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J73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J89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AA3" i="61" s="1"/>
  <c r="Z3" i="14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Z3"/>
  <c r="Y3"/>
  <c r="AL99" i="30" l="1"/>
  <c r="AL99" i="24"/>
  <c r="AK99"/>
  <c r="AO99"/>
  <c r="AB73" i="63"/>
  <c r="AB73" i="61"/>
  <c r="AB69"/>
  <c r="AB97" i="63"/>
  <c r="AB89"/>
  <c r="AB69"/>
  <c r="AB93" i="61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N92" s="1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N88" s="1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N84" s="1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N76" s="1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N72" s="1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N64" s="1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N60" s="1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N56" s="1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N48" s="1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N44" s="1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N40" s="1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N32" s="1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N20" s="1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N16" s="1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N12" s="1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N4" s="1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M99" s="1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B42"/>
  <c r="C42"/>
  <c r="B43"/>
  <c r="C43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55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B30"/>
  <c r="C30"/>
  <c r="B31"/>
  <c r="C31"/>
  <c r="F31" s="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B94"/>
  <c r="C94"/>
  <c r="B95"/>
  <c r="C95"/>
  <c r="F95" s="1"/>
  <c r="B96"/>
  <c r="C96"/>
  <c r="B97"/>
  <c r="C97"/>
  <c r="F97" s="1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F92"/>
  <c r="U91"/>
  <c r="F91"/>
  <c r="U90"/>
  <c r="N90"/>
  <c r="F90"/>
  <c r="U89"/>
  <c r="N89"/>
  <c r="U88"/>
  <c r="F88"/>
  <c r="U87"/>
  <c r="U86"/>
  <c r="N86"/>
  <c r="F86"/>
  <c r="U85"/>
  <c r="N85"/>
  <c r="F85"/>
  <c r="U84"/>
  <c r="F84"/>
  <c r="U83"/>
  <c r="F83"/>
  <c r="U82"/>
  <c r="N82"/>
  <c r="F82"/>
  <c r="U81"/>
  <c r="N81"/>
  <c r="U80"/>
  <c r="N80"/>
  <c r="F80"/>
  <c r="U79"/>
  <c r="U78"/>
  <c r="F78"/>
  <c r="U77"/>
  <c r="N77"/>
  <c r="F77"/>
  <c r="U76"/>
  <c r="F76"/>
  <c r="U75"/>
  <c r="F75"/>
  <c r="U74"/>
  <c r="N74"/>
  <c r="F74"/>
  <c r="U73"/>
  <c r="N73"/>
  <c r="U72"/>
  <c r="F72"/>
  <c r="U71"/>
  <c r="U70"/>
  <c r="N70"/>
  <c r="F70"/>
  <c r="U69"/>
  <c r="N69"/>
  <c r="F69"/>
  <c r="U68"/>
  <c r="N68"/>
  <c r="F68"/>
  <c r="U67"/>
  <c r="U66"/>
  <c r="N66"/>
  <c r="F66"/>
  <c r="U65"/>
  <c r="N65"/>
  <c r="U64"/>
  <c r="F64"/>
  <c r="U63"/>
  <c r="U62"/>
  <c r="N62"/>
  <c r="F62"/>
  <c r="U61"/>
  <c r="N61"/>
  <c r="U60"/>
  <c r="F60"/>
  <c r="U59"/>
  <c r="U58"/>
  <c r="N58"/>
  <c r="F58"/>
  <c r="U57"/>
  <c r="N57"/>
  <c r="U56"/>
  <c r="F56"/>
  <c r="U55"/>
  <c r="U54"/>
  <c r="N54"/>
  <c r="F54"/>
  <c r="U53"/>
  <c r="N53"/>
  <c r="U52"/>
  <c r="N52"/>
  <c r="F52"/>
  <c r="U51"/>
  <c r="U50"/>
  <c r="N50"/>
  <c r="F50"/>
  <c r="U49"/>
  <c r="N49"/>
  <c r="F49"/>
  <c r="U48"/>
  <c r="F48"/>
  <c r="U47"/>
  <c r="F47"/>
  <c r="U46"/>
  <c r="N46"/>
  <c r="F46"/>
  <c r="U45"/>
  <c r="N45"/>
  <c r="U44"/>
  <c r="F44"/>
  <c r="U43"/>
  <c r="U42"/>
  <c r="N42"/>
  <c r="F42"/>
  <c r="U41"/>
  <c r="N41"/>
  <c r="F41"/>
  <c r="U40"/>
  <c r="F40"/>
  <c r="U39"/>
  <c r="F39"/>
  <c r="U38"/>
  <c r="N38"/>
  <c r="F38"/>
  <c r="U37"/>
  <c r="N37"/>
  <c r="U36"/>
  <c r="N36"/>
  <c r="F36"/>
  <c r="U35"/>
  <c r="U34"/>
  <c r="N34"/>
  <c r="F34"/>
  <c r="U33"/>
  <c r="N33"/>
  <c r="U32"/>
  <c r="F32"/>
  <c r="U31"/>
  <c r="U30"/>
  <c r="N30"/>
  <c r="F30"/>
  <c r="U29"/>
  <c r="N29"/>
  <c r="U28"/>
  <c r="F28"/>
  <c r="U27"/>
  <c r="N27"/>
  <c r="U26"/>
  <c r="N26"/>
  <c r="F26"/>
  <c r="U25"/>
  <c r="N25"/>
  <c r="U24"/>
  <c r="N24"/>
  <c r="F24"/>
  <c r="U23"/>
  <c r="U22"/>
  <c r="N22"/>
  <c r="F22"/>
  <c r="U21"/>
  <c r="N21"/>
  <c r="F21"/>
  <c r="U20"/>
  <c r="F20"/>
  <c r="U19"/>
  <c r="F19"/>
  <c r="U18"/>
  <c r="N18"/>
  <c r="F18"/>
  <c r="U17"/>
  <c r="N17"/>
  <c r="U16"/>
  <c r="F16"/>
  <c r="U15"/>
  <c r="U14"/>
  <c r="N14"/>
  <c r="F14"/>
  <c r="U13"/>
  <c r="N13"/>
  <c r="F13"/>
  <c r="U12"/>
  <c r="F12"/>
  <c r="U11"/>
  <c r="F11"/>
  <c r="U10"/>
  <c r="N10"/>
  <c r="F10"/>
  <c r="U9"/>
  <c r="N9"/>
  <c r="U8"/>
  <c r="N8"/>
  <c r="F8"/>
  <c r="U7"/>
  <c r="U6"/>
  <c r="N6"/>
  <c r="F6"/>
  <c r="U5"/>
  <c r="N5"/>
  <c r="U4"/>
  <c r="F4"/>
  <c r="U3"/>
  <c r="M99"/>
  <c r="L99"/>
  <c r="K99"/>
  <c r="J99"/>
  <c r="A1"/>
  <c r="T99" i="62"/>
  <c r="S99"/>
  <c r="R99"/>
  <c r="Q99"/>
  <c r="P99"/>
  <c r="U98"/>
  <c r="N98"/>
  <c r="F98"/>
  <c r="U97"/>
  <c r="N97"/>
  <c r="U96"/>
  <c r="N96"/>
  <c r="F96"/>
  <c r="U95"/>
  <c r="N95"/>
  <c r="U94"/>
  <c r="N94"/>
  <c r="F94"/>
  <c r="AD93"/>
  <c r="U93"/>
  <c r="N93"/>
  <c r="AD92"/>
  <c r="U92"/>
  <c r="F92"/>
  <c r="U91"/>
  <c r="N91"/>
  <c r="F91"/>
  <c r="U90"/>
  <c r="N90"/>
  <c r="F90"/>
  <c r="AD89"/>
  <c r="U89"/>
  <c r="N89"/>
  <c r="AD88"/>
  <c r="U88"/>
  <c r="N88"/>
  <c r="F88"/>
  <c r="U87"/>
  <c r="N87"/>
  <c r="U86"/>
  <c r="N86"/>
  <c r="F86"/>
  <c r="AD85"/>
  <c r="U85"/>
  <c r="N85"/>
  <c r="U84"/>
  <c r="F84"/>
  <c r="U83"/>
  <c r="N83"/>
  <c r="U82"/>
  <c r="N82"/>
  <c r="F82"/>
  <c r="U81"/>
  <c r="N81"/>
  <c r="F81"/>
  <c r="U80"/>
  <c r="F80"/>
  <c r="U79"/>
  <c r="N79"/>
  <c r="AC78"/>
  <c r="U78"/>
  <c r="N78"/>
  <c r="F78"/>
  <c r="U77"/>
  <c r="N77"/>
  <c r="F77"/>
  <c r="U76"/>
  <c r="F76"/>
  <c r="U75"/>
  <c r="N75"/>
  <c r="U74"/>
  <c r="N74"/>
  <c r="F74"/>
  <c r="U73"/>
  <c r="N73"/>
  <c r="U72"/>
  <c r="F72"/>
  <c r="U71"/>
  <c r="N71"/>
  <c r="F71"/>
  <c r="U70"/>
  <c r="N70"/>
  <c r="F70"/>
  <c r="AD69"/>
  <c r="U69"/>
  <c r="N69"/>
  <c r="U68"/>
  <c r="F68"/>
  <c r="U67"/>
  <c r="N67"/>
  <c r="F67"/>
  <c r="AD66"/>
  <c r="U66"/>
  <c r="N66"/>
  <c r="F66"/>
  <c r="AD65"/>
  <c r="U65"/>
  <c r="N65"/>
  <c r="F65"/>
  <c r="U64"/>
  <c r="F64"/>
  <c r="U63"/>
  <c r="N63"/>
  <c r="AC62"/>
  <c r="U62"/>
  <c r="N62"/>
  <c r="F62"/>
  <c r="U61"/>
  <c r="N61"/>
  <c r="F61"/>
  <c r="U60"/>
  <c r="F60"/>
  <c r="U59"/>
  <c r="N59"/>
  <c r="U58"/>
  <c r="N58"/>
  <c r="F58"/>
  <c r="U57"/>
  <c r="N57"/>
  <c r="U56"/>
  <c r="F56"/>
  <c r="U55"/>
  <c r="N55"/>
  <c r="F55"/>
  <c r="U54"/>
  <c r="N54"/>
  <c r="F54"/>
  <c r="AD53"/>
  <c r="U53"/>
  <c r="N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U32"/>
  <c r="F32"/>
  <c r="U31"/>
  <c r="U30"/>
  <c r="F30"/>
  <c r="AD29"/>
  <c r="U29"/>
  <c r="U28"/>
  <c r="F28"/>
  <c r="U27"/>
  <c r="U26"/>
  <c r="F26"/>
  <c r="U25"/>
  <c r="U24"/>
  <c r="F24"/>
  <c r="U23"/>
  <c r="U22"/>
  <c r="F22"/>
  <c r="AD21"/>
  <c r="U21"/>
  <c r="U20"/>
  <c r="F20"/>
  <c r="U19"/>
  <c r="U18"/>
  <c r="F18"/>
  <c r="AD17"/>
  <c r="U17"/>
  <c r="F17"/>
  <c r="U16"/>
  <c r="F16"/>
  <c r="U15"/>
  <c r="F15"/>
  <c r="U14"/>
  <c r="F14"/>
  <c r="AD13"/>
  <c r="U13"/>
  <c r="U12"/>
  <c r="F12"/>
  <c r="U11"/>
  <c r="U10"/>
  <c r="F10"/>
  <c r="AD9"/>
  <c r="U9"/>
  <c r="U8"/>
  <c r="F8"/>
  <c r="U7"/>
  <c r="U6"/>
  <c r="F6"/>
  <c r="AD5"/>
  <c r="U5"/>
  <c r="U4"/>
  <c r="F4"/>
  <c r="U3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U92"/>
  <c r="F92"/>
  <c r="U91"/>
  <c r="U90"/>
  <c r="N90"/>
  <c r="F90"/>
  <c r="U89"/>
  <c r="U88"/>
  <c r="F88"/>
  <c r="U87"/>
  <c r="U86"/>
  <c r="N86"/>
  <c r="F86"/>
  <c r="U85"/>
  <c r="F85"/>
  <c r="U84"/>
  <c r="F84"/>
  <c r="U83"/>
  <c r="F83"/>
  <c r="U82"/>
  <c r="N82"/>
  <c r="F82"/>
  <c r="U81"/>
  <c r="U80"/>
  <c r="F80"/>
  <c r="U79"/>
  <c r="U78"/>
  <c r="N78"/>
  <c r="F78"/>
  <c r="U77"/>
  <c r="U76"/>
  <c r="N76"/>
  <c r="F76"/>
  <c r="U75"/>
  <c r="U74"/>
  <c r="N74"/>
  <c r="F74"/>
  <c r="U73"/>
  <c r="F73"/>
  <c r="U72"/>
  <c r="N72"/>
  <c r="F72"/>
  <c r="U71"/>
  <c r="U70"/>
  <c r="N70"/>
  <c r="F70"/>
  <c r="U69"/>
  <c r="U68"/>
  <c r="N68"/>
  <c r="F68"/>
  <c r="U67"/>
  <c r="U66"/>
  <c r="N66"/>
  <c r="F66"/>
  <c r="U65"/>
  <c r="F65"/>
  <c r="U64"/>
  <c r="N64"/>
  <c r="F64"/>
  <c r="U63"/>
  <c r="U62"/>
  <c r="N62"/>
  <c r="F62"/>
  <c r="U61"/>
  <c r="U60"/>
  <c r="N60"/>
  <c r="F60"/>
  <c r="U59"/>
  <c r="U58"/>
  <c r="N58"/>
  <c r="F58"/>
  <c r="U57"/>
  <c r="F57"/>
  <c r="U56"/>
  <c r="N56"/>
  <c r="F56"/>
  <c r="U55"/>
  <c r="U54"/>
  <c r="N54"/>
  <c r="F54"/>
  <c r="U53"/>
  <c r="U52"/>
  <c r="N52"/>
  <c r="F52"/>
  <c r="U51"/>
  <c r="U50"/>
  <c r="N50"/>
  <c r="F50"/>
  <c r="U49"/>
  <c r="F49"/>
  <c r="U48"/>
  <c r="N48"/>
  <c r="F48"/>
  <c r="U47"/>
  <c r="U46"/>
  <c r="N46"/>
  <c r="F46"/>
  <c r="U45"/>
  <c r="U44"/>
  <c r="N44"/>
  <c r="F44"/>
  <c r="U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U28"/>
  <c r="N28"/>
  <c r="F28"/>
  <c r="U27"/>
  <c r="N27"/>
  <c r="U26"/>
  <c r="F26"/>
  <c r="U25"/>
  <c r="U24"/>
  <c r="N24"/>
  <c r="F24"/>
  <c r="U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N24"/>
  <c r="F24"/>
  <c r="U23"/>
  <c r="F23"/>
  <c r="U22"/>
  <c r="F22"/>
  <c r="U21"/>
  <c r="U20"/>
  <c r="F20"/>
  <c r="U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N86"/>
  <c r="F86"/>
  <c r="U85"/>
  <c r="U84"/>
  <c r="F84"/>
  <c r="U83"/>
  <c r="N83"/>
  <c r="U82"/>
  <c r="F82"/>
  <c r="U81"/>
  <c r="U80"/>
  <c r="F80"/>
  <c r="U79"/>
  <c r="U78"/>
  <c r="F78"/>
  <c r="U77"/>
  <c r="N77"/>
  <c r="U76"/>
  <c r="N76"/>
  <c r="F76"/>
  <c r="U75"/>
  <c r="N75"/>
  <c r="U74"/>
  <c r="F74"/>
  <c r="U73"/>
  <c r="N73"/>
  <c r="U72"/>
  <c r="F72"/>
  <c r="U71"/>
  <c r="N71"/>
  <c r="U70"/>
  <c r="F70"/>
  <c r="U69"/>
  <c r="N69"/>
  <c r="F69"/>
  <c r="U68"/>
  <c r="F68"/>
  <c r="U67"/>
  <c r="N67"/>
  <c r="U66"/>
  <c r="F66"/>
  <c r="U65"/>
  <c r="N65"/>
  <c r="U64"/>
  <c r="F64"/>
  <c r="U63"/>
  <c r="N63"/>
  <c r="U62"/>
  <c r="F62"/>
  <c r="U61"/>
  <c r="N61"/>
  <c r="F61"/>
  <c r="U60"/>
  <c r="F60"/>
  <c r="U59"/>
  <c r="N59"/>
  <c r="U58"/>
  <c r="F58"/>
  <c r="U57"/>
  <c r="N57"/>
  <c r="U56"/>
  <c r="F56"/>
  <c r="U55"/>
  <c r="N55"/>
  <c r="U54"/>
  <c r="F54"/>
  <c r="U53"/>
  <c r="N53"/>
  <c r="F53"/>
  <c r="U52"/>
  <c r="F52"/>
  <c r="U51"/>
  <c r="N51"/>
  <c r="U50"/>
  <c r="F50"/>
  <c r="U49"/>
  <c r="N49"/>
  <c r="U48"/>
  <c r="F48"/>
  <c r="U47"/>
  <c r="N47"/>
  <c r="U46"/>
  <c r="F46"/>
  <c r="U45"/>
  <c r="N45"/>
  <c r="F45"/>
  <c r="U44"/>
  <c r="F44"/>
  <c r="U43"/>
  <c r="N43"/>
  <c r="U42"/>
  <c r="F42"/>
  <c r="U41"/>
  <c r="N41"/>
  <c r="U40"/>
  <c r="F40"/>
  <c r="U39"/>
  <c r="N39"/>
  <c r="U38"/>
  <c r="F38"/>
  <c r="U37"/>
  <c r="N37"/>
  <c r="F37"/>
  <c r="U36"/>
  <c r="F36"/>
  <c r="U35"/>
  <c r="N35"/>
  <c r="U34"/>
  <c r="F34"/>
  <c r="U33"/>
  <c r="N33"/>
  <c r="U32"/>
  <c r="F32"/>
  <c r="U31"/>
  <c r="N31"/>
  <c r="U30"/>
  <c r="N30"/>
  <c r="F30"/>
  <c r="U29"/>
  <c r="F29"/>
  <c r="U28"/>
  <c r="N28"/>
  <c r="F28"/>
  <c r="U27"/>
  <c r="N27"/>
  <c r="U26"/>
  <c r="N26"/>
  <c r="F26"/>
  <c r="U25"/>
  <c r="U24"/>
  <c r="N24"/>
  <c r="F24"/>
  <c r="U23"/>
  <c r="F23"/>
  <c r="U22"/>
  <c r="N22"/>
  <c r="F22"/>
  <c r="U21"/>
  <c r="U20"/>
  <c r="N20"/>
  <c r="F20"/>
  <c r="U19"/>
  <c r="U18"/>
  <c r="N18"/>
  <c r="F18"/>
  <c r="U17"/>
  <c r="U16"/>
  <c r="N16"/>
  <c r="F16"/>
  <c r="U15"/>
  <c r="F15"/>
  <c r="U14"/>
  <c r="N14"/>
  <c r="F14"/>
  <c r="U13"/>
  <c r="U12"/>
  <c r="N12"/>
  <c r="F12"/>
  <c r="U11"/>
  <c r="U10"/>
  <c r="N10"/>
  <c r="F10"/>
  <c r="U9"/>
  <c r="U8"/>
  <c r="N8"/>
  <c r="F8"/>
  <c r="U7"/>
  <c r="F7"/>
  <c r="U6"/>
  <c r="N6"/>
  <c r="F6"/>
  <c r="U5"/>
  <c r="U4"/>
  <c r="N4"/>
  <c r="F4"/>
  <c r="U3"/>
  <c r="M99"/>
  <c r="J99"/>
  <c r="I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U68"/>
  <c r="F68"/>
  <c r="U67"/>
  <c r="U66"/>
  <c r="F66"/>
  <c r="U65"/>
  <c r="U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N53"/>
  <c r="U52"/>
  <c r="F52"/>
  <c r="U51"/>
  <c r="N51"/>
  <c r="F51"/>
  <c r="U50"/>
  <c r="N50"/>
  <c r="F50"/>
  <c r="U49"/>
  <c r="N49"/>
  <c r="U48"/>
  <c r="F48"/>
  <c r="U47"/>
  <c r="N47"/>
  <c r="U46"/>
  <c r="F46"/>
  <c r="U45"/>
  <c r="U44"/>
  <c r="F44"/>
  <c r="U43"/>
  <c r="N43"/>
  <c r="F43"/>
  <c r="U42"/>
  <c r="F42"/>
  <c r="U41"/>
  <c r="F41"/>
  <c r="U40"/>
  <c r="F40"/>
  <c r="U39"/>
  <c r="N39"/>
  <c r="U38"/>
  <c r="F38"/>
  <c r="U37"/>
  <c r="N37"/>
  <c r="U36"/>
  <c r="F36"/>
  <c r="U35"/>
  <c r="N35"/>
  <c r="U34"/>
  <c r="N34"/>
  <c r="F34"/>
  <c r="U33"/>
  <c r="N33"/>
  <c r="U32"/>
  <c r="F32"/>
  <c r="U31"/>
  <c r="N31"/>
  <c r="U30"/>
  <c r="F30"/>
  <c r="U29"/>
  <c r="U28"/>
  <c r="F28"/>
  <c r="U27"/>
  <c r="N27"/>
  <c r="U26"/>
  <c r="F26"/>
  <c r="U25"/>
  <c r="U24"/>
  <c r="F24"/>
  <c r="U23"/>
  <c r="N23"/>
  <c r="F23"/>
  <c r="U22"/>
  <c r="F22"/>
  <c r="U21"/>
  <c r="N21"/>
  <c r="U20"/>
  <c r="F20"/>
  <c r="U19"/>
  <c r="N19"/>
  <c r="U18"/>
  <c r="N18"/>
  <c r="F18"/>
  <c r="U17"/>
  <c r="N17"/>
  <c r="F17"/>
  <c r="U16"/>
  <c r="F16"/>
  <c r="U15"/>
  <c r="N15"/>
  <c r="U14"/>
  <c r="F14"/>
  <c r="U13"/>
  <c r="U12"/>
  <c r="F12"/>
  <c r="U11"/>
  <c r="N11"/>
  <c r="U10"/>
  <c r="F10"/>
  <c r="U9"/>
  <c r="U8"/>
  <c r="F8"/>
  <c r="U7"/>
  <c r="N7"/>
  <c r="U6"/>
  <c r="F6"/>
  <c r="U5"/>
  <c r="N5"/>
  <c r="F5"/>
  <c r="U4"/>
  <c r="F4"/>
  <c r="U3"/>
  <c r="M99"/>
  <c r="L99"/>
  <c r="K99"/>
  <c r="J99"/>
  <c r="C99"/>
  <c r="A1"/>
  <c r="T99" i="55"/>
  <c r="S99"/>
  <c r="R99"/>
  <c r="Q99"/>
  <c r="P99"/>
  <c r="U98"/>
  <c r="N98"/>
  <c r="F98"/>
  <c r="U97"/>
  <c r="N97"/>
  <c r="U96"/>
  <c r="N96"/>
  <c r="F96"/>
  <c r="U95"/>
  <c r="U94"/>
  <c r="N94"/>
  <c r="F94"/>
  <c r="U93"/>
  <c r="N93"/>
  <c r="F93"/>
  <c r="U92"/>
  <c r="N92"/>
  <c r="F92"/>
  <c r="U91"/>
  <c r="U90"/>
  <c r="F90"/>
  <c r="U89"/>
  <c r="N89"/>
  <c r="U88"/>
  <c r="N88"/>
  <c r="F88"/>
  <c r="U87"/>
  <c r="U86"/>
  <c r="F86"/>
  <c r="U85"/>
  <c r="N85"/>
  <c r="F85"/>
  <c r="U84"/>
  <c r="N84"/>
  <c r="F84"/>
  <c r="U83"/>
  <c r="U82"/>
  <c r="F82"/>
  <c r="U81"/>
  <c r="N81"/>
  <c r="U80"/>
  <c r="N80"/>
  <c r="F80"/>
  <c r="U79"/>
  <c r="U78"/>
  <c r="F78"/>
  <c r="U77"/>
  <c r="N77"/>
  <c r="F77"/>
  <c r="U76"/>
  <c r="N76"/>
  <c r="F76"/>
  <c r="U75"/>
  <c r="U74"/>
  <c r="F74"/>
  <c r="U73"/>
  <c r="N73"/>
  <c r="U72"/>
  <c r="N72"/>
  <c r="F72"/>
  <c r="U71"/>
  <c r="U70"/>
  <c r="F70"/>
  <c r="U69"/>
  <c r="N69"/>
  <c r="F69"/>
  <c r="U68"/>
  <c r="N68"/>
  <c r="F68"/>
  <c r="U67"/>
  <c r="U66"/>
  <c r="F66"/>
  <c r="U65"/>
  <c r="N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F52"/>
  <c r="U51"/>
  <c r="N51"/>
  <c r="U50"/>
  <c r="F50"/>
  <c r="U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F20"/>
  <c r="U19"/>
  <c r="N19"/>
  <c r="U18"/>
  <c r="F18"/>
  <c r="U17"/>
  <c r="U16"/>
  <c r="N16"/>
  <c r="F16"/>
  <c r="U15"/>
  <c r="U14"/>
  <c r="F14"/>
  <c r="U13"/>
  <c r="N13"/>
  <c r="U12"/>
  <c r="F12"/>
  <c r="U11"/>
  <c r="U10"/>
  <c r="F10"/>
  <c r="U9"/>
  <c r="U8"/>
  <c r="F8"/>
  <c r="U7"/>
  <c r="N7"/>
  <c r="U6"/>
  <c r="N6"/>
  <c r="F6"/>
  <c r="U5"/>
  <c r="N5"/>
  <c r="U4"/>
  <c r="F4"/>
  <c r="U3"/>
  <c r="L99"/>
  <c r="C99"/>
  <c r="A1"/>
  <c r="F7" i="56" l="1"/>
  <c r="F95" i="57"/>
  <c r="F93"/>
  <c r="F89"/>
  <c r="F87"/>
  <c r="F85"/>
  <c r="F81"/>
  <c r="F77"/>
  <c r="F75"/>
  <c r="F73"/>
  <c r="F71"/>
  <c r="F67"/>
  <c r="F65"/>
  <c r="F63"/>
  <c r="F59"/>
  <c r="F57"/>
  <c r="F55"/>
  <c r="F51"/>
  <c r="F49"/>
  <c r="F47"/>
  <c r="B99" i="56"/>
  <c r="F43" i="57"/>
  <c r="F41"/>
  <c r="F39"/>
  <c r="F35"/>
  <c r="F33"/>
  <c r="F31"/>
  <c r="F27"/>
  <c r="F25"/>
  <c r="F21"/>
  <c r="F19"/>
  <c r="F17"/>
  <c r="F13"/>
  <c r="F11"/>
  <c r="F9"/>
  <c r="F5"/>
  <c r="B99" i="58"/>
  <c r="F97"/>
  <c r="F95"/>
  <c r="F93"/>
  <c r="F91"/>
  <c r="F89"/>
  <c r="F87"/>
  <c r="F85"/>
  <c r="F83"/>
  <c r="F81"/>
  <c r="F79"/>
  <c r="F77"/>
  <c r="F75"/>
  <c r="F73"/>
  <c r="F71"/>
  <c r="F69"/>
  <c r="F67"/>
  <c r="F65"/>
  <c r="F63"/>
  <c r="F61"/>
  <c r="F59"/>
  <c r="F57"/>
  <c r="F55"/>
  <c r="F53"/>
  <c r="F51"/>
  <c r="F49"/>
  <c r="F47"/>
  <c r="F45"/>
  <c r="F43"/>
  <c r="F41"/>
  <c r="F39"/>
  <c r="F37"/>
  <c r="F35"/>
  <c r="F33"/>
  <c r="F31"/>
  <c r="F29"/>
  <c r="F27"/>
  <c r="F25"/>
  <c r="F19"/>
  <c r="F15"/>
  <c r="F11"/>
  <c r="F7"/>
  <c r="F97" i="61"/>
  <c r="B99"/>
  <c r="F95"/>
  <c r="F93"/>
  <c r="F89"/>
  <c r="F87"/>
  <c r="F81"/>
  <c r="F79"/>
  <c r="F77"/>
  <c r="F75"/>
  <c r="F71"/>
  <c r="F69"/>
  <c r="F67"/>
  <c r="F63"/>
  <c r="F61"/>
  <c r="F59"/>
  <c r="F55"/>
  <c r="F53"/>
  <c r="F51"/>
  <c r="F47"/>
  <c r="F45"/>
  <c r="F43"/>
  <c r="F29"/>
  <c r="F27"/>
  <c r="F23"/>
  <c r="F97" i="62"/>
  <c r="F95"/>
  <c r="F93"/>
  <c r="F89"/>
  <c r="F87"/>
  <c r="F85"/>
  <c r="F83"/>
  <c r="F79"/>
  <c r="F75"/>
  <c r="F73"/>
  <c r="F69"/>
  <c r="F63"/>
  <c r="F59"/>
  <c r="F57"/>
  <c r="F53"/>
  <c r="F33"/>
  <c r="F31"/>
  <c r="F29"/>
  <c r="F27"/>
  <c r="F25"/>
  <c r="F23"/>
  <c r="F21"/>
  <c r="F19"/>
  <c r="F13"/>
  <c r="F11"/>
  <c r="F9"/>
  <c r="F7"/>
  <c r="F5"/>
  <c r="F89" i="63"/>
  <c r="F87"/>
  <c r="F81"/>
  <c r="F79"/>
  <c r="F73"/>
  <c r="F71"/>
  <c r="F67"/>
  <c r="F65"/>
  <c r="F63"/>
  <c r="F61"/>
  <c r="F59"/>
  <c r="F57"/>
  <c r="F55"/>
  <c r="F53"/>
  <c r="F51"/>
  <c r="F45"/>
  <c r="F43"/>
  <c r="F37"/>
  <c r="F35"/>
  <c r="F33"/>
  <c r="F29"/>
  <c r="F27"/>
  <c r="F25"/>
  <c r="F23"/>
  <c r="F17"/>
  <c r="F15"/>
  <c r="F9"/>
  <c r="F7"/>
  <c r="F5"/>
  <c r="C99" i="57"/>
  <c r="C99" i="63"/>
  <c r="N92" i="62"/>
  <c r="I99" i="63"/>
  <c r="F31"/>
  <c r="B99"/>
  <c r="F91" i="6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V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O88" i="65"/>
  <c r="D88" i="56" s="1"/>
  <c r="G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V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G26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M60" i="65"/>
  <c r="D60" i="55" s="1"/>
  <c r="G60" s="1"/>
  <c r="M61" i="65"/>
  <c r="D61" i="55" s="1"/>
  <c r="M62" i="65"/>
  <c r="D62" i="55" s="1"/>
  <c r="M63" i="65"/>
  <c r="D63" i="55" s="1"/>
  <c r="G63" s="1"/>
  <c r="M64" i="65"/>
  <c r="D64" i="55" s="1"/>
  <c r="G64" s="1"/>
  <c r="O64" s="1"/>
  <c r="M65" i="65"/>
  <c r="D65" i="55" s="1"/>
  <c r="M66" i="65"/>
  <c r="D66" i="55" s="1"/>
  <c r="G66" s="1"/>
  <c r="V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O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V78" s="1"/>
  <c r="M79" i="65"/>
  <c r="D79" i="55" s="1"/>
  <c r="G79" s="1"/>
  <c r="V79" s="1"/>
  <c r="M80" i="65"/>
  <c r="D80" i="55" s="1"/>
  <c r="G80" s="1"/>
  <c r="O80" s="1"/>
  <c r="M81" i="65"/>
  <c r="D81" i="55" s="1"/>
  <c r="M82" i="65"/>
  <c r="D82" i="55" s="1"/>
  <c r="G82" s="1"/>
  <c r="V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V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O25" s="1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8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O32" s="1"/>
  <c r="N36"/>
  <c r="O36" s="1"/>
  <c r="N40"/>
  <c r="O40" s="1"/>
  <c r="N44"/>
  <c r="O44" s="1"/>
  <c r="N48"/>
  <c r="O48" s="1"/>
  <c r="N52"/>
  <c r="O52" s="1"/>
  <c r="N55"/>
  <c r="N56"/>
  <c r="O56" s="1"/>
  <c r="N59"/>
  <c r="N60"/>
  <c r="O60" s="1"/>
  <c r="N63"/>
  <c r="N64"/>
  <c r="O64" s="1"/>
  <c r="N67"/>
  <c r="N68"/>
  <c r="N71"/>
  <c r="N72"/>
  <c r="N75"/>
  <c r="N76"/>
  <c r="O76" s="1"/>
  <c r="N79"/>
  <c r="N80"/>
  <c r="N83"/>
  <c r="N84"/>
  <c r="O84" s="1"/>
  <c r="N87"/>
  <c r="N88"/>
  <c r="N91"/>
  <c r="N92"/>
  <c r="O92" s="1"/>
  <c r="N95"/>
  <c r="N96"/>
  <c r="I99"/>
  <c r="N81"/>
  <c r="O81" s="1"/>
  <c r="N82"/>
  <c r="O82" s="1"/>
  <c r="N85"/>
  <c r="N86"/>
  <c r="N89"/>
  <c r="O89" s="1"/>
  <c r="N90"/>
  <c r="O90" s="1"/>
  <c r="N93"/>
  <c r="N94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13"/>
  <c r="V13"/>
  <c r="V48"/>
  <c r="O48"/>
  <c r="V56"/>
  <c r="V4"/>
  <c r="V9"/>
  <c r="V32"/>
  <c r="O32"/>
  <c r="V40"/>
  <c r="V47"/>
  <c r="V16"/>
  <c r="O16"/>
  <c r="V24"/>
  <c r="V31"/>
  <c r="O98"/>
  <c r="V10" i="56"/>
  <c r="O10"/>
  <c r="V19"/>
  <c r="V26"/>
  <c r="O26"/>
  <c r="V35"/>
  <c r="V40"/>
  <c r="V42"/>
  <c r="V51"/>
  <c r="O51"/>
  <c r="N8" i="55"/>
  <c r="F9"/>
  <c r="I99"/>
  <c r="M99"/>
  <c r="N12"/>
  <c r="O12" s="1"/>
  <c r="F13"/>
  <c r="O14"/>
  <c r="N28"/>
  <c r="O28" s="1"/>
  <c r="F29"/>
  <c r="N44"/>
  <c r="O44" s="1"/>
  <c r="F45"/>
  <c r="N60"/>
  <c r="O60" s="1"/>
  <c r="F61"/>
  <c r="O72"/>
  <c r="O92"/>
  <c r="O13" i="56"/>
  <c r="O29"/>
  <c r="O45"/>
  <c r="O73"/>
  <c r="V3" i="55"/>
  <c r="V74"/>
  <c r="V6" i="56"/>
  <c r="O6"/>
  <c r="V15"/>
  <c r="O15"/>
  <c r="V22"/>
  <c r="V31"/>
  <c r="O31"/>
  <c r="V36"/>
  <c r="V47"/>
  <c r="O47"/>
  <c r="V52"/>
  <c r="V54"/>
  <c r="O54"/>
  <c r="V70"/>
  <c r="V75"/>
  <c r="V78"/>
  <c r="V83"/>
  <c r="V12" i="55"/>
  <c r="V28"/>
  <c r="V44"/>
  <c r="V60"/>
  <c r="V95"/>
  <c r="V18" i="56"/>
  <c r="O18"/>
  <c r="V27"/>
  <c r="O27"/>
  <c r="V32"/>
  <c r="V34"/>
  <c r="O34"/>
  <c r="V43"/>
  <c r="O43"/>
  <c r="V48"/>
  <c r="V50"/>
  <c r="O50"/>
  <c r="B99" i="55"/>
  <c r="F3"/>
  <c r="K99"/>
  <c r="F5"/>
  <c r="G18"/>
  <c r="O19"/>
  <c r="N20"/>
  <c r="O20" s="1"/>
  <c r="F21"/>
  <c r="O35"/>
  <c r="N36"/>
  <c r="O36" s="1"/>
  <c r="F37"/>
  <c r="O51"/>
  <c r="N52"/>
  <c r="O52" s="1"/>
  <c r="F53"/>
  <c r="O68"/>
  <c r="O76"/>
  <c r="O84"/>
  <c r="O5" i="56"/>
  <c r="O21"/>
  <c r="O37"/>
  <c r="O53"/>
  <c r="O61"/>
  <c r="O69"/>
  <c r="O77"/>
  <c r="O78" i="55"/>
  <c r="V7" i="56"/>
  <c r="O7"/>
  <c r="V14"/>
  <c r="V23"/>
  <c r="O23"/>
  <c r="V28"/>
  <c r="V30"/>
  <c r="O30"/>
  <c r="V44"/>
  <c r="O46"/>
  <c r="V55"/>
  <c r="V58"/>
  <c r="V66"/>
  <c r="O66"/>
  <c r="V74"/>
  <c r="V79"/>
  <c r="V87"/>
  <c r="V90"/>
  <c r="J99" i="55"/>
  <c r="O7"/>
  <c r="N24"/>
  <c r="O24" s="1"/>
  <c r="N40"/>
  <c r="O40" s="1"/>
  <c r="N56"/>
  <c r="O56" s="1"/>
  <c r="O63"/>
  <c r="O96"/>
  <c r="V38" i="58"/>
  <c r="V70"/>
  <c r="V89"/>
  <c r="V63" i="55"/>
  <c r="V67"/>
  <c r="V71"/>
  <c r="V75"/>
  <c r="V83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V6"/>
  <c r="N12"/>
  <c r="F13"/>
  <c r="N20"/>
  <c r="F21"/>
  <c r="V22"/>
  <c r="V68" i="55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46" i="58"/>
  <c r="V78"/>
  <c r="N3" i="56"/>
  <c r="G88" i="57"/>
  <c r="N90"/>
  <c r="F91"/>
  <c r="K99" i="58"/>
  <c r="U99"/>
  <c r="F9"/>
  <c r="F17"/>
  <c r="V26"/>
  <c r="V42"/>
  <c r="V58"/>
  <c r="V74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87" i="56" l="1"/>
  <c r="O79"/>
  <c r="O55"/>
  <c r="O90" i="55"/>
  <c r="O82"/>
  <c r="O74"/>
  <c r="O66"/>
  <c r="O93" i="56"/>
  <c r="O85"/>
  <c r="O96"/>
  <c r="O88"/>
  <c r="O80"/>
  <c r="O72"/>
  <c r="O57"/>
  <c r="O65"/>
  <c r="O71" i="55"/>
  <c r="O94"/>
  <c r="V70"/>
  <c r="O22"/>
  <c r="O74" i="56"/>
  <c r="O58"/>
  <c r="O14"/>
  <c r="O30" i="55"/>
  <c r="O78" i="56"/>
  <c r="O42"/>
  <c r="O22"/>
  <c r="O3" i="55"/>
  <c r="O42" i="58"/>
  <c r="O26"/>
  <c r="O93"/>
  <c r="O44" i="57"/>
  <c r="O30" i="58"/>
  <c r="O81"/>
  <c r="O41"/>
  <c r="O25"/>
  <c r="O74"/>
  <c r="O11" i="57"/>
  <c r="O9" i="58"/>
  <c r="O68" i="56"/>
  <c r="O70"/>
  <c r="O62"/>
  <c r="O38"/>
  <c r="O43" i="55"/>
  <c r="O27"/>
  <c r="O86"/>
  <c r="O17"/>
  <c r="O97" i="58"/>
  <c r="O65"/>
  <c r="O95" i="56"/>
  <c r="V62"/>
  <c r="V38"/>
  <c r="O24"/>
  <c r="G8"/>
  <c r="V8" s="1"/>
  <c r="O91"/>
  <c r="O59"/>
  <c r="V11"/>
  <c r="O91" i="55"/>
  <c r="O87"/>
  <c r="V64"/>
  <c r="G62"/>
  <c r="V62" s="1"/>
  <c r="G59"/>
  <c r="V59" s="1"/>
  <c r="V17"/>
  <c r="G11"/>
  <c r="V11" s="1"/>
  <c r="O38"/>
  <c r="V27"/>
  <c r="G10"/>
  <c r="O10" s="1"/>
  <c r="O94" i="56"/>
  <c r="O86"/>
  <c r="O75"/>
  <c r="O71"/>
  <c r="O67"/>
  <c r="O63"/>
  <c r="V39"/>
  <c r="E99"/>
  <c r="G4"/>
  <c r="V4" s="1"/>
  <c r="O83"/>
  <c r="O46" i="55"/>
  <c r="V43"/>
  <c r="E99"/>
  <c r="O95"/>
  <c r="D99"/>
  <c r="O9"/>
  <c r="O66" i="58"/>
  <c r="V65"/>
  <c r="V61"/>
  <c r="O53"/>
  <c r="O45"/>
  <c r="V37"/>
  <c r="G74" i="57"/>
  <c r="V74" s="1"/>
  <c r="G46"/>
  <c r="V46" s="1"/>
  <c r="G91" i="58"/>
  <c r="V77"/>
  <c r="G75"/>
  <c r="G59"/>
  <c r="O57"/>
  <c r="G43"/>
  <c r="O29"/>
  <c r="G27"/>
  <c r="O27" s="1"/>
  <c r="O17"/>
  <c r="O14"/>
  <c r="G11"/>
  <c r="V11" s="1"/>
  <c r="E99"/>
  <c r="D99"/>
  <c r="G25" i="57"/>
  <c r="V25" s="1"/>
  <c r="G10"/>
  <c r="V10" s="1"/>
  <c r="G9"/>
  <c r="V9" s="1"/>
  <c r="O56"/>
  <c r="O24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F99" i="57"/>
  <c r="O80"/>
  <c r="V80"/>
  <c r="O6" i="55"/>
  <c r="V6"/>
  <c r="V26"/>
  <c r="O26"/>
  <c r="V10" l="1"/>
  <c r="O74" i="57"/>
  <c r="O10"/>
  <c r="O4" i="56"/>
  <c r="O11" i="55"/>
  <c r="O8" i="56"/>
  <c r="O12"/>
  <c r="O62" i="55"/>
  <c r="O59"/>
  <c r="O49"/>
  <c r="O46" i="57"/>
  <c r="V45"/>
  <c r="O9"/>
  <c r="O77"/>
  <c r="O61"/>
  <c r="V53"/>
  <c r="V13"/>
  <c r="O91" i="58"/>
  <c r="V91"/>
  <c r="V75"/>
  <c r="O75"/>
  <c r="O59"/>
  <c r="V59"/>
  <c r="O56"/>
  <c r="V43"/>
  <c r="O43"/>
  <c r="V27"/>
  <c r="O11"/>
  <c r="O21" i="57"/>
  <c r="O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85" i="54" l="1"/>
  <c r="CG95"/>
  <c r="CM7"/>
  <c r="DA7"/>
  <c r="CO93"/>
  <c r="CM95"/>
  <c r="CT95"/>
  <c r="DA95"/>
  <c r="DB95"/>
  <c r="DB67"/>
  <c r="DB63"/>
  <c r="DB42"/>
  <c r="DB37"/>
  <c r="DB33"/>
  <c r="DB29"/>
  <c r="DB25"/>
  <c r="BR99"/>
  <c r="DB3"/>
  <c r="BT96"/>
  <c r="BT32"/>
  <c r="BT28"/>
  <c r="BT24"/>
  <c r="DJ24" s="1"/>
  <c r="F24" i="40" s="1"/>
  <c r="BT8" i="54"/>
  <c r="CZ97"/>
  <c r="CZ6"/>
  <c r="CV4"/>
  <c r="BM40"/>
  <c r="BM96"/>
  <c r="DI96" s="1"/>
  <c r="E96" i="40" s="1"/>
  <c r="BM62" i="54"/>
  <c r="BM42"/>
  <c r="DI42" s="1"/>
  <c r="E42" i="40" s="1"/>
  <c r="BM16" i="54"/>
  <c r="BM4"/>
  <c r="CO5"/>
  <c r="BF96"/>
  <c r="BF56"/>
  <c r="BF42"/>
  <c r="BF32"/>
  <c r="BF28"/>
  <c r="BF24"/>
  <c r="DH24" s="1"/>
  <c r="D24" i="40" s="1"/>
  <c r="BF16" i="54"/>
  <c r="BF14"/>
  <c r="AY96"/>
  <c r="AY93"/>
  <c r="DG93" s="1"/>
  <c r="C93" i="40" s="1"/>
  <c r="AY70" i="54"/>
  <c r="AY67"/>
  <c r="AY24"/>
  <c r="AP99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DJ37" s="1"/>
  <c r="F37" i="40" s="1"/>
  <c r="BM56" i="54"/>
  <c r="CZ77"/>
  <c r="BM84"/>
  <c r="DI84" s="1"/>
  <c r="E84" i="40" s="1"/>
  <c r="BY91" i="54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DH61" s="1"/>
  <c r="D61" i="40" s="1"/>
  <c r="CN63" i="54"/>
  <c r="BM64"/>
  <c r="CU66"/>
  <c r="CA67"/>
  <c r="AY69"/>
  <c r="BM69"/>
  <c r="CG71"/>
  <c r="CN71"/>
  <c r="BF73"/>
  <c r="DH73" s="1"/>
  <c r="D73" i="40" s="1"/>
  <c r="CA75" i="54"/>
  <c r="DC75"/>
  <c r="AY77"/>
  <c r="CO77"/>
  <c r="AY80"/>
  <c r="BF80"/>
  <c r="DH80" s="1"/>
  <c r="D80" i="40" s="1"/>
  <c r="BB99" i="54"/>
  <c r="AY7"/>
  <c r="DG7" s="1"/>
  <c r="C7" i="40" s="1"/>
  <c r="BF7" i="54"/>
  <c r="DB9"/>
  <c r="DC10"/>
  <c r="BF12"/>
  <c r="DH12" s="1"/>
  <c r="D12" i="40" s="1"/>
  <c r="CU12" i="54"/>
  <c r="BX18"/>
  <c r="BF18"/>
  <c r="DH18" s="1"/>
  <c r="D18" i="40" s="1"/>
  <c r="CZ18" i="54"/>
  <c r="BF20"/>
  <c r="DH20" s="1"/>
  <c r="D20" i="40" s="1"/>
  <c r="BM20" i="54"/>
  <c r="DI20" s="1"/>
  <c r="E20" i="40" s="1"/>
  <c r="CM22" i="54"/>
  <c r="AY27"/>
  <c r="DG27" s="1"/>
  <c r="C27" i="40" s="1"/>
  <c r="AR31" i="54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DI30" s="1"/>
  <c r="E30" i="40" s="1"/>
  <c r="AR34" i="54"/>
  <c r="DF34" s="1"/>
  <c r="B34" i="40" s="1"/>
  <c r="AY34" i="54"/>
  <c r="DG34" s="1"/>
  <c r="BF34"/>
  <c r="DH34" s="1"/>
  <c r="D34" i="40" s="1"/>
  <c r="BM34" i="5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DG57" s="1"/>
  <c r="C57" i="40" s="1"/>
  <c r="BT57" i="54"/>
  <c r="DJ57" s="1"/>
  <c r="F57" i="40" s="1"/>
  <c r="CH58" i="54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BF78"/>
  <c r="BM78"/>
  <c r="DB79"/>
  <c r="BM82"/>
  <c r="DI82" s="1"/>
  <c r="E82" i="40" s="1"/>
  <c r="BT82" i="54"/>
  <c r="CH82"/>
  <c r="AY85"/>
  <c r="DG85" s="1"/>
  <c r="C85" i="40" s="1"/>
  <c r="CH86" i="54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DJ38" s="1"/>
  <c r="F38" i="40" s="1"/>
  <c r="BT41" i="54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J25" s="1"/>
  <c r="F25" i="40" s="1"/>
  <c r="DB26" i="54"/>
  <c r="BT29"/>
  <c r="DB30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BT72"/>
  <c r="DJ72" s="1"/>
  <c r="F72" i="40" s="1"/>
  <c r="BT78" i="54"/>
  <c r="CZ78"/>
  <c r="BT81"/>
  <c r="DJ81" s="1"/>
  <c r="F81" i="40" s="1"/>
  <c r="BT83" i="54"/>
  <c r="DJ83" s="1"/>
  <c r="F83" i="40" s="1"/>
  <c r="BT86" i="54"/>
  <c r="DJ86" s="1"/>
  <c r="F86" i="40" s="1"/>
  <c r="BT89" i="54"/>
  <c r="BT93"/>
  <c r="DJ93" s="1"/>
  <c r="F93" i="40" s="1"/>
  <c r="BT95" i="54"/>
  <c r="BT4"/>
  <c r="DJ4" s="1"/>
  <c r="F4" i="40" s="1"/>
  <c r="BT7" i="54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BT44"/>
  <c r="DJ44" s="1"/>
  <c r="F44" i="40" s="1"/>
  <c r="BT49" i="54"/>
  <c r="BT53"/>
  <c r="BT55"/>
  <c r="DJ55" s="1"/>
  <c r="F55" i="40" s="1"/>
  <c r="DA56" i="54"/>
  <c r="BT59"/>
  <c r="BT61"/>
  <c r="DA64"/>
  <c r="BT68"/>
  <c r="DJ68" s="1"/>
  <c r="F68" i="40" s="1"/>
  <c r="CZ69" i="54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DI11" s="1"/>
  <c r="E11" i="40" s="1"/>
  <c r="BM13" i="54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I49" s="1"/>
  <c r="E49" i="40" s="1"/>
  <c r="DJ49" i="54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BM63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DI25" s="1"/>
  <c r="E25" i="40" s="1"/>
  <c r="BM29" i="54"/>
  <c r="DI29" s="1"/>
  <c r="E29" i="40" s="1"/>
  <c r="BM33" i="54"/>
  <c r="BM81"/>
  <c r="DI81" s="1"/>
  <c r="E81" i="40" s="1"/>
  <c r="BM83" i="54"/>
  <c r="DI83" s="1"/>
  <c r="E83" i="40" s="1"/>
  <c r="BM86" i="54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DI28" s="1"/>
  <c r="E28" i="40" s="1"/>
  <c r="BM32" i="54"/>
  <c r="DI32" s="1"/>
  <c r="E32" i="40" s="1"/>
  <c r="BM37" i="54"/>
  <c r="DH39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DI92" s="1"/>
  <c r="E92" i="40" s="1"/>
  <c r="BM98" i="54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DH68" s="1"/>
  <c r="D68" i="40" s="1"/>
  <c r="BF71" i="54"/>
  <c r="BF81"/>
  <c r="DH81" s="1"/>
  <c r="D81" i="40" s="1"/>
  <c r="BF83" i="54"/>
  <c r="DH83" s="1"/>
  <c r="D83" i="40" s="1"/>
  <c r="BF86" i="54"/>
  <c r="DH86" s="1"/>
  <c r="D86" i="40" s="1"/>
  <c r="BF88" i="54"/>
  <c r="BF91"/>
  <c r="DJ91"/>
  <c r="F91" i="40" s="1"/>
  <c r="BF92" i="54"/>
  <c r="DH92" s="1"/>
  <c r="D92" i="40" s="1"/>
  <c r="BF97" i="54"/>
  <c r="DI5"/>
  <c r="E5" i="40" s="1"/>
  <c r="BF17" i="54"/>
  <c r="BF30"/>
  <c r="BF49"/>
  <c r="DH49" s="1"/>
  <c r="D49" i="40" s="1"/>
  <c r="BF4" i="54"/>
  <c r="BF6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DH37" s="1"/>
  <c r="D37" i="40" s="1"/>
  <c r="BF48" i="54"/>
  <c r="BF55"/>
  <c r="DH55" s="1"/>
  <c r="D55" i="40" s="1"/>
  <c r="BF60" i="54"/>
  <c r="DH60" s="1"/>
  <c r="D60" i="40" s="1"/>
  <c r="BF63" i="54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I67"/>
  <c r="E67" i="40" s="1"/>
  <c r="DJ67" i="54"/>
  <c r="F67" i="40" s="1"/>
  <c r="BF69" i="54"/>
  <c r="DH69" s="1"/>
  <c r="D69" i="40" s="1"/>
  <c r="DI69" i="54"/>
  <c r="E69" i="40" s="1"/>
  <c r="DJ69" i="54"/>
  <c r="F69" i="40" s="1"/>
  <c r="BF77" i="54"/>
  <c r="BF79"/>
  <c r="DH79" s="1"/>
  <c r="D79" i="40" s="1"/>
  <c r="BF82" i="54"/>
  <c r="BF84"/>
  <c r="BF89"/>
  <c r="BF93"/>
  <c r="DI93"/>
  <c r="E93" i="40" s="1"/>
  <c r="BF95" i="54"/>
  <c r="BF98"/>
  <c r="AY4"/>
  <c r="DG4" s="1"/>
  <c r="C4" i="40" s="1"/>
  <c r="AY6" i="54"/>
  <c r="DG6" s="1"/>
  <c r="AY8"/>
  <c r="DG8" s="1"/>
  <c r="C8" i="40" s="1"/>
  <c r="AY9" i="54"/>
  <c r="AY15"/>
  <c r="DG15" s="1"/>
  <c r="C15" i="40" s="1"/>
  <c r="DI15" i="54"/>
  <c r="E15" i="40" s="1"/>
  <c r="DJ15" i="54"/>
  <c r="F15" i="40" s="1"/>
  <c r="AY17" i="54"/>
  <c r="AY19"/>
  <c r="AY29"/>
  <c r="DG29" s="1"/>
  <c r="C29" i="40" s="1"/>
  <c r="DH29" i="54"/>
  <c r="D29" i="40" s="1"/>
  <c r="AY32" i="54"/>
  <c r="DH32"/>
  <c r="D32" i="40" s="1"/>
  <c r="AY40" i="54"/>
  <c r="DG40" s="1"/>
  <c r="C40" i="40" s="1"/>
  <c r="CE40" i="54"/>
  <c r="AY45"/>
  <c r="DI45"/>
  <c r="E45" i="40" s="1"/>
  <c r="AY47" i="54"/>
  <c r="DG47" s="1"/>
  <c r="C47" i="40" s="1"/>
  <c r="AY48" i="54"/>
  <c r="AY58"/>
  <c r="DG58" s="1"/>
  <c r="C58" i="40" s="1"/>
  <c r="AY62" i="54"/>
  <c r="DG62" s="1"/>
  <c r="C62" i="40" s="1"/>
  <c r="DI62" i="54"/>
  <c r="E62" i="40" s="1"/>
  <c r="DJ62" i="54"/>
  <c r="F62" i="40" s="1"/>
  <c r="AY72" i="54"/>
  <c r="AY79"/>
  <c r="DJ79"/>
  <c r="F79" i="40" s="1"/>
  <c r="AY81" i="54"/>
  <c r="DG81" s="1"/>
  <c r="C81" i="40" s="1"/>
  <c r="AY83" i="54"/>
  <c r="DG83" s="1"/>
  <c r="C83" i="40" s="1"/>
  <c r="AY86" i="54"/>
  <c r="DG86" s="1"/>
  <c r="C86" i="40" s="1"/>
  <c r="AY95" i="54"/>
  <c r="DG95" s="1"/>
  <c r="C95" i="40" s="1"/>
  <c r="AY97" i="54"/>
  <c r="AY22"/>
  <c r="DG22" s="1"/>
  <c r="C22" i="40" s="1"/>
  <c r="AY25" i="54"/>
  <c r="DG25" s="1"/>
  <c r="C25" i="40" s="1"/>
  <c r="AY28" i="54"/>
  <c r="DG28" s="1"/>
  <c r="C28" i="40" s="1"/>
  <c r="DJ28" i="54"/>
  <c r="F28" i="40" s="1"/>
  <c r="AY31" i="54"/>
  <c r="DJ31"/>
  <c r="F31" i="40" s="1"/>
  <c r="AY36" i="54"/>
  <c r="CE36"/>
  <c r="AY39"/>
  <c r="DJ39"/>
  <c r="F39" i="40" s="1"/>
  <c r="AY44" i="54"/>
  <c r="AY53"/>
  <c r="DG53" s="1"/>
  <c r="C53" i="40" s="1"/>
  <c r="CE53" i="54"/>
  <c r="AY59"/>
  <c r="DJ59"/>
  <c r="F59" i="40" s="1"/>
  <c r="AY61" i="54"/>
  <c r="DG61" s="1"/>
  <c r="C61" i="40" s="1"/>
  <c r="DJ61" i="54"/>
  <c r="F61" i="40" s="1"/>
  <c r="DJ66" i="54"/>
  <c r="F66" i="40" s="1"/>
  <c r="DJ70" i="54"/>
  <c r="F70" i="40" s="1"/>
  <c r="CE77" i="54"/>
  <c r="CE93"/>
  <c r="AY10"/>
  <c r="DG10" s="1"/>
  <c r="C10" i="40" s="1"/>
  <c r="AY56" i="54"/>
  <c r="DH78"/>
  <c r="D78" i="40" s="1"/>
  <c r="AY89" i="54"/>
  <c r="CE89"/>
  <c r="AY91"/>
  <c r="DG91" s="1"/>
  <c r="C91" i="40" s="1"/>
  <c r="AY92" i="54"/>
  <c r="DG92" s="1"/>
  <c r="C92" i="40" s="1"/>
  <c r="AY94" i="54"/>
  <c r="AV99"/>
  <c r="DH4"/>
  <c r="D4" i="40" s="1"/>
  <c r="AY18" i="54"/>
  <c r="AY3"/>
  <c r="CF8"/>
  <c r="AY11"/>
  <c r="DG11" s="1"/>
  <c r="C11" i="40" s="1"/>
  <c r="AY13" i="54"/>
  <c r="DH16"/>
  <c r="D16" i="40" s="1"/>
  <c r="DI16" i="54"/>
  <c r="E16" i="40" s="1"/>
  <c r="AY21" i="54"/>
  <c r="AY23"/>
  <c r="DG23" s="1"/>
  <c r="C23" i="40" s="1"/>
  <c r="AY26" i="54"/>
  <c r="DH26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AY46" i="54"/>
  <c r="DG46" s="1"/>
  <c r="C46" i="40" s="1"/>
  <c r="AY55" i="54"/>
  <c r="DG55" s="1"/>
  <c r="C55" i="40" s="1"/>
  <c r="AY64" i="54"/>
  <c r="AY68"/>
  <c r="DG68" s="1"/>
  <c r="C68" i="40" s="1"/>
  <c r="AY71" i="54"/>
  <c r="DG71" s="1"/>
  <c r="C71" i="40" s="1"/>
  <c r="AY82" i="54"/>
  <c r="DG82" s="1"/>
  <c r="C82" i="40" s="1"/>
  <c r="DH82" i="54"/>
  <c r="D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J8" i="54"/>
  <c r="F8" i="40" s="1"/>
  <c r="DI9" i="54"/>
  <c r="E9" i="40" s="1"/>
  <c r="AR17" i="54"/>
  <c r="DF17" s="1"/>
  <c r="B17" i="40" s="1"/>
  <c r="DG17" i="54"/>
  <c r="C17" i="40" s="1"/>
  <c r="DH17" i="54"/>
  <c r="D17" i="40" s="1"/>
  <c r="AR20" i="54"/>
  <c r="DF20" s="1"/>
  <c r="B20" i="40" s="1"/>
  <c r="AR24" i="54"/>
  <c r="DF24" s="1"/>
  <c r="B24" i="40" s="1"/>
  <c r="DG24" i="54"/>
  <c r="C24" i="40" s="1"/>
  <c r="AR27" i="54"/>
  <c r="DF27" s="1"/>
  <c r="B27" i="40" s="1"/>
  <c r="DH27" i="54"/>
  <c r="D27" i="40" s="1"/>
  <c r="DG39" i="54"/>
  <c r="C39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G45" i="54"/>
  <c r="C45" i="40" s="1"/>
  <c r="DH45" i="54"/>
  <c r="D45" i="40" s="1"/>
  <c r="AR47" i="54"/>
  <c r="DF47" s="1"/>
  <c r="B47" i="40" s="1"/>
  <c r="AR48" i="54"/>
  <c r="DF48" s="1"/>
  <c r="B48" i="40" s="1"/>
  <c r="DG48" i="54"/>
  <c r="C48" i="40" s="1"/>
  <c r="DH48" i="54"/>
  <c r="D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J29" i="54"/>
  <c r="F29" i="40" s="1"/>
  <c r="DG32" i="54"/>
  <c r="C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4" i="54"/>
  <c r="BX54"/>
  <c r="DJ58"/>
  <c r="F58" i="40" s="1"/>
  <c r="BX62" i="54"/>
  <c r="DG66"/>
  <c r="DG70"/>
  <c r="BX70"/>
  <c r="DG79"/>
  <c r="C79" i="40" s="1"/>
  <c r="DG96" i="54"/>
  <c r="C96" i="40" s="1"/>
  <c r="DJ96" i="54"/>
  <c r="F96" i="40" s="1"/>
  <c r="DI4" i="54"/>
  <c r="E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AR35" i="54"/>
  <c r="DF35" s="1"/>
  <c r="B35" i="40" s="1"/>
  <c r="DH35" i="54"/>
  <c r="D35" i="40" s="1"/>
  <c r="DJ35" i="54"/>
  <c r="F35" i="40" s="1"/>
  <c r="AR37" i="54"/>
  <c r="DF37" s="1"/>
  <c r="B37" i="40" s="1"/>
  <c r="DG37" i="54"/>
  <c r="C37" i="40" s="1"/>
  <c r="DI37" i="54"/>
  <c r="E37" i="40" s="1"/>
  <c r="AR44" i="54"/>
  <c r="DF44" s="1"/>
  <c r="B44" i="40" s="1"/>
  <c r="DG44" i="54"/>
  <c r="C44" i="40" s="1"/>
  <c r="DH44" i="54"/>
  <c r="D44" i="40" s="1"/>
  <c r="DI44" i="54"/>
  <c r="E44" i="40" s="1"/>
  <c r="AR59" i="54"/>
  <c r="DF59" s="1"/>
  <c r="B59" i="40" s="1"/>
  <c r="DG59" i="54"/>
  <c r="C59" i="40" s="1"/>
  <c r="DH59" i="54"/>
  <c r="D59" i="40" s="1"/>
  <c r="AR61" i="54"/>
  <c r="DF61" s="1"/>
  <c r="B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AR80" i="54"/>
  <c r="DF80" s="1"/>
  <c r="B80" i="40" s="1"/>
  <c r="DG80" i="54"/>
  <c r="C80" i="40" s="1"/>
  <c r="AR85" i="54"/>
  <c r="DF85" s="1"/>
  <c r="B85" i="40" s="1"/>
  <c r="DH85" i="54"/>
  <c r="D85" i="40" s="1"/>
  <c r="AR93" i="54"/>
  <c r="DF93" s="1"/>
  <c r="B93" i="40" s="1"/>
  <c r="DH93" i="54"/>
  <c r="D93" i="40" s="1"/>
  <c r="DG13" i="54"/>
  <c r="C13" i="40" s="1"/>
  <c r="DG19" i="54"/>
  <c r="C19" i="40" s="1"/>
  <c r="AR30" i="54"/>
  <c r="DF30" s="1"/>
  <c r="B30" i="40" s="1"/>
  <c r="DG30" i="54"/>
  <c r="C30" i="40" s="1"/>
  <c r="DH30" i="54"/>
  <c r="D30" i="40" s="1"/>
  <c r="AR33" i="54"/>
  <c r="DF33" s="1"/>
  <c r="B33" i="40" s="1"/>
  <c r="DH33" i="54"/>
  <c r="D33" i="40" s="1"/>
  <c r="AR38" i="54"/>
  <c r="DF38" s="1"/>
  <c r="B38" i="40" s="1"/>
  <c r="DG38" i="54"/>
  <c r="C38" i="40" s="1"/>
  <c r="AR40" i="54"/>
  <c r="DF40" s="1"/>
  <c r="B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AR57" i="54"/>
  <c r="DF57" s="1"/>
  <c r="B57" i="40" s="1"/>
  <c r="AR60" i="54"/>
  <c r="DF60" s="1"/>
  <c r="B60" i="40" s="1"/>
  <c r="DG60" i="54"/>
  <c r="C60" i="40" s="1"/>
  <c r="DI60" i="54"/>
  <c r="E60" i="40" s="1"/>
  <c r="DJ60" i="54"/>
  <c r="F60" i="40" s="1"/>
  <c r="AR64" i="54"/>
  <c r="DF64" s="1"/>
  <c r="B64" i="40" s="1"/>
  <c r="DG64" i="54"/>
  <c r="C64" i="40" s="1"/>
  <c r="DI64" i="54"/>
  <c r="E64" i="40" s="1"/>
  <c r="DJ64" i="54"/>
  <c r="F64" i="40" s="1"/>
  <c r="AR68" i="54"/>
  <c r="DF68" s="1"/>
  <c r="B68" i="40" s="1"/>
  <c r="AR72" i="54"/>
  <c r="DF72" s="1"/>
  <c r="B72" i="40" s="1"/>
  <c r="DG72" i="54"/>
  <c r="C72" i="40" s="1"/>
  <c r="DH72" i="54"/>
  <c r="D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AR86" i="54"/>
  <c r="DF86" s="1"/>
  <c r="B86" i="40" s="1"/>
  <c r="DI86" i="54"/>
  <c r="E86" i="40" s="1"/>
  <c r="AR91" i="54"/>
  <c r="DF91" s="1"/>
  <c r="B91" i="40" s="1"/>
  <c r="DH91" i="54"/>
  <c r="D91" i="40" s="1"/>
  <c r="AR92" i="54"/>
  <c r="DF92" s="1"/>
  <c r="B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20" i="54" l="1"/>
  <c r="DD18"/>
  <c r="DD13"/>
  <c r="DD71"/>
  <c r="DD55"/>
  <c r="CW90"/>
  <c r="CW82"/>
  <c r="CW78"/>
  <c r="CW16"/>
  <c r="CW15"/>
  <c r="CP38"/>
  <c r="CP44"/>
  <c r="DK5"/>
  <c r="CP35"/>
  <c r="CP26"/>
  <c r="CP12"/>
  <c r="CI15"/>
  <c r="CI22"/>
  <c r="CI17"/>
  <c r="C6" i="40"/>
  <c r="DK6" i="54"/>
  <c r="CB61"/>
  <c r="CB42"/>
  <c r="CB4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AE99" i="27"/>
  <c r="AE99" i="28"/>
  <c r="AE99" i="26"/>
  <c r="AC7" i="30"/>
  <c r="AD7" s="1"/>
  <c r="AC11"/>
  <c r="AD11" s="1"/>
  <c r="AC15"/>
  <c r="AC19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7"/>
  <c r="AD4" s="1"/>
  <c r="AC4" i="29"/>
  <c r="AD4" s="1"/>
  <c r="BA99" i="5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N6" i="27" s="1"/>
  <c r="K6" i="53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N11" i="28" s="1"/>
  <c r="L11" i="53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N13" i="26" s="1"/>
  <c r="O13" i="5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N14" i="26" s="1"/>
  <c r="O14" i="53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H17" i="44" s="1"/>
  <c r="AN14" i="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J17" s="1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G16" i="63"/>
  <c r="O16" s="1"/>
  <c r="H20" i="44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V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3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J24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7" i="29"/>
  <c r="AR27" i="14"/>
  <c r="AR26"/>
  <c r="W28"/>
  <c r="AP32" i="44"/>
  <c r="AQ29" i="14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J33" i="44" l="1"/>
  <c r="H34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J34" i="44" l="1"/>
  <c r="AC34" i="27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AG30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 i="24" s="1"/>
  <c r="N39" i="53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J39" i="44" l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V35" i="61"/>
  <c r="O35"/>
  <c r="G35" i="62"/>
  <c r="O36"/>
  <c r="V36"/>
  <c r="V34" i="61"/>
  <c r="O34"/>
  <c r="G37" i="62"/>
  <c r="G40" i="44"/>
  <c r="V38" i="14"/>
  <c r="O38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Q38" i="14"/>
  <c r="E38" i="63" s="1"/>
  <c r="AN38" i="14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 i="24" s="1"/>
  <c r="N44" i="53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O46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9" s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N52" i="26" s="1"/>
  <c r="O52" i="53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N53" i="26" s="1"/>
  <c r="O53" i="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J55" i="44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J57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J58" s="1"/>
  <c r="AV62"/>
  <c r="AR54" i="14"/>
  <c r="AP59" i="44"/>
  <c r="U56" i="14"/>
  <c r="W55"/>
  <c r="Q57"/>
  <c r="S57"/>
  <c r="O56"/>
  <c r="AM55"/>
  <c r="E55" i="61" s="1"/>
  <c r="G55" s="1"/>
  <c r="H59" i="44" l="1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 i="24" s="1"/>
  <c r="N63" i="5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N64" i="28" s="1"/>
  <c r="L64" i="53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V59"/>
  <c r="O59"/>
  <c r="T63" i="14"/>
  <c r="V63"/>
  <c r="R63"/>
  <c r="B66" i="44"/>
  <c r="A66"/>
  <c r="H63" i="14"/>
  <c r="D65" i="44"/>
  <c r="AF68"/>
  <c r="N65" i="24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N68" i="26" s="1"/>
  <c r="O68" i="53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H69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s="1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N72" i="26" s="1"/>
  <c r="O72" i="53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G67" i="26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J76" s="1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J78" s="1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J81" s="1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H86" i="44" s="1"/>
  <c r="O84" i="1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N86" i="29" s="1"/>
  <c r="Q89" i="44"/>
  <c r="G86"/>
  <c r="J86" s="1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G91" i="62" l="1"/>
  <c r="O91" s="1"/>
  <c r="J95" i="44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O91" i="63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J97" s="1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H100" i="44" s="1"/>
  <c r="Q98" i="14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J99" i="44"/>
  <c r="M98" i="26"/>
  <c r="AC98" s="1"/>
  <c r="T99" i="52"/>
  <c r="G100" i="44"/>
  <c r="J100" s="1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H101" i="44" s="1"/>
  <c r="H102" s="1"/>
  <c r="M99" i="14"/>
  <c r="V96" i="63" l="1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J101"/>
  <c r="J102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<sst xmlns="http://schemas.openxmlformats.org/spreadsheetml/2006/main" count="8053" uniqueCount="541">
  <si>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</si>
  <si>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</si>
  <si>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</si>
  <si>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</si>
  <si>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</si>
  <si>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</si>
  <si>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</si>
  <si>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</si>
  <si>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</si>
  <si>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</si>
  <si>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</si>
  <si>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</si>
  <si>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</si>
  <si>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</si>
  <si>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</si>
  <si>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</si>
  <si>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</si>
  <si>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</si>
  <si>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</si>
  <si>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</si>
  <si>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</si>
  <si>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</si>
  <si>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</si>
  <si>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</si>
  <si>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</si>
  <si>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</si>
  <si>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</si>
  <si>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</si>
  <si>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</si>
  <si>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</si>
  <si>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</si>
  <si>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</si>
  <si>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</si>
  <si>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</si>
  <si>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</si>
  <si>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</si>
  <si>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</si>
  <si>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</si>
  <si>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</si>
  <si>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</si>
  <si>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</si>
  <si>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</si>
  <si>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</si>
  <si>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</si>
  <si>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</si>
  <si>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</si>
  <si>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</si>
  <si>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</si>
  <si>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</si>
  <si>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</si>
  <si>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</si>
  <si>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</si>
  <si>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</si>
  <si>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</si>
  <si>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</si>
  <si>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</si>
  <si>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</si>
  <si>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</si>
  <si>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</si>
  <si>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</si>
  <si>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</si>
  <si>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</si>
  <si>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</si>
  <si>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</si>
  <si>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</si>
  <si>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</si>
  <si>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</si>
  <si>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</si>
  <si>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</si>
  <si>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</si>
  <si>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</si>
  <si>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</si>
  <si>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</si>
  <si>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</si>
  <si>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</si>
  <si>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</si>
  <si>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</si>
  <si>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</si>
  <si>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</si>
  <si>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</si>
  <si>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</si>
  <si>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</si>
  <si>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</si>
  <si>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</si>
  <si>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</si>
  <si>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</si>
  <si>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</si>
  <si>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</si>
  <si>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</si>
  <si>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</si>
  <si>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</si>
  <si>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</si>
  <si>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</si>
  <si>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</si>
  <si>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</si>
  <si>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</si>
  <si>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</si>
  <si>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</si>
  <si>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</si>
  <si>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</si>
  <si>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</si>
  <si>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</si>
  <si>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</si>
  <si>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</si>
  <si>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</si>
  <si>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</si>
  <si>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</si>
  <si>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</si>
  <si>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</si>
  <si>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</si>
  <si>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</si>
  <si>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</si>
  <si>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</si>
  <si>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</si>
  <si>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</si>
  <si>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</si>
  <si>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</si>
  <si>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</si>
  <si>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</si>
  <si>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</si>
  <si>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</si>
  <si>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</si>
  <si>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</si>
  <si>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</si>
  <si>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</si>
  <si>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</si>
  <si>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</si>
  <si>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</si>
  <si>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</si>
  <si>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</si>
  <si>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</si>
  <si>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</si>
  <si>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</si>
  <si>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</si>
  <si>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</si>
  <si>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</si>
  <si>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</si>
  <si>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</si>
  <si>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</si>
  <si>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</si>
  <si>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</si>
  <si>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</si>
  <si>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</si>
  <si>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</si>
  <si>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</si>
  <si>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</si>
  <si>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</si>
  <si>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</si>
  <si>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</si>
  <si>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</si>
  <si>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</si>
  <si>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</si>
  <si>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</si>
  <si>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</si>
  <si>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</si>
  <si>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</si>
  <si>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</si>
  <si>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</si>
  <si>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</si>
  <si>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</si>
  <si>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</si>
  <si>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</si>
  <si>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</si>
  <si>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</si>
  <si>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</si>
  <si>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</si>
  <si>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</si>
  <si>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</si>
  <si>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</si>
  <si>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</si>
  <si>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</si>
  <si>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</si>
  <si>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</si>
  <si>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</si>
  <si>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</si>
  <si>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</si>
  <si>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</si>
  <si>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</si>
  <si>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</si>
  <si>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</si>
  <si>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</si>
  <si>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</si>
  <si>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</si>
  <si>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</si>
  <si>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</si>
  <si>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</si>
  <si>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</si>
  <si>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</si>
  <si>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</si>
  <si>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</si>
  <si>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</si>
  <si>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</si>
  <si>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</si>
  <si>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</si>
  <si>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</si>
  <si>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</si>
  <si>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</si>
  <si>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</si>
  <si>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</si>
  <si>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</si>
  <si>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</si>
  <si>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</si>
  <si>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</si>
  <si>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</si>
  <si>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</si>
  <si>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</si>
  <si>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</si>
  <si>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</si>
  <si>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</si>
  <si>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</si>
  <si>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</si>
  <si>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</si>
  <si>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</si>
  <si>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</si>
  <si>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</si>
  <si>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</si>
  <si>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</si>
  <si>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</si>
  <si>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</si>
  <si>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</si>
  <si>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</si>
  <si>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</si>
  <si>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</si>
  <si>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</si>
  <si>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</si>
  <si>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</si>
  <si>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</si>
  <si>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</si>
  <si>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</si>
  <si>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</si>
  <si>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</si>
  <si>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</si>
  <si>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</si>
  <si>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</si>
  <si>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</si>
  <si>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</si>
  <si>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</si>
  <si>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</si>
  <si>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</si>
  <si>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</si>
  <si>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</si>
  <si>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</si>
  <si>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</si>
  <si>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</si>
  <si>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</si>
  <si>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</si>
  <si>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</si>
  <si>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</si>
  <si>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</si>
  <si>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</si>
  <si>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</si>
  <si>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</si>
  <si>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</si>
  <si>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</si>
  <si>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</si>
  <si>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</si>
  <si>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</si>
  <si>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</si>
  <si>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</si>
  <si>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</si>
  <si>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</si>
  <si>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</si>
  <si>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</si>
  <si>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</si>
  <si>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</si>
  <si>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</si>
  <si>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</si>
  <si>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</si>
  <si>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</si>
  <si>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</si>
  <si>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</si>
  <si>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</si>
  <si>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</si>
  <si>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</si>
  <si>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</si>
  <si>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</si>
  <si>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</si>
  <si>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</si>
  <si>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</si>
  <si>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</si>
  <si>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</si>
  <si>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</si>
  <si>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</si>
  <si>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</si>
  <si>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</si>
  <si>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</si>
  <si>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</si>
  <si>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</si>
  <si>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</si>
  <si>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</si>
  <si>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</si>
  <si>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</si>
  <si>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</si>
  <si>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</si>
  <si>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</si>
  <si>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</si>
  <si>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</si>
  <si>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</si>
  <si>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</si>
  <si>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</si>
  <si>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</si>
  <si>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</si>
  <si>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</si>
  <si>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</si>
  <si>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</si>
  <si>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</si>
  <si>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</si>
  <si>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</si>
  <si>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</si>
  <si>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</si>
  <si>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</si>
  <si>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</si>
  <si>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</si>
  <si>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</si>
  <si>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</si>
  <si>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</si>
  <si>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</si>
  <si>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</si>
  <si>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</si>
  <si>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</si>
  <si>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</si>
  <si>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</si>
  <si>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</si>
  <si>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</si>
  <si>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</si>
  <si>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</si>
  <si>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</si>
  <si>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</si>
  <si>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</si>
  <si>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</si>
  <si>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</si>
  <si>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</si>
  <si>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</si>
  <si>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</si>
  <si>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</si>
  <si>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</si>
  <si>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</si>
  <si>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</si>
  <si>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</si>
  <si>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</si>
  <si>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</si>
  <si>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</si>
  <si>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</si>
  <si>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</si>
  <si>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</si>
  <si>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</si>
  <si>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</si>
  <si>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</si>
  <si>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</si>
  <si>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</si>
  <si>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</si>
  <si>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</si>
  <si>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</si>
  <si>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</si>
  <si>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</si>
  <si>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</si>
  <si>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</si>
  <si>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</si>
  <si>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</si>
  <si>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</si>
  <si>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</si>
  <si>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</si>
  <si>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</si>
  <si>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</si>
  <si>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</si>
  <si>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</si>
  <si>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</si>
  <si>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</si>
  <si>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</si>
  <si>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</si>
  <si>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</si>
  <si>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</si>
  <si>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</si>
  <si>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</si>
  <si>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</si>
  <si>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</si>
  <si>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</si>
  <si>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</si>
  <si>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</si>
  <si>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</si>
  <si>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</si>
  <si>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</si>
  <si>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</si>
  <si>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</si>
  <si>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</si>
  <si>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</si>
  <si>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</si>
  <si>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</si>
  <si>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</si>
  <si>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</si>
  <si>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</si>
  <si>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</si>
  <si>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</si>
  <si>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</si>
  <si>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</si>
  <si>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</si>
  <si>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</si>
  <si>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</si>
  <si>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</si>
  <si>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</si>
  <si>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</si>
  <si>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</si>
  <si>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</si>
  <si>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</si>
  <si>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</si>
  <si>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</si>
  <si>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</si>
  <si>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</si>
  <si>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</si>
  <si>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</si>
  <si>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</si>
  <si>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</si>
  <si>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</si>
  <si>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</si>
  <si>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</si>
  <si>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</si>
  <si>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</si>
  <si>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</si>
  <si>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</si>
  <si>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</si>
  <si>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</si>
  <si>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</si>
  <si>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</si>
  <si>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</si>
  <si>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</si>
  <si>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</si>
  <si>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</si>
  <si>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</si>
  <si>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</si>
  <si>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</si>
  <si>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</si>
  <si>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</si>
  <si>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</si>
  <si>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</si>
  <si>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</si>
  <si>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</si>
  <si>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</si>
  <si>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</si>
  <si>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</si>
  <si>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</si>
  <si>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</si>
  <si>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</si>
  <si>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</si>
  <si>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</si>
  <si>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</si>
  <si>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</si>
  <si>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LODHI</t>
  </si>
  <si>
    <t>VODAFONE_MATHURA</t>
  </si>
  <si>
    <t>VODAFONE_OKHLA</t>
  </si>
  <si>
    <t>L_NR_2022_08</t>
  </si>
  <si>
    <t>L_NR_2022_09</t>
  </si>
  <si>
    <t>L_NR_2022_10</t>
  </si>
  <si>
    <t>54IS2022/09/03</t>
  </si>
  <si>
    <t>ANTA_CRF(NR-83)</t>
  </si>
  <si>
    <t>ANTA_GF(NR-83)</t>
  </si>
  <si>
    <t>ANTA_LF(NR-83)</t>
  </si>
  <si>
    <t>ANTA_RF(NR-83)</t>
  </si>
  <si>
    <t>AURY_CRF(NR-83)</t>
  </si>
  <si>
    <t>AURY_GF(NR-83)</t>
  </si>
  <si>
    <t>AURY_LF(NR-83)</t>
  </si>
  <si>
    <t>AURY_RF(NR-83)</t>
  </si>
  <si>
    <t>BRBCL(ER-22)</t>
  </si>
  <si>
    <t>BSIUL(NR-83)</t>
  </si>
  <si>
    <t>CHAMERA1(NR-83)</t>
  </si>
  <si>
    <t>CHAMERA2(NR-83)</t>
  </si>
  <si>
    <t>CHAMERA3(NR-83)</t>
  </si>
  <si>
    <t>DADRI_CRF(NR-83)</t>
  </si>
  <si>
    <t>DADRI_GF(NR-83)</t>
  </si>
  <si>
    <t>DADRI_LF(NR-83)</t>
  </si>
  <si>
    <t>DADRI_RF(NR-83)</t>
  </si>
  <si>
    <t>DADRT2(NR-83)</t>
  </si>
  <si>
    <t>DHAULIGNGA(NR-83)</t>
  </si>
  <si>
    <t>DULHASTI(NR-83)</t>
  </si>
  <si>
    <t>FSTPP I &amp; II(ER-22)</t>
  </si>
  <si>
    <t>JHAJJAR(NR-83)</t>
  </si>
  <si>
    <t>KGSU1AND2(SR-45)</t>
  </si>
  <si>
    <t>KGSU3AND4(SR-45)</t>
  </si>
  <si>
    <t>KHSTPP-II(ER-22)</t>
  </si>
  <si>
    <t>KKNP(SR-45)</t>
  </si>
  <si>
    <t>KOTESHWR(NR-83)</t>
  </si>
  <si>
    <t>KUDGI(SR-45)</t>
  </si>
  <si>
    <t>MAPS(SR-45)</t>
  </si>
  <si>
    <t>NAPP(NR-83)</t>
  </si>
  <si>
    <t>NJPC(NR-83)</t>
  </si>
  <si>
    <t>NLCEXP(SR-45)</t>
  </si>
  <si>
    <t>NLCIIST1(SR-45)</t>
  </si>
  <si>
    <t>NLCIIST2(SR-45)</t>
  </si>
  <si>
    <t>NLCTS2EXP(SR-45)</t>
  </si>
  <si>
    <t>NNTPP(SR-45)</t>
  </si>
  <si>
    <t>NTPL(SR-45)</t>
  </si>
  <si>
    <t>PARBATI3(NR-83)</t>
  </si>
  <si>
    <t>RAPPB(NR-83)</t>
  </si>
  <si>
    <t>RAPPC(NR-83)</t>
  </si>
  <si>
    <t>RIHAND1(NR-83)</t>
  </si>
  <si>
    <t>RIHAND2(NR-83)</t>
  </si>
  <si>
    <t>RIHAND3(NR-83)</t>
  </si>
  <si>
    <t>RSTPSU1TO6(SR-45)</t>
  </si>
  <si>
    <t>RSTPSU7(SR-45)</t>
  </si>
  <si>
    <t>SALAL(NR-83)</t>
  </si>
  <si>
    <t>SASAN(WR-45)</t>
  </si>
  <si>
    <t>SEWA2(NR-83)</t>
  </si>
  <si>
    <t>SIMHST2(SR-45)</t>
  </si>
  <si>
    <t>SINGRAULI(NR-83)</t>
  </si>
  <si>
    <t>SINGRAULI_HYDRO(NR-83)</t>
  </si>
  <si>
    <t>TALA(ER-22)</t>
  </si>
  <si>
    <t>TALST2(SR-45)</t>
  </si>
  <si>
    <t>TANAKPUR(NR-83)</t>
  </si>
  <si>
    <t>TEHRI(NR-83)</t>
  </si>
  <si>
    <t>UNCHAHAR1(NR-83)</t>
  </si>
  <si>
    <t>UNCHAHAR2(NR-83)</t>
  </si>
  <si>
    <t>UNCHAHAR3(NR-83)</t>
  </si>
  <si>
    <t>UNCHAHAR4(NR-83)</t>
  </si>
  <si>
    <t>URI2(NR-83)</t>
  </si>
  <si>
    <t>VALLURNTECL(SR-45)</t>
  </si>
  <si>
    <t>APNRL</t>
  </si>
  <si>
    <t>APSPDCL</t>
  </si>
  <si>
    <t>CHANJUII</t>
  </si>
  <si>
    <t>GBHHPL</t>
  </si>
  <si>
    <t>GEE_HP</t>
  </si>
  <si>
    <t>GMRKEL</t>
  </si>
  <si>
    <t>GOA_Beneficiary</t>
  </si>
  <si>
    <t>HP</t>
  </si>
  <si>
    <t>HP-GOVT</t>
  </si>
  <si>
    <t>JPL-2</t>
  </si>
  <si>
    <t>JSWEL</t>
  </si>
  <si>
    <t>KSK_MAHANADI</t>
  </si>
  <si>
    <t>KWHEP</t>
  </si>
  <si>
    <t>MALANA</t>
  </si>
  <si>
    <t>Manipur_Ben</t>
  </si>
  <si>
    <t>Meghalaya_Ben</t>
  </si>
  <si>
    <t>MSEB_Beneficiary</t>
  </si>
  <si>
    <t>NSLSUGAR</t>
  </si>
  <si>
    <t>SAINJ</t>
  </si>
  <si>
    <t>SEILP2</t>
  </si>
  <si>
    <t>SHPPBPL</t>
  </si>
  <si>
    <t>SIKKIM</t>
  </si>
  <si>
    <t>SINGOLI</t>
  </si>
  <si>
    <t>Teesta_III</t>
  </si>
  <si>
    <t>VSPL-RAJ</t>
  </si>
  <si>
    <t>TS1PL_BKN</t>
  </si>
  <si>
    <t>East_Delhi_Waste_Processing_Company_Limited_(EDWPCL)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</si>
</sst>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333333"/>
      <name val="Segoe UI"/>
      <family val="2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11" fillId="0" borderId="0" xfId="0" applyFon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5">
          <cell r="B5">
            <v>120</v>
          </cell>
          <cell r="C5">
            <v>0</v>
          </cell>
          <cell r="D5">
            <v>200</v>
          </cell>
          <cell r="E5">
            <v>0</v>
          </cell>
          <cell r="H5">
            <v>120</v>
          </cell>
          <cell r="I5">
            <v>0</v>
          </cell>
          <cell r="J5">
            <v>35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200</v>
          </cell>
          <cell r="E6">
            <v>0</v>
          </cell>
          <cell r="H6">
            <v>120</v>
          </cell>
          <cell r="I6">
            <v>0</v>
          </cell>
          <cell r="J6">
            <v>35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200</v>
          </cell>
          <cell r="E7">
            <v>0</v>
          </cell>
          <cell r="H7">
            <v>120</v>
          </cell>
          <cell r="I7">
            <v>0</v>
          </cell>
          <cell r="J7">
            <v>35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200</v>
          </cell>
          <cell r="E8">
            <v>0</v>
          </cell>
          <cell r="H8">
            <v>120</v>
          </cell>
          <cell r="I8">
            <v>0</v>
          </cell>
          <cell r="J8">
            <v>35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200</v>
          </cell>
          <cell r="E9">
            <v>0</v>
          </cell>
          <cell r="H9">
            <v>120</v>
          </cell>
          <cell r="I9">
            <v>0</v>
          </cell>
          <cell r="J9">
            <v>35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200</v>
          </cell>
          <cell r="E10">
            <v>0</v>
          </cell>
          <cell r="H10">
            <v>120</v>
          </cell>
          <cell r="I10">
            <v>0</v>
          </cell>
          <cell r="J10">
            <v>33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200</v>
          </cell>
          <cell r="E11">
            <v>0</v>
          </cell>
          <cell r="H11">
            <v>120</v>
          </cell>
          <cell r="I11">
            <v>0</v>
          </cell>
          <cell r="J11">
            <v>33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200</v>
          </cell>
          <cell r="E12">
            <v>0</v>
          </cell>
          <cell r="H12">
            <v>120</v>
          </cell>
          <cell r="I12">
            <v>0</v>
          </cell>
          <cell r="J12">
            <v>33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200</v>
          </cell>
          <cell r="E13">
            <v>0</v>
          </cell>
          <cell r="H13">
            <v>120</v>
          </cell>
          <cell r="I13">
            <v>0</v>
          </cell>
          <cell r="J13">
            <v>33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200</v>
          </cell>
          <cell r="E14">
            <v>0</v>
          </cell>
          <cell r="H14">
            <v>120</v>
          </cell>
          <cell r="I14">
            <v>0</v>
          </cell>
          <cell r="J14">
            <v>33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200</v>
          </cell>
          <cell r="E15">
            <v>0</v>
          </cell>
          <cell r="H15">
            <v>120</v>
          </cell>
          <cell r="I15">
            <v>0</v>
          </cell>
          <cell r="J15">
            <v>33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200</v>
          </cell>
          <cell r="E16">
            <v>0</v>
          </cell>
          <cell r="H16">
            <v>120</v>
          </cell>
          <cell r="I16">
            <v>0</v>
          </cell>
          <cell r="J16">
            <v>33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200</v>
          </cell>
          <cell r="E17">
            <v>0</v>
          </cell>
          <cell r="H17">
            <v>120</v>
          </cell>
          <cell r="I17">
            <v>0</v>
          </cell>
          <cell r="J17">
            <v>33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200</v>
          </cell>
          <cell r="E18">
            <v>0</v>
          </cell>
          <cell r="H18">
            <v>120</v>
          </cell>
          <cell r="I18">
            <v>0</v>
          </cell>
          <cell r="J18">
            <v>33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200</v>
          </cell>
          <cell r="E19">
            <v>0</v>
          </cell>
          <cell r="H19">
            <v>120</v>
          </cell>
          <cell r="I19">
            <v>0</v>
          </cell>
          <cell r="J19">
            <v>33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200</v>
          </cell>
          <cell r="E20">
            <v>0</v>
          </cell>
          <cell r="H20">
            <v>120</v>
          </cell>
          <cell r="I20">
            <v>0</v>
          </cell>
          <cell r="J20">
            <v>33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200</v>
          </cell>
          <cell r="E21">
            <v>0</v>
          </cell>
          <cell r="H21">
            <v>120</v>
          </cell>
          <cell r="I21">
            <v>0</v>
          </cell>
          <cell r="J21">
            <v>33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200</v>
          </cell>
          <cell r="E22">
            <v>0</v>
          </cell>
          <cell r="H22">
            <v>120</v>
          </cell>
          <cell r="I22">
            <v>0</v>
          </cell>
          <cell r="J22">
            <v>33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200</v>
          </cell>
          <cell r="E23">
            <v>0</v>
          </cell>
          <cell r="H23">
            <v>120</v>
          </cell>
          <cell r="I23">
            <v>0</v>
          </cell>
          <cell r="J23">
            <v>33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200</v>
          </cell>
          <cell r="E24">
            <v>0</v>
          </cell>
          <cell r="H24">
            <v>120</v>
          </cell>
          <cell r="I24">
            <v>0</v>
          </cell>
          <cell r="J24">
            <v>33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200</v>
          </cell>
          <cell r="E25">
            <v>0</v>
          </cell>
          <cell r="H25">
            <v>120</v>
          </cell>
          <cell r="I25">
            <v>0</v>
          </cell>
          <cell r="J25">
            <v>33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200</v>
          </cell>
          <cell r="E26">
            <v>0</v>
          </cell>
          <cell r="H26">
            <v>120</v>
          </cell>
          <cell r="I26">
            <v>0</v>
          </cell>
          <cell r="J26">
            <v>33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200</v>
          </cell>
          <cell r="E27">
            <v>0</v>
          </cell>
          <cell r="H27">
            <v>120</v>
          </cell>
          <cell r="I27">
            <v>0</v>
          </cell>
          <cell r="J27">
            <v>33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200</v>
          </cell>
          <cell r="E28">
            <v>0</v>
          </cell>
          <cell r="H28">
            <v>120</v>
          </cell>
          <cell r="I28">
            <v>0</v>
          </cell>
          <cell r="J28">
            <v>33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200</v>
          </cell>
          <cell r="E29">
            <v>0</v>
          </cell>
          <cell r="H29">
            <v>120</v>
          </cell>
          <cell r="I29">
            <v>0</v>
          </cell>
          <cell r="J29">
            <v>33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200</v>
          </cell>
          <cell r="E30">
            <v>0</v>
          </cell>
          <cell r="H30">
            <v>120</v>
          </cell>
          <cell r="I30">
            <v>0</v>
          </cell>
          <cell r="J30">
            <v>33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200</v>
          </cell>
          <cell r="E31">
            <v>0</v>
          </cell>
          <cell r="H31">
            <v>120</v>
          </cell>
          <cell r="I31">
            <v>0</v>
          </cell>
          <cell r="J31">
            <v>33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200</v>
          </cell>
          <cell r="E32">
            <v>0</v>
          </cell>
          <cell r="H32">
            <v>120</v>
          </cell>
          <cell r="I32">
            <v>0</v>
          </cell>
          <cell r="J32">
            <v>33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200</v>
          </cell>
          <cell r="E33">
            <v>0</v>
          </cell>
          <cell r="H33">
            <v>120</v>
          </cell>
          <cell r="I33">
            <v>0</v>
          </cell>
          <cell r="J33">
            <v>33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200</v>
          </cell>
          <cell r="E34">
            <v>0</v>
          </cell>
          <cell r="H34">
            <v>120</v>
          </cell>
          <cell r="I34">
            <v>0</v>
          </cell>
          <cell r="J34">
            <v>33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200</v>
          </cell>
          <cell r="E35">
            <v>0</v>
          </cell>
          <cell r="H35">
            <v>120</v>
          </cell>
          <cell r="I35">
            <v>0</v>
          </cell>
          <cell r="J35">
            <v>33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200</v>
          </cell>
          <cell r="E36">
            <v>0</v>
          </cell>
          <cell r="H36">
            <v>120</v>
          </cell>
          <cell r="I36">
            <v>0</v>
          </cell>
          <cell r="J36">
            <v>33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200</v>
          </cell>
          <cell r="E37">
            <v>0</v>
          </cell>
          <cell r="H37">
            <v>120</v>
          </cell>
          <cell r="I37">
            <v>0</v>
          </cell>
          <cell r="J37">
            <v>33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200</v>
          </cell>
          <cell r="E38">
            <v>0</v>
          </cell>
          <cell r="H38">
            <v>120</v>
          </cell>
          <cell r="I38">
            <v>0</v>
          </cell>
          <cell r="J38">
            <v>33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200</v>
          </cell>
          <cell r="E39">
            <v>0</v>
          </cell>
          <cell r="H39">
            <v>120</v>
          </cell>
          <cell r="I39">
            <v>0</v>
          </cell>
          <cell r="J39">
            <v>33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200</v>
          </cell>
          <cell r="E40">
            <v>0</v>
          </cell>
          <cell r="H40">
            <v>120</v>
          </cell>
          <cell r="I40">
            <v>0</v>
          </cell>
          <cell r="J40">
            <v>33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200</v>
          </cell>
          <cell r="E41">
            <v>0</v>
          </cell>
          <cell r="H41">
            <v>120</v>
          </cell>
          <cell r="I41">
            <v>0</v>
          </cell>
          <cell r="J41">
            <v>33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200</v>
          </cell>
          <cell r="E42">
            <v>0</v>
          </cell>
          <cell r="H42">
            <v>120</v>
          </cell>
          <cell r="I42">
            <v>0</v>
          </cell>
          <cell r="J42">
            <v>33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200</v>
          </cell>
          <cell r="E43">
            <v>0</v>
          </cell>
          <cell r="H43">
            <v>120</v>
          </cell>
          <cell r="I43">
            <v>0</v>
          </cell>
          <cell r="J43">
            <v>33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200</v>
          </cell>
          <cell r="E44">
            <v>0</v>
          </cell>
          <cell r="H44">
            <v>120</v>
          </cell>
          <cell r="I44">
            <v>0</v>
          </cell>
          <cell r="J44">
            <v>33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200</v>
          </cell>
          <cell r="E45">
            <v>0</v>
          </cell>
          <cell r="H45">
            <v>120</v>
          </cell>
          <cell r="I45">
            <v>0</v>
          </cell>
          <cell r="J45">
            <v>33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200</v>
          </cell>
          <cell r="E46">
            <v>0</v>
          </cell>
          <cell r="H46">
            <v>120</v>
          </cell>
          <cell r="I46">
            <v>0</v>
          </cell>
          <cell r="J46">
            <v>33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200</v>
          </cell>
          <cell r="E47">
            <v>0</v>
          </cell>
          <cell r="H47">
            <v>120</v>
          </cell>
          <cell r="I47">
            <v>0</v>
          </cell>
          <cell r="J47">
            <v>33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200</v>
          </cell>
          <cell r="E48">
            <v>0</v>
          </cell>
          <cell r="H48">
            <v>120</v>
          </cell>
          <cell r="I48">
            <v>0</v>
          </cell>
          <cell r="J48">
            <v>33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200</v>
          </cell>
          <cell r="E49">
            <v>0</v>
          </cell>
          <cell r="H49">
            <v>120</v>
          </cell>
          <cell r="I49">
            <v>0</v>
          </cell>
          <cell r="J49">
            <v>33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200</v>
          </cell>
          <cell r="E50">
            <v>0</v>
          </cell>
          <cell r="H50">
            <v>120</v>
          </cell>
          <cell r="I50">
            <v>0</v>
          </cell>
          <cell r="J50">
            <v>33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200</v>
          </cell>
          <cell r="E51">
            <v>0</v>
          </cell>
          <cell r="H51">
            <v>120</v>
          </cell>
          <cell r="I51">
            <v>0</v>
          </cell>
          <cell r="J51">
            <v>33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200</v>
          </cell>
          <cell r="E52">
            <v>0</v>
          </cell>
          <cell r="H52">
            <v>120</v>
          </cell>
          <cell r="I52">
            <v>0</v>
          </cell>
          <cell r="J52">
            <v>33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200</v>
          </cell>
          <cell r="E53">
            <v>0</v>
          </cell>
          <cell r="H53">
            <v>120</v>
          </cell>
          <cell r="I53">
            <v>0</v>
          </cell>
          <cell r="J53">
            <v>30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200</v>
          </cell>
          <cell r="E54">
            <v>0</v>
          </cell>
          <cell r="H54">
            <v>120</v>
          </cell>
          <cell r="I54">
            <v>0</v>
          </cell>
          <cell r="J54">
            <v>30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200</v>
          </cell>
          <cell r="E55">
            <v>0</v>
          </cell>
          <cell r="H55">
            <v>120</v>
          </cell>
          <cell r="I55">
            <v>0</v>
          </cell>
          <cell r="J55">
            <v>30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200</v>
          </cell>
          <cell r="E56">
            <v>0</v>
          </cell>
          <cell r="H56">
            <v>120</v>
          </cell>
          <cell r="I56">
            <v>0</v>
          </cell>
          <cell r="J56">
            <v>30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200</v>
          </cell>
          <cell r="E57">
            <v>0</v>
          </cell>
          <cell r="H57">
            <v>120</v>
          </cell>
          <cell r="I57">
            <v>0</v>
          </cell>
          <cell r="J57">
            <v>30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200</v>
          </cell>
          <cell r="E58">
            <v>0</v>
          </cell>
          <cell r="H58">
            <v>120</v>
          </cell>
          <cell r="I58">
            <v>0</v>
          </cell>
          <cell r="J58">
            <v>30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200</v>
          </cell>
          <cell r="E59">
            <v>0</v>
          </cell>
          <cell r="H59">
            <v>120</v>
          </cell>
          <cell r="I59">
            <v>0</v>
          </cell>
          <cell r="J59">
            <v>30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200</v>
          </cell>
          <cell r="E60">
            <v>0</v>
          </cell>
          <cell r="H60">
            <v>120</v>
          </cell>
          <cell r="I60">
            <v>0</v>
          </cell>
          <cell r="J60">
            <v>30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200</v>
          </cell>
          <cell r="E61">
            <v>0</v>
          </cell>
          <cell r="H61">
            <v>120</v>
          </cell>
          <cell r="I61">
            <v>0</v>
          </cell>
          <cell r="J61">
            <v>30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200</v>
          </cell>
          <cell r="E62">
            <v>0</v>
          </cell>
          <cell r="H62">
            <v>120</v>
          </cell>
          <cell r="I62">
            <v>0</v>
          </cell>
          <cell r="J62">
            <v>30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200</v>
          </cell>
          <cell r="E63">
            <v>0</v>
          </cell>
          <cell r="H63">
            <v>120</v>
          </cell>
          <cell r="I63">
            <v>0</v>
          </cell>
          <cell r="J63">
            <v>30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200</v>
          </cell>
          <cell r="E64">
            <v>0</v>
          </cell>
          <cell r="H64">
            <v>120</v>
          </cell>
          <cell r="I64">
            <v>0</v>
          </cell>
          <cell r="J64">
            <v>30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200</v>
          </cell>
          <cell r="E65">
            <v>0</v>
          </cell>
          <cell r="H65">
            <v>120</v>
          </cell>
          <cell r="I65">
            <v>0</v>
          </cell>
          <cell r="J65">
            <v>30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200</v>
          </cell>
          <cell r="E66">
            <v>0</v>
          </cell>
          <cell r="H66">
            <v>120</v>
          </cell>
          <cell r="I66">
            <v>0</v>
          </cell>
          <cell r="J66">
            <v>30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200</v>
          </cell>
          <cell r="E67">
            <v>0</v>
          </cell>
          <cell r="H67">
            <v>120</v>
          </cell>
          <cell r="I67">
            <v>0</v>
          </cell>
          <cell r="J67">
            <v>30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200</v>
          </cell>
          <cell r="E68">
            <v>0</v>
          </cell>
          <cell r="H68">
            <v>120</v>
          </cell>
          <cell r="I68">
            <v>0</v>
          </cell>
          <cell r="J68">
            <v>30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200</v>
          </cell>
          <cell r="E69">
            <v>0</v>
          </cell>
          <cell r="H69">
            <v>120</v>
          </cell>
          <cell r="I69">
            <v>0</v>
          </cell>
          <cell r="J69">
            <v>30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200</v>
          </cell>
          <cell r="E70">
            <v>0</v>
          </cell>
          <cell r="H70">
            <v>120</v>
          </cell>
          <cell r="I70">
            <v>0</v>
          </cell>
          <cell r="J70">
            <v>30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200</v>
          </cell>
          <cell r="E71">
            <v>0</v>
          </cell>
          <cell r="H71">
            <v>120</v>
          </cell>
          <cell r="I71">
            <v>0</v>
          </cell>
          <cell r="J71">
            <v>30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200</v>
          </cell>
          <cell r="E72">
            <v>0</v>
          </cell>
          <cell r="H72">
            <v>120</v>
          </cell>
          <cell r="I72">
            <v>0</v>
          </cell>
          <cell r="J72">
            <v>30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200</v>
          </cell>
          <cell r="E73">
            <v>0</v>
          </cell>
          <cell r="H73">
            <v>120</v>
          </cell>
          <cell r="I73">
            <v>0</v>
          </cell>
          <cell r="J73">
            <v>30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200</v>
          </cell>
          <cell r="E74">
            <v>0</v>
          </cell>
          <cell r="H74">
            <v>120</v>
          </cell>
          <cell r="I74">
            <v>0</v>
          </cell>
          <cell r="J74">
            <v>30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200</v>
          </cell>
          <cell r="E75">
            <v>0</v>
          </cell>
          <cell r="H75">
            <v>120</v>
          </cell>
          <cell r="I75">
            <v>0</v>
          </cell>
          <cell r="J75">
            <v>30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200</v>
          </cell>
          <cell r="E76">
            <v>0</v>
          </cell>
          <cell r="H76">
            <v>120</v>
          </cell>
          <cell r="I76">
            <v>0</v>
          </cell>
          <cell r="J76">
            <v>30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200</v>
          </cell>
          <cell r="E77">
            <v>0</v>
          </cell>
          <cell r="H77">
            <v>120</v>
          </cell>
          <cell r="I77">
            <v>0</v>
          </cell>
          <cell r="J77">
            <v>30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200</v>
          </cell>
          <cell r="E78">
            <v>0</v>
          </cell>
          <cell r="H78">
            <v>120</v>
          </cell>
          <cell r="I78">
            <v>0</v>
          </cell>
          <cell r="J78">
            <v>30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200</v>
          </cell>
          <cell r="E79">
            <v>0</v>
          </cell>
          <cell r="H79">
            <v>120</v>
          </cell>
          <cell r="I79">
            <v>0</v>
          </cell>
          <cell r="J79">
            <v>30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200</v>
          </cell>
          <cell r="E80">
            <v>0</v>
          </cell>
          <cell r="H80">
            <v>120</v>
          </cell>
          <cell r="I80">
            <v>0</v>
          </cell>
          <cell r="J80">
            <v>30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200</v>
          </cell>
          <cell r="E81">
            <v>0</v>
          </cell>
          <cell r="H81">
            <v>120</v>
          </cell>
          <cell r="I81">
            <v>0</v>
          </cell>
          <cell r="J81">
            <v>30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200</v>
          </cell>
          <cell r="E82">
            <v>0</v>
          </cell>
          <cell r="H82">
            <v>120</v>
          </cell>
          <cell r="I82">
            <v>0</v>
          </cell>
          <cell r="J82">
            <v>30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200</v>
          </cell>
          <cell r="E83">
            <v>0</v>
          </cell>
          <cell r="H83">
            <v>120</v>
          </cell>
          <cell r="I83">
            <v>0</v>
          </cell>
          <cell r="J83">
            <v>30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200</v>
          </cell>
          <cell r="E84">
            <v>0</v>
          </cell>
          <cell r="H84">
            <v>120</v>
          </cell>
          <cell r="I84">
            <v>0</v>
          </cell>
          <cell r="J84">
            <v>30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200</v>
          </cell>
          <cell r="E85">
            <v>0</v>
          </cell>
          <cell r="H85">
            <v>120</v>
          </cell>
          <cell r="I85">
            <v>0</v>
          </cell>
          <cell r="J85">
            <v>30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200</v>
          </cell>
          <cell r="E86">
            <v>0</v>
          </cell>
          <cell r="H86">
            <v>120</v>
          </cell>
          <cell r="I86">
            <v>0</v>
          </cell>
          <cell r="J86">
            <v>30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200</v>
          </cell>
          <cell r="E87">
            <v>0</v>
          </cell>
          <cell r="H87">
            <v>120</v>
          </cell>
          <cell r="I87">
            <v>0</v>
          </cell>
          <cell r="J87">
            <v>30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200</v>
          </cell>
          <cell r="E88">
            <v>0</v>
          </cell>
          <cell r="H88">
            <v>120</v>
          </cell>
          <cell r="I88">
            <v>0</v>
          </cell>
          <cell r="J88">
            <v>30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200</v>
          </cell>
          <cell r="E89">
            <v>0</v>
          </cell>
          <cell r="H89">
            <v>120</v>
          </cell>
          <cell r="I89">
            <v>0</v>
          </cell>
          <cell r="J89">
            <v>30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200</v>
          </cell>
          <cell r="E90">
            <v>0</v>
          </cell>
          <cell r="H90">
            <v>120</v>
          </cell>
          <cell r="I90">
            <v>0</v>
          </cell>
          <cell r="J90">
            <v>30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200</v>
          </cell>
          <cell r="E91">
            <v>0</v>
          </cell>
          <cell r="H91">
            <v>120</v>
          </cell>
          <cell r="I91">
            <v>0</v>
          </cell>
          <cell r="J91">
            <v>30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200</v>
          </cell>
          <cell r="E92">
            <v>0</v>
          </cell>
          <cell r="H92">
            <v>120</v>
          </cell>
          <cell r="I92">
            <v>0</v>
          </cell>
          <cell r="J92">
            <v>30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200</v>
          </cell>
          <cell r="E93">
            <v>0</v>
          </cell>
          <cell r="H93">
            <v>120</v>
          </cell>
          <cell r="I93">
            <v>0</v>
          </cell>
          <cell r="J93">
            <v>30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200</v>
          </cell>
          <cell r="E94">
            <v>0</v>
          </cell>
          <cell r="H94">
            <v>120</v>
          </cell>
          <cell r="I94">
            <v>0</v>
          </cell>
          <cell r="J94">
            <v>30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200</v>
          </cell>
          <cell r="E95">
            <v>0</v>
          </cell>
          <cell r="H95">
            <v>120</v>
          </cell>
          <cell r="I95">
            <v>0</v>
          </cell>
          <cell r="J95">
            <v>30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200</v>
          </cell>
          <cell r="E96">
            <v>0</v>
          </cell>
          <cell r="H96">
            <v>120</v>
          </cell>
          <cell r="I96">
            <v>0</v>
          </cell>
          <cell r="J96">
            <v>30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200</v>
          </cell>
          <cell r="E97">
            <v>0</v>
          </cell>
          <cell r="H97">
            <v>120</v>
          </cell>
          <cell r="I97">
            <v>0</v>
          </cell>
          <cell r="J97">
            <v>30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200</v>
          </cell>
          <cell r="E98">
            <v>0</v>
          </cell>
          <cell r="H98">
            <v>120</v>
          </cell>
          <cell r="I98">
            <v>0</v>
          </cell>
          <cell r="J98">
            <v>30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200</v>
          </cell>
          <cell r="E99">
            <v>0</v>
          </cell>
          <cell r="H99">
            <v>120</v>
          </cell>
          <cell r="I99">
            <v>0</v>
          </cell>
          <cell r="J99">
            <v>30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200</v>
          </cell>
          <cell r="E100">
            <v>0</v>
          </cell>
          <cell r="H100">
            <v>120</v>
          </cell>
          <cell r="I100">
            <v>0</v>
          </cell>
          <cell r="J100">
            <v>30</v>
          </cell>
          <cell r="K100">
            <v>0</v>
          </cell>
        </row>
      </sheetData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33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33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33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33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33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5">
          <cell r="B5">
            <v>270</v>
          </cell>
          <cell r="C5">
            <v>0</v>
          </cell>
          <cell r="D5">
            <v>0</v>
          </cell>
          <cell r="E5">
            <v>0</v>
          </cell>
          <cell r="F5">
            <v>990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270</v>
          </cell>
          <cell r="C6">
            <v>0</v>
          </cell>
          <cell r="D6">
            <v>0</v>
          </cell>
          <cell r="E6">
            <v>0</v>
          </cell>
          <cell r="F6">
            <v>990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270</v>
          </cell>
          <cell r="C7">
            <v>0</v>
          </cell>
          <cell r="D7">
            <v>0</v>
          </cell>
          <cell r="E7">
            <v>0</v>
          </cell>
          <cell r="F7">
            <v>990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270</v>
          </cell>
          <cell r="C8">
            <v>0</v>
          </cell>
          <cell r="D8">
            <v>0</v>
          </cell>
          <cell r="E8">
            <v>0</v>
          </cell>
          <cell r="F8">
            <v>990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270</v>
          </cell>
          <cell r="C9">
            <v>0</v>
          </cell>
          <cell r="D9">
            <v>0</v>
          </cell>
          <cell r="E9">
            <v>0</v>
          </cell>
          <cell r="F9">
            <v>990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270</v>
          </cell>
          <cell r="C10">
            <v>0</v>
          </cell>
          <cell r="D10">
            <v>0</v>
          </cell>
          <cell r="E10">
            <v>0</v>
          </cell>
          <cell r="F10">
            <v>990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270</v>
          </cell>
          <cell r="C11">
            <v>0</v>
          </cell>
          <cell r="D11">
            <v>0</v>
          </cell>
          <cell r="E11">
            <v>0</v>
          </cell>
          <cell r="F11">
            <v>990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270</v>
          </cell>
          <cell r="C12">
            <v>0</v>
          </cell>
          <cell r="D12">
            <v>0</v>
          </cell>
          <cell r="E12">
            <v>0</v>
          </cell>
          <cell r="F12">
            <v>990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270</v>
          </cell>
          <cell r="C13">
            <v>0</v>
          </cell>
          <cell r="D13">
            <v>0</v>
          </cell>
          <cell r="E13">
            <v>0</v>
          </cell>
          <cell r="F13">
            <v>990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270</v>
          </cell>
          <cell r="C14">
            <v>0</v>
          </cell>
          <cell r="D14">
            <v>0</v>
          </cell>
          <cell r="E14">
            <v>0</v>
          </cell>
          <cell r="F14">
            <v>990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270</v>
          </cell>
          <cell r="C15">
            <v>0</v>
          </cell>
          <cell r="D15">
            <v>0</v>
          </cell>
          <cell r="E15">
            <v>0</v>
          </cell>
          <cell r="F15">
            <v>990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270</v>
          </cell>
          <cell r="C16">
            <v>0</v>
          </cell>
          <cell r="D16">
            <v>0</v>
          </cell>
          <cell r="E16">
            <v>0</v>
          </cell>
          <cell r="F16">
            <v>990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270</v>
          </cell>
          <cell r="C17">
            <v>0</v>
          </cell>
          <cell r="D17">
            <v>0</v>
          </cell>
          <cell r="E17">
            <v>0</v>
          </cell>
          <cell r="F17">
            <v>990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270</v>
          </cell>
          <cell r="C18">
            <v>0</v>
          </cell>
          <cell r="D18">
            <v>0</v>
          </cell>
          <cell r="E18">
            <v>0</v>
          </cell>
          <cell r="F18">
            <v>990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270</v>
          </cell>
          <cell r="C19">
            <v>0</v>
          </cell>
          <cell r="D19">
            <v>0</v>
          </cell>
          <cell r="E19">
            <v>0</v>
          </cell>
          <cell r="F19">
            <v>990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270</v>
          </cell>
          <cell r="C20">
            <v>0</v>
          </cell>
          <cell r="D20">
            <v>0</v>
          </cell>
          <cell r="E20">
            <v>0</v>
          </cell>
          <cell r="F20">
            <v>990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270</v>
          </cell>
          <cell r="C21">
            <v>0</v>
          </cell>
          <cell r="D21">
            <v>0</v>
          </cell>
          <cell r="E21">
            <v>0</v>
          </cell>
          <cell r="F21">
            <v>990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270</v>
          </cell>
          <cell r="C22">
            <v>0</v>
          </cell>
          <cell r="D22">
            <v>0</v>
          </cell>
          <cell r="E22">
            <v>0</v>
          </cell>
          <cell r="F22">
            <v>990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270</v>
          </cell>
          <cell r="C23">
            <v>0</v>
          </cell>
          <cell r="D23">
            <v>0</v>
          </cell>
          <cell r="E23">
            <v>0</v>
          </cell>
          <cell r="F23">
            <v>990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270</v>
          </cell>
          <cell r="C24">
            <v>0</v>
          </cell>
          <cell r="D24">
            <v>0</v>
          </cell>
          <cell r="E24">
            <v>0</v>
          </cell>
          <cell r="F24">
            <v>990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270</v>
          </cell>
          <cell r="C25">
            <v>0</v>
          </cell>
          <cell r="D25">
            <v>0</v>
          </cell>
          <cell r="E25">
            <v>0</v>
          </cell>
          <cell r="F25">
            <v>990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270</v>
          </cell>
          <cell r="C26">
            <v>0</v>
          </cell>
          <cell r="D26">
            <v>0</v>
          </cell>
          <cell r="E26">
            <v>0</v>
          </cell>
          <cell r="F26">
            <v>990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270</v>
          </cell>
          <cell r="C27">
            <v>0</v>
          </cell>
          <cell r="D27">
            <v>0</v>
          </cell>
          <cell r="E27">
            <v>0</v>
          </cell>
          <cell r="F27">
            <v>990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270</v>
          </cell>
          <cell r="C28">
            <v>0</v>
          </cell>
          <cell r="D28">
            <v>0</v>
          </cell>
          <cell r="E28">
            <v>0</v>
          </cell>
          <cell r="F28">
            <v>990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305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305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305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305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305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305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305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305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305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305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305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292.42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292.42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292.42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292.42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292.42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292.42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300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300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300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287.404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287.404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283.02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283.02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286.02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286.02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286.02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286.02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286.02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286.02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286.02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286.02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286.02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286.02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295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295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295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295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295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295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295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295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295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295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300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300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300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300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300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300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300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300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300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300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300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300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300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300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300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300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300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300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300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300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300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300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300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300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/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 ht="17.25">
      <c r="A1" s="205">
        <v>771.02</v>
      </c>
      <c r="L1" t="s">
        <v>155</v>
      </c>
      <c r="O1" t="s">
        <v>201</v>
      </c>
      <c r="S1" t="s">
        <v>182</v>
      </c>
      <c r="Z1" t="s">
        <v>182</v>
      </c>
      <c r="AD1" t="s">
        <v>284</v>
      </c>
      <c r="AH1" s="33" t="s">
        <v>285</v>
      </c>
      <c r="AV1" t="s">
        <v>154</v>
      </c>
    </row>
    <row r="2" spans="1:48">
      <c r="AH2" s="34" t="s">
        <v>157</v>
      </c>
      <c r="AO2" s="33" t="s">
        <v>286</v>
      </c>
    </row>
    <row r="3" spans="1:48">
      <c r="B3" s="35" t="s">
        <v>157</v>
      </c>
      <c r="H3" s="35" t="s">
        <v>286</v>
      </c>
      <c r="Q3" s="36"/>
      <c r="S3" s="37">
        <f>frq!A1</f>
        <v>44807</v>
      </c>
      <c r="Z3" s="37">
        <f>S3</f>
        <v>44807</v>
      </c>
      <c r="AE3" s="36"/>
      <c r="AH3" s="38">
        <f>AV4</f>
        <v>44807</v>
      </c>
    </row>
    <row r="4" spans="1:48" ht="15.75" thickBot="1">
      <c r="A4" s="37">
        <f>frq!A1</f>
        <v>44807</v>
      </c>
      <c r="L4" s="37">
        <f>frq!A1</f>
        <v>44807</v>
      </c>
      <c r="P4" s="37">
        <f>frq!A1</f>
        <v>44807</v>
      </c>
      <c r="Q4" s="39"/>
      <c r="T4" s="35" t="s">
        <v>157</v>
      </c>
      <c r="Z4" s="35" t="s">
        <v>286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44807</v>
      </c>
    </row>
    <row r="5" spans="1:48" ht="51">
      <c r="A5" s="40" t="s">
        <v>287</v>
      </c>
      <c r="B5" s="41" t="s">
        <v>288</v>
      </c>
      <c r="C5" s="41" t="s">
        <v>289</v>
      </c>
      <c r="D5" s="42" t="s">
        <v>188</v>
      </c>
      <c r="E5" s="43"/>
      <c r="F5" s="43"/>
      <c r="G5" s="44" t="s">
        <v>287</v>
      </c>
      <c r="H5" s="45" t="s">
        <v>288</v>
      </c>
      <c r="I5" s="41"/>
      <c r="J5" s="42" t="s">
        <v>187</v>
      </c>
      <c r="L5" s="46" t="s">
        <v>157</v>
      </c>
      <c r="M5" s="47" t="s">
        <v>290</v>
      </c>
      <c r="N5" s="47"/>
      <c r="O5" s="48" t="s">
        <v>291</v>
      </c>
      <c r="P5" t="s">
        <v>157</v>
      </c>
      <c r="Q5" s="48" t="s">
        <v>292</v>
      </c>
      <c r="AD5" s="48" t="s">
        <v>291</v>
      </c>
      <c r="AE5" s="48" t="s">
        <v>157</v>
      </c>
      <c r="AF5" s="49" t="s">
        <v>286</v>
      </c>
      <c r="AH5" s="50" t="s">
        <v>293</v>
      </c>
      <c r="AI5" s="50" t="s">
        <v>294</v>
      </c>
      <c r="AJ5" s="50" t="s">
        <v>295</v>
      </c>
      <c r="AK5" s="50" t="s">
        <v>296</v>
      </c>
      <c r="AL5" s="51"/>
      <c r="AM5" s="52" t="s">
        <v>187</v>
      </c>
      <c r="AO5" s="50" t="s">
        <v>293</v>
      </c>
      <c r="AP5" s="50" t="s">
        <v>294</v>
      </c>
      <c r="AQ5" s="50" t="s">
        <v>295</v>
      </c>
      <c r="AR5" s="50" t="s">
        <v>296</v>
      </c>
      <c r="AS5" s="51"/>
      <c r="AT5" s="53" t="s">
        <v>187</v>
      </c>
    </row>
    <row r="6" spans="1:48" ht="38.25">
      <c r="A6" s="54">
        <f>(BAWANA!B3+BAWANA!C3+BAWANA!D3+BAWANA!E3)/4000</f>
        <v>6.7500000000000004E-2</v>
      </c>
      <c r="B6" s="54">
        <f>(BAWANA!F3+BAWANA!G3)/4000</f>
        <v>0.2475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287</v>
      </c>
      <c r="T6" s="59" t="s">
        <v>288</v>
      </c>
      <c r="U6" s="59"/>
      <c r="V6" s="60" t="s">
        <v>188</v>
      </c>
      <c r="Y6" s="58" t="s">
        <v>287</v>
      </c>
      <c r="Z6" s="59" t="s">
        <v>288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290</v>
      </c>
    </row>
    <row r="7" spans="1:48">
      <c r="A7" s="54">
        <f>(BAWANA!B4+BAWANA!C4+BAWANA!D4+BAWANA!E4)/4000</f>
        <v>6.7500000000000004E-2</v>
      </c>
      <c r="B7" s="54">
        <f>(BAWANA!F4+BAWANA!G4)/4000</f>
        <v>0.2475</v>
      </c>
      <c r="C7" s="54"/>
      <c r="D7" s="54">
        <f t="shared" si="0"/>
        <v>0.315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6.7500000000000004E-2</v>
      </c>
      <c r="B8" s="54">
        <f>(BAWANA!F5+BAWANA!G5)/4000</f>
        <v>0.2475</v>
      </c>
      <c r="C8" s="54"/>
      <c r="D8" s="54">
        <f t="shared" si="0"/>
        <v>0.315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6.7500000000000004E-2</v>
      </c>
      <c r="B9" s="54">
        <f>(BAWANA!F6+BAWANA!G6)/4000</f>
        <v>0.2475</v>
      </c>
      <c r="C9" s="54"/>
      <c r="D9" s="54">
        <f t="shared" si="0"/>
        <v>0.315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6.7500000000000004E-2</v>
      </c>
      <c r="B10" s="54">
        <f>(BAWANA!F7+BAWANA!G7)/4000</f>
        <v>0.2475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6.7500000000000004E-2</v>
      </c>
      <c r="B11" s="54">
        <f>(BAWANA!F8+BAWANA!G8)/4000</f>
        <v>0.2475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6.7500000000000004E-2</v>
      </c>
      <c r="B12" s="54">
        <f>(BAWANA!F9+BAWANA!G9)/4000</f>
        <v>0.2475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6.7500000000000004E-2</v>
      </c>
      <c r="B13" s="54">
        <f>(BAWANA!F10+BAWANA!G10)/4000</f>
        <v>0.2475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6.7500000000000004E-2</v>
      </c>
      <c r="B14" s="54">
        <f>(BAWANA!F11+BAWANA!G11)/4000</f>
        <v>0.2475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6.7500000000000004E-2</v>
      </c>
      <c r="B15" s="54">
        <f>(BAWANA!F12+BAWANA!G12)/4000</f>
        <v>0.2475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6.7500000000000004E-2</v>
      </c>
      <c r="B16" s="54">
        <f>(BAWANA!F13+BAWANA!G13)/4000</f>
        <v>0.2475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6.7500000000000004E-2</v>
      </c>
      <c r="B17" s="54">
        <f>(BAWANA!F14+BAWANA!G14)/4000</f>
        <v>0.2475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6.7500000000000004E-2</v>
      </c>
      <c r="B18" s="54">
        <f>(BAWANA!F15+BAWANA!G15)/4000</f>
        <v>0.2475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6.7500000000000004E-2</v>
      </c>
      <c r="B19" s="54">
        <f>(BAWANA!F16+BAWANA!G16)/4000</f>
        <v>0.2475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6.7500000000000004E-2</v>
      </c>
      <c r="B20" s="54">
        <f>(BAWANA!F17+BAWANA!G17)/4000</f>
        <v>0.2475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6.7500000000000004E-2</v>
      </c>
      <c r="B21" s="54">
        <f>(BAWANA!F18+BAWANA!G18)/4000</f>
        <v>0.2475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6.7500000000000004E-2</v>
      </c>
      <c r="B22" s="54">
        <f>(BAWANA!F19+BAWANA!G19)/4000</f>
        <v>0.2475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6.7500000000000004E-2</v>
      </c>
      <c r="B23" s="54">
        <f>(BAWANA!F20+BAWANA!G20)/4000</f>
        <v>0.2475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6.7500000000000004E-2</v>
      </c>
      <c r="B24" s="54">
        <f>(BAWANA!F21+BAWANA!G21)/4000</f>
        <v>0.2475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6.7500000000000004E-2</v>
      </c>
      <c r="B25" s="54">
        <f>(BAWANA!F22+BAWANA!G22)/4000</f>
        <v>0.2475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6.7500000000000004E-2</v>
      </c>
      <c r="B26" s="54">
        <f>(BAWANA!F23+BAWANA!G23)/4000</f>
        <v>0.2475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6.7500000000000004E-2</v>
      </c>
      <c r="B27" s="54">
        <f>(BAWANA!F24+BAWANA!G24)/4000</f>
        <v>0.2475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6.7500000000000004E-2</v>
      </c>
      <c r="B28" s="54">
        <f>(BAWANA!F25+BAWANA!G25)/4000</f>
        <v>0.2475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6.7500000000000004E-2</v>
      </c>
      <c r="B29" s="54">
        <f>(BAWANA!F26+BAWANA!G26)/4000</f>
        <v>0.2475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7.6249999999999998E-2</v>
      </c>
      <c r="H30" s="54">
        <f>(BAWANA!U27+BAWANA!V27)/4000</f>
        <v>0</v>
      </c>
      <c r="I30" s="54"/>
      <c r="J30" s="54">
        <f t="shared" si="3"/>
        <v>7.6249999999999998E-2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7.6249999999999998E-2</v>
      </c>
      <c r="H31" s="54">
        <f>(BAWANA!U28+BAWANA!V28)/4000</f>
        <v>0</v>
      </c>
      <c r="I31" s="54"/>
      <c r="J31" s="54">
        <f t="shared" si="3"/>
        <v>7.6249999999999998E-2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7.6249999999999998E-2</v>
      </c>
      <c r="H32" s="54">
        <f>(BAWANA!U29+BAWANA!V29)/4000</f>
        <v>0</v>
      </c>
      <c r="I32" s="54"/>
      <c r="J32" s="54">
        <f t="shared" si="3"/>
        <v>7.6249999999999998E-2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7.6249999999999998E-2</v>
      </c>
      <c r="H33" s="54">
        <f>(BAWANA!U30+BAWANA!V30)/4000</f>
        <v>0</v>
      </c>
      <c r="I33" s="54"/>
      <c r="J33" s="54">
        <f t="shared" si="3"/>
        <v>7.6249999999999998E-2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7.6249999999999998E-2</v>
      </c>
      <c r="H34" s="54">
        <f>(BAWANA!U31+BAWANA!V31)/4000</f>
        <v>0</v>
      </c>
      <c r="I34" s="54"/>
      <c r="J34" s="54">
        <f t="shared" si="3"/>
        <v>7.6249999999999998E-2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7.6249999999999998E-2</v>
      </c>
      <c r="H35" s="54">
        <f>(BAWANA!U32+BAWANA!V32)/4000</f>
        <v>0</v>
      </c>
      <c r="I35" s="54"/>
      <c r="J35" s="54">
        <f t="shared" si="3"/>
        <v>7.6249999999999998E-2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7.6249999999999998E-2</v>
      </c>
      <c r="H36" s="54">
        <f>(BAWANA!U33+BAWANA!V33)/4000</f>
        <v>0</v>
      </c>
      <c r="I36" s="54"/>
      <c r="J36" s="54">
        <f t="shared" si="3"/>
        <v>7.6249999999999998E-2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7.6249999999999998E-2</v>
      </c>
      <c r="H37" s="54">
        <f>(BAWANA!U34+BAWANA!V34)/4000</f>
        <v>0</v>
      </c>
      <c r="I37" s="54"/>
      <c r="J37" s="54">
        <f t="shared" si="3"/>
        <v>7.6249999999999998E-2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7.6249999999999998E-2</v>
      </c>
      <c r="H38" s="54">
        <f>(BAWANA!U35+BAWANA!V35)/4000</f>
        <v>0</v>
      </c>
      <c r="I38" s="54"/>
      <c r="J38" s="54">
        <f t="shared" si="3"/>
        <v>7.6249999999999998E-2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7.6249999999999998E-2</v>
      </c>
      <c r="H39" s="54">
        <f>(BAWANA!U36+BAWANA!V36)/4000</f>
        <v>0</v>
      </c>
      <c r="I39" s="54"/>
      <c r="J39" s="54">
        <f t="shared" si="3"/>
        <v>7.6249999999999998E-2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7.6249999999999998E-2</v>
      </c>
      <c r="H40" s="54">
        <f>(BAWANA!U37+BAWANA!V37)/4000</f>
        <v>0</v>
      </c>
      <c r="I40" s="54"/>
      <c r="J40" s="54">
        <f t="shared" si="3"/>
        <v>7.6249999999999998E-2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7.3105000000000003E-2</v>
      </c>
      <c r="H41" s="54">
        <f>(BAWANA!U38+BAWANA!V38)/4000</f>
        <v>0</v>
      </c>
      <c r="I41" s="54"/>
      <c r="J41" s="54">
        <f t="shared" si="3"/>
        <v>7.3105000000000003E-2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7.3105000000000003E-2</v>
      </c>
      <c r="H42" s="54">
        <f>(BAWANA!U39+BAWANA!V39)/4000</f>
        <v>0</v>
      </c>
      <c r="I42" s="54"/>
      <c r="J42" s="54">
        <f t="shared" si="3"/>
        <v>7.3105000000000003E-2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7.3105000000000003E-2</v>
      </c>
      <c r="H43" s="54">
        <f>(BAWANA!U40+BAWANA!V40)/4000</f>
        <v>0</v>
      </c>
      <c r="I43" s="54"/>
      <c r="J43" s="54">
        <f t="shared" si="3"/>
        <v>7.3105000000000003E-2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7.3105000000000003E-2</v>
      </c>
      <c r="H44" s="54">
        <f>(BAWANA!U41+BAWANA!V41)/4000</f>
        <v>0</v>
      </c>
      <c r="I44" s="54"/>
      <c r="J44" s="54">
        <f t="shared" si="3"/>
        <v>7.3105000000000003E-2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7.3105000000000003E-2</v>
      </c>
      <c r="H45" s="54">
        <f>(BAWANA!U42+BAWANA!V42)/4000</f>
        <v>0</v>
      </c>
      <c r="I45" s="54"/>
      <c r="J45" s="54">
        <f t="shared" si="3"/>
        <v>7.3105000000000003E-2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7.3105000000000003E-2</v>
      </c>
      <c r="H46" s="54">
        <f>(BAWANA!U43+BAWANA!V43)/4000</f>
        <v>0</v>
      </c>
      <c r="I46" s="54"/>
      <c r="J46" s="54">
        <f t="shared" si="3"/>
        <v>7.3105000000000003E-2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7.4999999999999997E-2</v>
      </c>
      <c r="H47" s="54">
        <f>(BAWANA!U44+BAWANA!V44)/4000</f>
        <v>0</v>
      </c>
      <c r="I47" s="54"/>
      <c r="J47" s="54">
        <f t="shared" si="3"/>
        <v>7.4999999999999997E-2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7.4999999999999997E-2</v>
      </c>
      <c r="H48" s="54">
        <f>(BAWANA!U45+BAWANA!V45)/4000</f>
        <v>0</v>
      </c>
      <c r="I48" s="54"/>
      <c r="J48" s="54">
        <f t="shared" si="3"/>
        <v>7.4999999999999997E-2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7.4999999999999997E-2</v>
      </c>
      <c r="H49" s="54">
        <f>(BAWANA!U46+BAWANA!V46)/4000</f>
        <v>0</v>
      </c>
      <c r="I49" s="54"/>
      <c r="J49" s="54">
        <f t="shared" si="3"/>
        <v>7.4999999999999997E-2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7.1850999999999998E-2</v>
      </c>
      <c r="H50" s="54">
        <f>(BAWANA!U47+BAWANA!V47)/4000</f>
        <v>0</v>
      </c>
      <c r="I50" s="54"/>
      <c r="J50" s="54">
        <f t="shared" si="3"/>
        <v>7.1850999999999998E-2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7.1850999999999998E-2</v>
      </c>
      <c r="H51" s="54">
        <f>(BAWANA!U48+BAWANA!V48)/4000</f>
        <v>0</v>
      </c>
      <c r="I51" s="54"/>
      <c r="J51" s="54">
        <f t="shared" si="3"/>
        <v>7.1850999999999998E-2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7.0754999999999998E-2</v>
      </c>
      <c r="H52" s="54">
        <f>(BAWANA!U49+BAWANA!V49)/4000</f>
        <v>0</v>
      </c>
      <c r="I52" s="54"/>
      <c r="J52" s="54">
        <f t="shared" si="3"/>
        <v>7.0754999999999998E-2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7.0754999999999998E-2</v>
      </c>
      <c r="H55" s="54">
        <f>(BAWANA!U52+BAWANA!V52)/4000</f>
        <v>0</v>
      </c>
      <c r="I55" s="54"/>
      <c r="J55" s="54">
        <f t="shared" si="3"/>
        <v>7.0754999999999998E-2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7.1504999999999999E-2</v>
      </c>
      <c r="H56" s="54">
        <f>(BAWANA!U53+BAWANA!V53)/4000</f>
        <v>0</v>
      </c>
      <c r="I56" s="54"/>
      <c r="J56" s="54">
        <f t="shared" si="3"/>
        <v>7.1504999999999999E-2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7.1504999999999999E-2</v>
      </c>
      <c r="H57" s="54">
        <f>(BAWANA!U54+BAWANA!V54)/4000</f>
        <v>0</v>
      </c>
      <c r="I57" s="54"/>
      <c r="J57" s="54">
        <f t="shared" si="3"/>
        <v>7.1504999999999999E-2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7.1504999999999999E-2</v>
      </c>
      <c r="H60" s="54">
        <f>(BAWANA!U57+BAWANA!V57)/4000</f>
        <v>0</v>
      </c>
      <c r="I60" s="54"/>
      <c r="J60" s="54">
        <f t="shared" si="3"/>
        <v>7.1504999999999999E-2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7.1504999999999999E-2</v>
      </c>
      <c r="H61" s="54">
        <f>(BAWANA!U58+BAWANA!V58)/4000</f>
        <v>0</v>
      </c>
      <c r="I61" s="54"/>
      <c r="J61" s="54">
        <f t="shared" si="3"/>
        <v>7.1504999999999999E-2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7.1504999999999999E-2</v>
      </c>
      <c r="H62" s="54">
        <f>(BAWANA!U59+BAWANA!V59)/4000</f>
        <v>0</v>
      </c>
      <c r="I62" s="54"/>
      <c r="J62" s="54">
        <f t="shared" si="3"/>
        <v>7.1504999999999999E-2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7.1504999999999999E-2</v>
      </c>
      <c r="H63" s="54">
        <f>(BAWANA!U60+BAWANA!V60)/4000</f>
        <v>0</v>
      </c>
      <c r="I63" s="54"/>
      <c r="J63" s="54">
        <f t="shared" si="3"/>
        <v>7.1504999999999999E-2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7.1504999999999999E-2</v>
      </c>
      <c r="H64" s="54">
        <f>(BAWANA!U61+BAWANA!V61)/4000</f>
        <v>0</v>
      </c>
      <c r="I64" s="54"/>
      <c r="J64" s="54">
        <f t="shared" si="3"/>
        <v>7.1504999999999999E-2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7.1504999999999999E-2</v>
      </c>
      <c r="H65" s="54">
        <f>(BAWANA!U62+BAWANA!V62)/4000</f>
        <v>0</v>
      </c>
      <c r="I65" s="54"/>
      <c r="J65" s="54">
        <f t="shared" si="3"/>
        <v>7.1504999999999999E-2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7.1504999999999999E-2</v>
      </c>
      <c r="H66" s="54">
        <f>(BAWANA!U63+BAWANA!V63)/4000</f>
        <v>0</v>
      </c>
      <c r="I66" s="54"/>
      <c r="J66" s="54">
        <f t="shared" si="3"/>
        <v>7.1504999999999999E-2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7.1504999999999999E-2</v>
      </c>
      <c r="H67" s="54">
        <f>(BAWANA!U64+BAWANA!V64)/4000</f>
        <v>0</v>
      </c>
      <c r="I67" s="54"/>
      <c r="J67" s="54">
        <f t="shared" si="3"/>
        <v>7.1504999999999999E-2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7.3749999999999996E-2</v>
      </c>
      <c r="H68" s="54">
        <f>(BAWANA!U65+BAWANA!V65)/4000</f>
        <v>0</v>
      </c>
      <c r="I68" s="54"/>
      <c r="J68" s="54">
        <f t="shared" si="3"/>
        <v>7.3749999999999996E-2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7.3749999999999996E-2</v>
      </c>
      <c r="H69" s="54">
        <f>(BAWANA!U66+BAWANA!V66)/4000</f>
        <v>0</v>
      </c>
      <c r="I69" s="54"/>
      <c r="J69" s="54">
        <f t="shared" si="3"/>
        <v>7.3749999999999996E-2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7.3749999999999996E-2</v>
      </c>
      <c r="H70" s="54">
        <f>(BAWANA!U67+BAWANA!V67)/4000</f>
        <v>0</v>
      </c>
      <c r="I70" s="54"/>
      <c r="J70" s="54">
        <f t="shared" si="3"/>
        <v>7.3749999999999996E-2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7.3749999999999996E-2</v>
      </c>
      <c r="H71" s="54">
        <f>(BAWANA!U68+BAWANA!V68)/4000</f>
        <v>0</v>
      </c>
      <c r="I71" s="54"/>
      <c r="J71" s="54">
        <f t="shared" ref="J71:J101" si="9">G71+H71+I71</f>
        <v>7.3749999999999996E-2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7.3749999999999996E-2</v>
      </c>
      <c r="H72" s="54">
        <f>(BAWANA!U69+BAWANA!V69)/4000</f>
        <v>0</v>
      </c>
      <c r="I72" s="54"/>
      <c r="J72" s="54">
        <f t="shared" si="9"/>
        <v>7.3749999999999996E-2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7.3749999999999996E-2</v>
      </c>
      <c r="H73" s="54">
        <f>(BAWANA!U70+BAWANA!V70)/4000</f>
        <v>0</v>
      </c>
      <c r="I73" s="54"/>
      <c r="J73" s="54">
        <f t="shared" si="9"/>
        <v>7.3749999999999996E-2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7.3749999999999996E-2</v>
      </c>
      <c r="H74" s="54">
        <f>(BAWANA!U71+BAWANA!V71)/4000</f>
        <v>0</v>
      </c>
      <c r="I74" s="54"/>
      <c r="J74" s="54">
        <f t="shared" si="9"/>
        <v>7.3749999999999996E-2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7.3749999999999996E-2</v>
      </c>
      <c r="H75" s="54">
        <f>(BAWANA!U72+BAWANA!V72)/4000</f>
        <v>0</v>
      </c>
      <c r="I75" s="54"/>
      <c r="J75" s="54">
        <f t="shared" si="9"/>
        <v>7.3749999999999996E-2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7.3749999999999996E-2</v>
      </c>
      <c r="H76" s="54">
        <f>(BAWANA!U73+BAWANA!V73)/4000</f>
        <v>0</v>
      </c>
      <c r="I76" s="54"/>
      <c r="J76" s="54">
        <f t="shared" si="9"/>
        <v>7.3749999999999996E-2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7.3749999999999996E-2</v>
      </c>
      <c r="H77" s="54">
        <f>(BAWANA!U74+BAWANA!V74)/4000</f>
        <v>0</v>
      </c>
      <c r="I77" s="54"/>
      <c r="J77" s="54">
        <f t="shared" si="9"/>
        <v>7.3749999999999996E-2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7.4999999999999997E-2</v>
      </c>
      <c r="H78" s="54">
        <f>(BAWANA!U75+BAWANA!V75)/4000</f>
        <v>0</v>
      </c>
      <c r="I78" s="54"/>
      <c r="J78" s="54">
        <f t="shared" si="9"/>
        <v>7.4999999999999997E-2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7.4999999999999997E-2</v>
      </c>
      <c r="H79" s="54">
        <f>(BAWANA!U76+BAWANA!V76)/4000</f>
        <v>0</v>
      </c>
      <c r="I79" s="54"/>
      <c r="J79" s="54">
        <f t="shared" si="9"/>
        <v>7.4999999999999997E-2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7.4999999999999997E-2</v>
      </c>
      <c r="H80" s="54">
        <f>(BAWANA!U77+BAWANA!V77)/4000</f>
        <v>0</v>
      </c>
      <c r="I80" s="54"/>
      <c r="J80" s="54">
        <f t="shared" si="9"/>
        <v>7.4999999999999997E-2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7.4999999999999997E-2</v>
      </c>
      <c r="H81" s="54">
        <f>(BAWANA!U78+BAWANA!V78)/4000</f>
        <v>0</v>
      </c>
      <c r="I81" s="54"/>
      <c r="J81" s="54">
        <f t="shared" si="9"/>
        <v>7.4999999999999997E-2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7.4999999999999997E-2</v>
      </c>
      <c r="H82" s="54">
        <f>(BAWANA!U79+BAWANA!V79)/4000</f>
        <v>0</v>
      </c>
      <c r="I82" s="54"/>
      <c r="J82" s="54">
        <f t="shared" si="9"/>
        <v>7.4999999999999997E-2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7.4999999999999997E-2</v>
      </c>
      <c r="H83" s="54">
        <f>(BAWANA!U80+BAWANA!V80)/4000</f>
        <v>0</v>
      </c>
      <c r="I83" s="54"/>
      <c r="J83" s="54">
        <f t="shared" si="9"/>
        <v>7.4999999999999997E-2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7.4999999999999997E-2</v>
      </c>
      <c r="H84" s="54">
        <f>(BAWANA!U81+BAWANA!V81)/4000</f>
        <v>0</v>
      </c>
      <c r="I84" s="54"/>
      <c r="J84" s="54">
        <f t="shared" si="9"/>
        <v>7.4999999999999997E-2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7.4999999999999997E-2</v>
      </c>
      <c r="H85" s="54">
        <f>(BAWANA!U82+BAWANA!V82)/4000</f>
        <v>0</v>
      </c>
      <c r="I85" s="54"/>
      <c r="J85" s="54">
        <f t="shared" si="9"/>
        <v>7.4999999999999997E-2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7.4999999999999997E-2</v>
      </c>
      <c r="H86" s="54">
        <f>(BAWANA!U83+BAWANA!V83)/4000</f>
        <v>0</v>
      </c>
      <c r="I86" s="54"/>
      <c r="J86" s="54">
        <f t="shared" si="9"/>
        <v>7.4999999999999997E-2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7.4999999999999997E-2</v>
      </c>
      <c r="H87" s="54">
        <f>(BAWANA!U84+BAWANA!V84)/4000</f>
        <v>0</v>
      </c>
      <c r="I87" s="54"/>
      <c r="J87" s="54">
        <f t="shared" si="9"/>
        <v>7.4999999999999997E-2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7.4999999999999997E-2</v>
      </c>
      <c r="H88" s="54">
        <f>(BAWANA!U85+BAWANA!V85)/4000</f>
        <v>0</v>
      </c>
      <c r="I88" s="54"/>
      <c r="J88" s="54">
        <f t="shared" si="9"/>
        <v>7.4999999999999997E-2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7.4999999999999997E-2</v>
      </c>
      <c r="H89" s="54">
        <f>(BAWANA!U86+BAWANA!V86)/4000</f>
        <v>0</v>
      </c>
      <c r="I89" s="54"/>
      <c r="J89" s="54">
        <f t="shared" si="9"/>
        <v>7.4999999999999997E-2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7.4999999999999997E-2</v>
      </c>
      <c r="H90" s="54">
        <f>(BAWANA!U87+BAWANA!V87)/4000</f>
        <v>0</v>
      </c>
      <c r="I90" s="54"/>
      <c r="J90" s="54">
        <f t="shared" si="9"/>
        <v>7.4999999999999997E-2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7.4999999999999997E-2</v>
      </c>
      <c r="H91" s="54">
        <f>(BAWANA!U88+BAWANA!V88)/4000</f>
        <v>0</v>
      </c>
      <c r="I91" s="54"/>
      <c r="J91" s="54">
        <f t="shared" si="9"/>
        <v>7.4999999999999997E-2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7.4999999999999997E-2</v>
      </c>
      <c r="H92" s="54">
        <f>(BAWANA!U89+BAWANA!V89)/4000</f>
        <v>0</v>
      </c>
      <c r="I92" s="54"/>
      <c r="J92" s="54">
        <f t="shared" si="9"/>
        <v>7.4999999999999997E-2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7.4999999999999997E-2</v>
      </c>
      <c r="H93" s="54">
        <f>(BAWANA!U90+BAWANA!V90)/4000</f>
        <v>0</v>
      </c>
      <c r="I93" s="54"/>
      <c r="J93" s="54">
        <f t="shared" si="9"/>
        <v>7.4999999999999997E-2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7.4999999999999997E-2</v>
      </c>
      <c r="H94" s="54">
        <f>(BAWANA!U91+BAWANA!V91)/4000</f>
        <v>0</v>
      </c>
      <c r="I94" s="54"/>
      <c r="J94" s="54">
        <f t="shared" si="9"/>
        <v>7.4999999999999997E-2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7.4999999999999997E-2</v>
      </c>
      <c r="H95" s="54">
        <f>(BAWANA!U92+BAWANA!V92)/4000</f>
        <v>0</v>
      </c>
      <c r="I95" s="54"/>
      <c r="J95" s="54">
        <f t="shared" si="9"/>
        <v>7.4999999999999997E-2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7.4999999999999997E-2</v>
      </c>
      <c r="H96" s="54">
        <f>(BAWANA!U93+BAWANA!V93)/4000</f>
        <v>0</v>
      </c>
      <c r="I96" s="54"/>
      <c r="J96" s="54">
        <f t="shared" si="9"/>
        <v>7.4999999999999997E-2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7.4999999999999997E-2</v>
      </c>
      <c r="H97" s="54">
        <f>(BAWANA!U94+BAWANA!V94)/4000</f>
        <v>0</v>
      </c>
      <c r="I97" s="54"/>
      <c r="J97" s="54">
        <f t="shared" si="9"/>
        <v>7.4999999999999997E-2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7.4999999999999997E-2</v>
      </c>
      <c r="H98" s="54">
        <f>(BAWANA!U95+BAWANA!V95)/4000</f>
        <v>0</v>
      </c>
      <c r="I98" s="54"/>
      <c r="J98" s="54">
        <f t="shared" si="9"/>
        <v>7.4999999999999997E-2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7.4999999999999997E-2</v>
      </c>
      <c r="H99" s="54">
        <f>(BAWANA!U96+BAWANA!V96)/4000</f>
        <v>0</v>
      </c>
      <c r="I99" s="54"/>
      <c r="J99" s="54">
        <f t="shared" si="9"/>
        <v>7.4999999999999997E-2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7.4999999999999997E-2</v>
      </c>
      <c r="H100" s="54">
        <f>(BAWANA!U97+BAWANA!V97)/4000</f>
        <v>0</v>
      </c>
      <c r="I100" s="54"/>
      <c r="J100" s="54">
        <f t="shared" si="9"/>
        <v>7.4999999999999997E-2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7.4999999999999997E-2</v>
      </c>
      <c r="H101" s="54">
        <f>(BAWANA!U98+BAWANA!V98)/4000</f>
        <v>0</v>
      </c>
      <c r="I101" s="54"/>
      <c r="J101" s="54">
        <f t="shared" si="9"/>
        <v>7.4999999999999997E-2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7.3800000000000043</v>
      </c>
      <c r="B102" s="54">
        <f t="shared" ref="B102:M102" si="14">SUM(B6:B101)</f>
        <v>22.739999999999988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6.9301420000000089</v>
      </c>
      <c r="H102" s="54">
        <f t="shared" si="14"/>
        <v>0</v>
      </c>
      <c r="I102" s="54"/>
      <c r="J102" s="54">
        <f t="shared" si="14"/>
        <v>6.9301420000000089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83"/>
      <c r="F1" s="183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44807</v>
      </c>
      <c r="U2" s="115" t="s">
        <v>231</v>
      </c>
      <c r="V2" s="116" t="s">
        <v>230</v>
      </c>
      <c r="W2" s="30" t="s">
        <v>279</v>
      </c>
    </row>
    <row r="3" spans="1:23">
      <c r="A3" t="s">
        <v>442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7" t="s">
        <v>229</v>
      </c>
      <c r="B1" s="217"/>
      <c r="C1" s="217"/>
      <c r="D1" s="217"/>
      <c r="E1" s="183"/>
      <c r="F1" s="183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44807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358</v>
      </c>
      <c r="Z2" t="s">
        <v>152</v>
      </c>
      <c r="AA2" t="s">
        <v>359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54.65</v>
      </c>
      <c r="I3" s="95">
        <v>0</v>
      </c>
      <c r="J3" s="95">
        <v>21.86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76.510000000000005</v>
      </c>
      <c r="W3">
        <v>54.65</v>
      </c>
      <c r="X3">
        <v>0</v>
      </c>
      <c r="Y3">
        <v>0</v>
      </c>
      <c r="Z3">
        <v>0</v>
      </c>
      <c r="AA3">
        <v>0</v>
      </c>
      <c r="AB3">
        <v>21.86</v>
      </c>
    </row>
    <row r="4" spans="1:28">
      <c r="B4" t="s">
        <v>263</v>
      </c>
      <c r="G4" t="s">
        <v>46</v>
      </c>
      <c r="H4" s="115">
        <v>66.39</v>
      </c>
      <c r="I4" s="88">
        <v>0</v>
      </c>
      <c r="J4" s="88">
        <v>26.56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92.95</v>
      </c>
      <c r="W4">
        <v>66.39</v>
      </c>
      <c r="X4">
        <v>0</v>
      </c>
      <c r="Y4">
        <v>0</v>
      </c>
      <c r="Z4">
        <v>0</v>
      </c>
      <c r="AA4">
        <v>0</v>
      </c>
      <c r="AB4">
        <v>26.56</v>
      </c>
    </row>
    <row r="5" spans="1:28">
      <c r="G5" t="s">
        <v>47</v>
      </c>
      <c r="H5" s="115">
        <v>40.75</v>
      </c>
      <c r="I5" s="88">
        <v>0</v>
      </c>
      <c r="J5" s="88">
        <v>25.08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65.83</v>
      </c>
      <c r="W5">
        <v>40.75</v>
      </c>
      <c r="X5">
        <v>0</v>
      </c>
      <c r="Y5">
        <v>0</v>
      </c>
      <c r="Z5">
        <v>0</v>
      </c>
      <c r="AA5">
        <v>0</v>
      </c>
      <c r="AB5">
        <v>25.08</v>
      </c>
    </row>
    <row r="6" spans="1:28">
      <c r="G6" t="s">
        <v>48</v>
      </c>
      <c r="H6" s="115">
        <v>42.6</v>
      </c>
      <c r="I6" s="88">
        <v>0</v>
      </c>
      <c r="J6" s="88">
        <v>28.4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71</v>
      </c>
      <c r="W6">
        <v>42.6</v>
      </c>
      <c r="X6">
        <v>0</v>
      </c>
      <c r="Y6">
        <v>0</v>
      </c>
      <c r="Z6">
        <v>0</v>
      </c>
      <c r="AA6">
        <v>0</v>
      </c>
      <c r="AB6">
        <v>28.4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15.62</v>
      </c>
      <c r="M7" s="116">
        <v>0</v>
      </c>
      <c r="N7" s="115">
        <v>0</v>
      </c>
      <c r="O7" s="88">
        <v>0</v>
      </c>
      <c r="P7" s="88">
        <v>-20</v>
      </c>
      <c r="Q7" s="88">
        <v>0</v>
      </c>
      <c r="R7" s="88">
        <v>0</v>
      </c>
      <c r="S7" s="116">
        <v>0</v>
      </c>
      <c r="U7" s="115">
        <v>-20</v>
      </c>
      <c r="V7" s="116">
        <v>15.62</v>
      </c>
      <c r="W7">
        <v>0</v>
      </c>
      <c r="X7">
        <v>0</v>
      </c>
      <c r="Y7">
        <v>15.62</v>
      </c>
      <c r="Z7">
        <v>0</v>
      </c>
      <c r="AA7">
        <v>0</v>
      </c>
      <c r="AB7">
        <v>-20</v>
      </c>
    </row>
    <row r="8" spans="1:28">
      <c r="G8" t="s">
        <v>50</v>
      </c>
      <c r="H8" s="115">
        <v>33.86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-50</v>
      </c>
      <c r="R8" s="88">
        <v>0</v>
      </c>
      <c r="S8" s="116">
        <v>0</v>
      </c>
      <c r="U8" s="115">
        <v>-50</v>
      </c>
      <c r="V8" s="116">
        <v>33.86</v>
      </c>
      <c r="W8">
        <v>33.86</v>
      </c>
      <c r="X8">
        <v>0</v>
      </c>
      <c r="Y8">
        <v>0</v>
      </c>
      <c r="Z8">
        <v>-50</v>
      </c>
      <c r="AA8">
        <v>0</v>
      </c>
      <c r="AB8">
        <v>0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-48</v>
      </c>
      <c r="O9" s="88">
        <v>-30</v>
      </c>
      <c r="P9" s="88">
        <v>0</v>
      </c>
      <c r="Q9" s="88">
        <v>0</v>
      </c>
      <c r="R9" s="88">
        <v>0</v>
      </c>
      <c r="S9" s="116">
        <v>0</v>
      </c>
      <c r="U9" s="115">
        <v>-78</v>
      </c>
      <c r="V9" s="116">
        <v>0</v>
      </c>
      <c r="W9">
        <v>-48</v>
      </c>
      <c r="X9">
        <v>-30</v>
      </c>
      <c r="Y9">
        <v>0</v>
      </c>
      <c r="Z9">
        <v>0</v>
      </c>
      <c r="AA9">
        <v>0</v>
      </c>
      <c r="AB9">
        <v>0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19.350000000000001</v>
      </c>
      <c r="L10" s="88">
        <v>0</v>
      </c>
      <c r="M10" s="116">
        <v>0</v>
      </c>
      <c r="N10" s="115">
        <v>-20</v>
      </c>
      <c r="O10" s="88">
        <v>-30</v>
      </c>
      <c r="P10" s="88">
        <v>0</v>
      </c>
      <c r="Q10" s="88">
        <v>0</v>
      </c>
      <c r="R10" s="88">
        <v>0</v>
      </c>
      <c r="S10" s="116">
        <v>0</v>
      </c>
      <c r="U10" s="115">
        <v>-50</v>
      </c>
      <c r="V10" s="116">
        <v>19.350000000000001</v>
      </c>
      <c r="W10">
        <v>-20</v>
      </c>
      <c r="X10">
        <v>-30</v>
      </c>
      <c r="Y10">
        <v>0</v>
      </c>
      <c r="Z10">
        <v>19.350000000000001</v>
      </c>
      <c r="AA10">
        <v>0</v>
      </c>
      <c r="AB10">
        <v>0</v>
      </c>
    </row>
    <row r="11" spans="1:28">
      <c r="G11" t="s">
        <v>53</v>
      </c>
      <c r="H11" s="115">
        <v>0</v>
      </c>
      <c r="I11" s="88">
        <v>0</v>
      </c>
      <c r="J11" s="88">
        <v>38.700000000000003</v>
      </c>
      <c r="K11" s="88">
        <v>0</v>
      </c>
      <c r="L11" s="88">
        <v>17.420000000000002</v>
      </c>
      <c r="M11" s="116">
        <v>0</v>
      </c>
      <c r="N11" s="115">
        <v>-78</v>
      </c>
      <c r="O11" s="88">
        <v>-30</v>
      </c>
      <c r="P11" s="88">
        <v>0</v>
      </c>
      <c r="Q11" s="88">
        <v>0</v>
      </c>
      <c r="R11" s="88">
        <v>0</v>
      </c>
      <c r="S11" s="116">
        <v>0</v>
      </c>
      <c r="U11" s="115">
        <v>-108</v>
      </c>
      <c r="V11" s="116">
        <v>56.12</v>
      </c>
      <c r="W11">
        <v>-78</v>
      </c>
      <c r="X11">
        <v>-30</v>
      </c>
      <c r="Y11">
        <v>17.420000000000002</v>
      </c>
      <c r="Z11">
        <v>0</v>
      </c>
      <c r="AA11">
        <v>0</v>
      </c>
      <c r="AB11">
        <v>38.700000000000003</v>
      </c>
    </row>
    <row r="12" spans="1:28">
      <c r="G12" t="s">
        <v>54</v>
      </c>
      <c r="H12" s="115">
        <v>0</v>
      </c>
      <c r="I12" s="88">
        <v>0</v>
      </c>
      <c r="J12" s="88">
        <v>38.700000000000003</v>
      </c>
      <c r="K12" s="88">
        <v>0</v>
      </c>
      <c r="L12" s="88">
        <v>0</v>
      </c>
      <c r="M12" s="116">
        <v>0</v>
      </c>
      <c r="N12" s="115">
        <v>-48</v>
      </c>
      <c r="O12" s="88">
        <v>-30</v>
      </c>
      <c r="P12" s="88">
        <v>0</v>
      </c>
      <c r="Q12" s="88">
        <v>0</v>
      </c>
      <c r="R12" s="88">
        <v>0</v>
      </c>
      <c r="S12" s="116">
        <v>0</v>
      </c>
      <c r="U12" s="115">
        <v>-78</v>
      </c>
      <c r="V12" s="116">
        <v>38.700000000000003</v>
      </c>
      <c r="W12">
        <v>-48</v>
      </c>
      <c r="X12">
        <v>-30</v>
      </c>
      <c r="Y12">
        <v>0</v>
      </c>
      <c r="Z12">
        <v>0</v>
      </c>
      <c r="AA12">
        <v>0</v>
      </c>
      <c r="AB12">
        <v>38.700000000000003</v>
      </c>
    </row>
    <row r="13" spans="1:28">
      <c r="G13" t="s">
        <v>55</v>
      </c>
      <c r="H13" s="115">
        <v>15.48</v>
      </c>
      <c r="I13" s="88">
        <v>0</v>
      </c>
      <c r="J13" s="88">
        <v>0</v>
      </c>
      <c r="K13" s="88">
        <v>0</v>
      </c>
      <c r="L13" s="88">
        <v>18.579999999999998</v>
      </c>
      <c r="M13" s="116">
        <v>0</v>
      </c>
      <c r="N13" s="115">
        <v>0</v>
      </c>
      <c r="O13" s="88">
        <v>-10</v>
      </c>
      <c r="P13" s="88">
        <v>0</v>
      </c>
      <c r="Q13" s="88">
        <v>-50</v>
      </c>
      <c r="R13" s="88">
        <v>0</v>
      </c>
      <c r="S13" s="116">
        <v>0</v>
      </c>
      <c r="U13" s="115">
        <v>-60</v>
      </c>
      <c r="V13" s="116">
        <v>34.06</v>
      </c>
      <c r="W13">
        <v>15.48</v>
      </c>
      <c r="X13">
        <v>-10</v>
      </c>
      <c r="Y13">
        <v>18.579999999999998</v>
      </c>
      <c r="Z13">
        <v>-50</v>
      </c>
      <c r="AA13">
        <v>0</v>
      </c>
      <c r="AB13">
        <v>0</v>
      </c>
    </row>
    <row r="14" spans="1:28">
      <c r="G14" t="s">
        <v>56</v>
      </c>
      <c r="H14" s="115">
        <v>23.22</v>
      </c>
      <c r="I14" s="88">
        <v>0</v>
      </c>
      <c r="J14" s="88">
        <v>38.700000000000003</v>
      </c>
      <c r="K14" s="88">
        <v>0</v>
      </c>
      <c r="L14" s="88">
        <v>9.68</v>
      </c>
      <c r="M14" s="116">
        <v>0</v>
      </c>
      <c r="N14" s="115">
        <v>0</v>
      </c>
      <c r="O14" s="88">
        <v>-30</v>
      </c>
      <c r="P14" s="88">
        <v>0</v>
      </c>
      <c r="Q14" s="88">
        <v>0</v>
      </c>
      <c r="R14" s="88">
        <v>0</v>
      </c>
      <c r="S14" s="116">
        <v>0</v>
      </c>
      <c r="U14" s="115">
        <v>-30</v>
      </c>
      <c r="V14" s="116">
        <v>71.599999999999994</v>
      </c>
      <c r="W14">
        <v>23.22</v>
      </c>
      <c r="X14">
        <v>-30</v>
      </c>
      <c r="Y14">
        <v>9.68</v>
      </c>
      <c r="Z14">
        <v>0</v>
      </c>
      <c r="AA14">
        <v>0</v>
      </c>
      <c r="AB14">
        <v>38.700000000000003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-60</v>
      </c>
      <c r="P15" s="88">
        <v>0</v>
      </c>
      <c r="Q15" s="88">
        <v>0</v>
      </c>
      <c r="R15" s="88">
        <v>0</v>
      </c>
      <c r="S15" s="116">
        <v>0</v>
      </c>
      <c r="U15" s="115">
        <v>-60</v>
      </c>
      <c r="V15" s="116">
        <v>0</v>
      </c>
      <c r="W15">
        <v>0</v>
      </c>
      <c r="X15">
        <v>-60</v>
      </c>
      <c r="Y15">
        <v>0</v>
      </c>
      <c r="Z15">
        <v>0</v>
      </c>
      <c r="AA15">
        <v>0</v>
      </c>
      <c r="AB15">
        <v>0</v>
      </c>
    </row>
    <row r="16" spans="1:28">
      <c r="G16" t="s">
        <v>58</v>
      </c>
      <c r="H16" s="115">
        <v>32.9</v>
      </c>
      <c r="I16" s="88">
        <v>0</v>
      </c>
      <c r="J16" s="88">
        <v>38.700000000000003</v>
      </c>
      <c r="K16" s="88">
        <v>0</v>
      </c>
      <c r="L16" s="88">
        <v>0</v>
      </c>
      <c r="M16" s="116">
        <v>0</v>
      </c>
      <c r="N16" s="115">
        <v>0</v>
      </c>
      <c r="O16" s="88">
        <v>-60</v>
      </c>
      <c r="P16" s="88">
        <v>0</v>
      </c>
      <c r="Q16" s="88">
        <v>0</v>
      </c>
      <c r="R16" s="88">
        <v>0</v>
      </c>
      <c r="S16" s="116">
        <v>0</v>
      </c>
      <c r="U16" s="115">
        <v>-60</v>
      </c>
      <c r="V16" s="116">
        <v>71.599999999999994</v>
      </c>
      <c r="W16">
        <v>32.9</v>
      </c>
      <c r="X16">
        <v>-60</v>
      </c>
      <c r="Y16">
        <v>0</v>
      </c>
      <c r="Z16">
        <v>0</v>
      </c>
      <c r="AA16">
        <v>0</v>
      </c>
      <c r="AB16">
        <v>38.700000000000003</v>
      </c>
    </row>
    <row r="17" spans="7:28">
      <c r="G17" t="s">
        <v>59</v>
      </c>
      <c r="H17" s="115">
        <v>44.5</v>
      </c>
      <c r="I17" s="88">
        <v>0</v>
      </c>
      <c r="J17" s="88">
        <v>29.03</v>
      </c>
      <c r="K17" s="88">
        <v>0</v>
      </c>
      <c r="L17" s="88">
        <v>12.58</v>
      </c>
      <c r="M17" s="116">
        <v>0</v>
      </c>
      <c r="N17" s="115">
        <v>0</v>
      </c>
      <c r="O17" s="88">
        <v>-105</v>
      </c>
      <c r="P17" s="88">
        <v>0</v>
      </c>
      <c r="Q17" s="88">
        <v>0</v>
      </c>
      <c r="R17" s="88">
        <v>0</v>
      </c>
      <c r="S17" s="116">
        <v>0</v>
      </c>
      <c r="U17" s="115">
        <v>-105</v>
      </c>
      <c r="V17" s="116">
        <v>86.11</v>
      </c>
      <c r="W17">
        <v>44.5</v>
      </c>
      <c r="X17">
        <v>-105</v>
      </c>
      <c r="Y17">
        <v>12.58</v>
      </c>
      <c r="Z17">
        <v>0</v>
      </c>
      <c r="AA17">
        <v>0</v>
      </c>
      <c r="AB17">
        <v>29.03</v>
      </c>
    </row>
    <row r="18" spans="7:28">
      <c r="G18" t="s">
        <v>60</v>
      </c>
      <c r="H18" s="115">
        <v>17.420000000000002</v>
      </c>
      <c r="I18" s="88">
        <v>0</v>
      </c>
      <c r="J18" s="88">
        <v>29.02</v>
      </c>
      <c r="K18" s="88">
        <v>0</v>
      </c>
      <c r="L18" s="88">
        <v>11.61</v>
      </c>
      <c r="M18" s="116">
        <v>0</v>
      </c>
      <c r="N18" s="115">
        <v>0</v>
      </c>
      <c r="O18" s="88">
        <v>-60</v>
      </c>
      <c r="P18" s="88">
        <v>0</v>
      </c>
      <c r="Q18" s="88">
        <v>-55</v>
      </c>
      <c r="R18" s="88">
        <v>0</v>
      </c>
      <c r="S18" s="116">
        <v>0</v>
      </c>
      <c r="U18" s="115">
        <v>-115</v>
      </c>
      <c r="V18" s="116">
        <v>58.05</v>
      </c>
      <c r="W18">
        <v>17.420000000000002</v>
      </c>
      <c r="X18">
        <v>-60</v>
      </c>
      <c r="Y18">
        <v>11.61</v>
      </c>
      <c r="Z18">
        <v>-55</v>
      </c>
      <c r="AA18">
        <v>0</v>
      </c>
      <c r="AB18">
        <v>29.02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17.420000000000002</v>
      </c>
      <c r="M19" s="116">
        <v>0</v>
      </c>
      <c r="N19" s="115">
        <v>0</v>
      </c>
      <c r="O19" s="88">
        <v>-65</v>
      </c>
      <c r="P19" s="88">
        <v>0</v>
      </c>
      <c r="Q19" s="88">
        <v>0</v>
      </c>
      <c r="R19" s="88">
        <v>0</v>
      </c>
      <c r="S19" s="116">
        <v>0</v>
      </c>
      <c r="U19" s="115">
        <v>-65</v>
      </c>
      <c r="V19" s="116">
        <v>17.420000000000002</v>
      </c>
      <c r="W19">
        <v>0</v>
      </c>
      <c r="X19">
        <v>-65</v>
      </c>
      <c r="Y19">
        <v>17.420000000000002</v>
      </c>
      <c r="Z19">
        <v>0</v>
      </c>
      <c r="AA19">
        <v>0</v>
      </c>
      <c r="AB19">
        <v>0</v>
      </c>
    </row>
    <row r="20" spans="7:28">
      <c r="G20" t="s">
        <v>62</v>
      </c>
      <c r="H20" s="115">
        <v>35.799999999999997</v>
      </c>
      <c r="I20" s="88">
        <v>0</v>
      </c>
      <c r="J20" s="88">
        <v>53.21</v>
      </c>
      <c r="K20" s="88">
        <v>0</v>
      </c>
      <c r="L20" s="88">
        <v>9.48</v>
      </c>
      <c r="M20" s="116">
        <v>0</v>
      </c>
      <c r="N20" s="115">
        <v>0</v>
      </c>
      <c r="O20" s="88">
        <v>-65</v>
      </c>
      <c r="P20" s="88">
        <v>0</v>
      </c>
      <c r="Q20" s="88">
        <v>0</v>
      </c>
      <c r="R20" s="88">
        <v>0</v>
      </c>
      <c r="S20" s="116">
        <v>0</v>
      </c>
      <c r="U20" s="115">
        <v>-65</v>
      </c>
      <c r="V20" s="116">
        <v>98.49</v>
      </c>
      <c r="W20">
        <v>35.799999999999997</v>
      </c>
      <c r="X20">
        <v>-65</v>
      </c>
      <c r="Y20">
        <v>9.48</v>
      </c>
      <c r="Z20">
        <v>0</v>
      </c>
      <c r="AA20">
        <v>0</v>
      </c>
      <c r="AB20">
        <v>53.21</v>
      </c>
    </row>
    <row r="21" spans="7:28">
      <c r="G21" t="s">
        <v>63</v>
      </c>
      <c r="H21" s="115">
        <v>0</v>
      </c>
      <c r="I21" s="88">
        <v>0</v>
      </c>
      <c r="J21" s="88">
        <v>53.21</v>
      </c>
      <c r="K21" s="88">
        <v>0</v>
      </c>
      <c r="L21" s="88">
        <v>11.61</v>
      </c>
      <c r="M21" s="116">
        <v>0</v>
      </c>
      <c r="N21" s="115">
        <v>0</v>
      </c>
      <c r="O21" s="88">
        <v>-50</v>
      </c>
      <c r="P21" s="88">
        <v>0</v>
      </c>
      <c r="Q21" s="88">
        <v>0</v>
      </c>
      <c r="R21" s="88">
        <v>0</v>
      </c>
      <c r="S21" s="116">
        <v>0</v>
      </c>
      <c r="U21" s="115">
        <v>-50</v>
      </c>
      <c r="V21" s="116">
        <v>64.819999999999993</v>
      </c>
      <c r="W21">
        <v>0</v>
      </c>
      <c r="X21">
        <v>-50</v>
      </c>
      <c r="Y21">
        <v>11.61</v>
      </c>
      <c r="Z21">
        <v>0</v>
      </c>
      <c r="AA21">
        <v>0</v>
      </c>
      <c r="AB21">
        <v>53.21</v>
      </c>
    </row>
    <row r="22" spans="7:28">
      <c r="G22" t="s">
        <v>64</v>
      </c>
      <c r="H22" s="115">
        <v>0</v>
      </c>
      <c r="I22" s="88">
        <v>0</v>
      </c>
      <c r="J22" s="88">
        <v>53.21</v>
      </c>
      <c r="K22" s="88">
        <v>0</v>
      </c>
      <c r="L22" s="88">
        <v>12.58</v>
      </c>
      <c r="M22" s="116">
        <v>0</v>
      </c>
      <c r="N22" s="115">
        <v>0</v>
      </c>
      <c r="O22" s="88">
        <v>-100</v>
      </c>
      <c r="P22" s="88">
        <v>0</v>
      </c>
      <c r="Q22" s="88">
        <v>0</v>
      </c>
      <c r="R22" s="88">
        <v>0</v>
      </c>
      <c r="S22" s="116">
        <v>0</v>
      </c>
      <c r="U22" s="115">
        <v>-100</v>
      </c>
      <c r="V22" s="116">
        <v>65.790000000000006</v>
      </c>
      <c r="W22">
        <v>0</v>
      </c>
      <c r="X22">
        <v>-100</v>
      </c>
      <c r="Y22">
        <v>12.58</v>
      </c>
      <c r="Z22">
        <v>0</v>
      </c>
      <c r="AA22">
        <v>0</v>
      </c>
      <c r="AB22">
        <v>53.21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11.61</v>
      </c>
      <c r="M23" s="116">
        <v>0</v>
      </c>
      <c r="N23" s="115">
        <v>-30</v>
      </c>
      <c r="O23" s="88">
        <v>-55</v>
      </c>
      <c r="P23" s="88">
        <v>-10</v>
      </c>
      <c r="Q23" s="88">
        <v>-55</v>
      </c>
      <c r="R23" s="88">
        <v>0</v>
      </c>
      <c r="S23" s="116">
        <v>0</v>
      </c>
      <c r="U23" s="115">
        <v>-150</v>
      </c>
      <c r="V23" s="116">
        <v>11.61</v>
      </c>
      <c r="W23">
        <v>-30</v>
      </c>
      <c r="X23">
        <v>-55</v>
      </c>
      <c r="Y23">
        <v>11.61</v>
      </c>
      <c r="Z23">
        <v>-55</v>
      </c>
      <c r="AA23">
        <v>0</v>
      </c>
      <c r="AB23">
        <v>-10</v>
      </c>
    </row>
    <row r="24" spans="7:28">
      <c r="G24" t="s">
        <v>66</v>
      </c>
      <c r="H24" s="115">
        <v>0</v>
      </c>
      <c r="I24" s="88">
        <v>0</v>
      </c>
      <c r="J24" s="88">
        <v>48.38</v>
      </c>
      <c r="K24" s="88">
        <v>0</v>
      </c>
      <c r="L24" s="88">
        <v>0</v>
      </c>
      <c r="M24" s="116">
        <v>0</v>
      </c>
      <c r="N24" s="115">
        <v>0</v>
      </c>
      <c r="O24" s="88">
        <v>-65</v>
      </c>
      <c r="P24" s="88">
        <v>0</v>
      </c>
      <c r="Q24" s="88">
        <v>0</v>
      </c>
      <c r="R24" s="88">
        <v>0</v>
      </c>
      <c r="S24" s="116">
        <v>0</v>
      </c>
      <c r="U24" s="115">
        <v>-65</v>
      </c>
      <c r="V24" s="116">
        <v>48.38</v>
      </c>
      <c r="W24">
        <v>0</v>
      </c>
      <c r="X24">
        <v>-65</v>
      </c>
      <c r="Y24">
        <v>0</v>
      </c>
      <c r="Z24">
        <v>0</v>
      </c>
      <c r="AA24">
        <v>0</v>
      </c>
      <c r="AB24">
        <v>48.38</v>
      </c>
    </row>
    <row r="25" spans="7:28">
      <c r="G25" t="s">
        <v>67</v>
      </c>
      <c r="H25" s="115">
        <v>0</v>
      </c>
      <c r="I25" s="88">
        <v>0</v>
      </c>
      <c r="J25" s="88">
        <v>53.21</v>
      </c>
      <c r="K25" s="88">
        <v>0</v>
      </c>
      <c r="L25" s="88">
        <v>18</v>
      </c>
      <c r="M25" s="116">
        <v>0</v>
      </c>
      <c r="N25" s="115">
        <v>-76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-76</v>
      </c>
      <c r="V25" s="116">
        <v>71.209999999999994</v>
      </c>
      <c r="W25">
        <v>-76</v>
      </c>
      <c r="X25">
        <v>0</v>
      </c>
      <c r="Y25">
        <v>18</v>
      </c>
      <c r="Z25">
        <v>0</v>
      </c>
      <c r="AA25">
        <v>0</v>
      </c>
      <c r="AB25">
        <v>53.21</v>
      </c>
    </row>
    <row r="26" spans="7:28">
      <c r="G26" t="s">
        <v>68</v>
      </c>
      <c r="H26" s="115">
        <v>0</v>
      </c>
      <c r="I26" s="88">
        <v>0</v>
      </c>
      <c r="J26" s="88">
        <v>53.21</v>
      </c>
      <c r="K26" s="88">
        <v>0</v>
      </c>
      <c r="L26" s="88">
        <v>0</v>
      </c>
      <c r="M26" s="116">
        <v>0</v>
      </c>
      <c r="N26" s="115">
        <v>-55</v>
      </c>
      <c r="O26" s="88">
        <v>-13</v>
      </c>
      <c r="P26" s="88">
        <v>0</v>
      </c>
      <c r="Q26" s="88">
        <v>0</v>
      </c>
      <c r="R26" s="88">
        <v>0</v>
      </c>
      <c r="S26" s="116">
        <v>0</v>
      </c>
      <c r="U26" s="115">
        <v>-68</v>
      </c>
      <c r="V26" s="116">
        <v>53.21</v>
      </c>
      <c r="W26">
        <v>-55</v>
      </c>
      <c r="X26">
        <v>-13</v>
      </c>
      <c r="Y26">
        <v>0</v>
      </c>
      <c r="Z26">
        <v>0</v>
      </c>
      <c r="AA26">
        <v>0</v>
      </c>
      <c r="AB26">
        <v>53.21</v>
      </c>
    </row>
    <row r="27" spans="7:28">
      <c r="G27" t="s">
        <v>69</v>
      </c>
      <c r="H27" s="115">
        <v>0</v>
      </c>
      <c r="I27" s="88">
        <v>29.03</v>
      </c>
      <c r="J27" s="88">
        <v>0</v>
      </c>
      <c r="K27" s="88">
        <v>0</v>
      </c>
      <c r="L27" s="88">
        <v>0</v>
      </c>
      <c r="M27" s="116">
        <v>0</v>
      </c>
      <c r="N27" s="115">
        <v>-35</v>
      </c>
      <c r="O27" s="88">
        <v>0</v>
      </c>
      <c r="P27" s="88">
        <v>-15</v>
      </c>
      <c r="Q27" s="88">
        <v>-55</v>
      </c>
      <c r="R27" s="88">
        <v>0</v>
      </c>
      <c r="S27" s="116">
        <v>0</v>
      </c>
      <c r="U27" s="115">
        <v>-105</v>
      </c>
      <c r="V27" s="116">
        <v>29.02</v>
      </c>
      <c r="W27">
        <v>-35</v>
      </c>
      <c r="X27">
        <v>29.03</v>
      </c>
      <c r="Y27">
        <v>0</v>
      </c>
      <c r="Z27">
        <v>-55</v>
      </c>
      <c r="AA27">
        <v>0</v>
      </c>
      <c r="AB27">
        <v>-15</v>
      </c>
    </row>
    <row r="28" spans="7:28">
      <c r="G28" t="s">
        <v>70</v>
      </c>
      <c r="H28" s="115">
        <v>0</v>
      </c>
      <c r="I28" s="88">
        <v>33.86</v>
      </c>
      <c r="J28" s="88">
        <v>38.700000000000003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0</v>
      </c>
      <c r="V28" s="116">
        <v>72.56</v>
      </c>
      <c r="W28">
        <v>0</v>
      </c>
      <c r="X28">
        <v>33.86</v>
      </c>
      <c r="Y28">
        <v>0</v>
      </c>
      <c r="Z28">
        <v>0</v>
      </c>
      <c r="AA28">
        <v>0</v>
      </c>
      <c r="AB28">
        <v>38.700000000000003</v>
      </c>
    </row>
    <row r="29" spans="7:28">
      <c r="G29" t="s">
        <v>71</v>
      </c>
      <c r="H29" s="115">
        <v>0</v>
      </c>
      <c r="I29" s="88">
        <v>0</v>
      </c>
      <c r="J29" s="88">
        <v>38.700000000000003</v>
      </c>
      <c r="K29" s="88">
        <v>0</v>
      </c>
      <c r="L29" s="88">
        <v>0</v>
      </c>
      <c r="M29" s="116">
        <v>0</v>
      </c>
      <c r="N29" s="115">
        <v>-12</v>
      </c>
      <c r="O29" s="88">
        <v>-60</v>
      </c>
      <c r="P29" s="88">
        <v>0</v>
      </c>
      <c r="Q29" s="88">
        <v>0</v>
      </c>
      <c r="R29" s="88">
        <v>0</v>
      </c>
      <c r="S29" s="116">
        <v>0</v>
      </c>
      <c r="U29" s="115">
        <v>-72</v>
      </c>
      <c r="V29" s="116">
        <v>38.700000000000003</v>
      </c>
      <c r="W29">
        <v>-12</v>
      </c>
      <c r="X29">
        <v>-60</v>
      </c>
      <c r="Y29">
        <v>0</v>
      </c>
      <c r="Z29">
        <v>0</v>
      </c>
      <c r="AA29">
        <v>0</v>
      </c>
      <c r="AB29">
        <v>38.700000000000003</v>
      </c>
    </row>
    <row r="30" spans="7:28">
      <c r="G30" t="s">
        <v>72</v>
      </c>
      <c r="H30" s="115">
        <v>0</v>
      </c>
      <c r="I30" s="88">
        <v>0</v>
      </c>
      <c r="J30" s="88">
        <v>38.700000000000003</v>
      </c>
      <c r="K30" s="88">
        <v>0</v>
      </c>
      <c r="L30" s="88">
        <v>0</v>
      </c>
      <c r="M30" s="116">
        <v>0</v>
      </c>
      <c r="N30" s="115">
        <v>-24</v>
      </c>
      <c r="O30" s="88">
        <v>-55</v>
      </c>
      <c r="P30" s="88">
        <v>0</v>
      </c>
      <c r="Q30" s="88">
        <v>0</v>
      </c>
      <c r="R30" s="88">
        <v>0</v>
      </c>
      <c r="S30" s="116">
        <v>0</v>
      </c>
      <c r="U30" s="115">
        <v>-79</v>
      </c>
      <c r="V30" s="116">
        <v>38.700000000000003</v>
      </c>
      <c r="W30">
        <v>-24</v>
      </c>
      <c r="X30">
        <v>-55</v>
      </c>
      <c r="Y30">
        <v>0</v>
      </c>
      <c r="Z30">
        <v>0</v>
      </c>
      <c r="AA30">
        <v>0</v>
      </c>
      <c r="AB30">
        <v>38.700000000000003</v>
      </c>
    </row>
    <row r="31" spans="7:28">
      <c r="G31" t="s">
        <v>73</v>
      </c>
      <c r="H31" s="115">
        <v>0</v>
      </c>
      <c r="I31" s="88">
        <v>0</v>
      </c>
      <c r="J31" s="88">
        <v>38.700000000000003</v>
      </c>
      <c r="K31" s="88">
        <v>0</v>
      </c>
      <c r="L31" s="88">
        <v>11.13</v>
      </c>
      <c r="M31" s="116">
        <v>0</v>
      </c>
      <c r="N31" s="115">
        <v>0</v>
      </c>
      <c r="O31" s="88">
        <v>-75</v>
      </c>
      <c r="P31" s="88">
        <v>0</v>
      </c>
      <c r="Q31" s="88">
        <v>-55</v>
      </c>
      <c r="R31" s="88">
        <v>0</v>
      </c>
      <c r="S31" s="116">
        <v>0</v>
      </c>
      <c r="U31" s="115">
        <v>-130</v>
      </c>
      <c r="V31" s="116">
        <v>49.83</v>
      </c>
      <c r="W31">
        <v>0</v>
      </c>
      <c r="X31">
        <v>-75</v>
      </c>
      <c r="Y31">
        <v>11.13</v>
      </c>
      <c r="Z31">
        <v>-55</v>
      </c>
      <c r="AA31">
        <v>0</v>
      </c>
      <c r="AB31">
        <v>38.700000000000003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-110</v>
      </c>
      <c r="P32" s="88">
        <v>0</v>
      </c>
      <c r="Q32" s="88">
        <v>0</v>
      </c>
      <c r="R32" s="88">
        <v>0</v>
      </c>
      <c r="S32" s="116">
        <v>0</v>
      </c>
      <c r="U32" s="115">
        <v>-110</v>
      </c>
      <c r="V32" s="116">
        <v>0</v>
      </c>
      <c r="W32">
        <v>0</v>
      </c>
      <c r="X32">
        <v>-110</v>
      </c>
      <c r="Y32">
        <v>0</v>
      </c>
      <c r="Z32">
        <v>0</v>
      </c>
      <c r="AA32">
        <v>0</v>
      </c>
      <c r="AB32">
        <v>0</v>
      </c>
    </row>
    <row r="33" spans="7:28">
      <c r="G33" t="s">
        <v>75</v>
      </c>
      <c r="H33" s="115">
        <v>0</v>
      </c>
      <c r="I33" s="88">
        <v>0</v>
      </c>
      <c r="J33" s="88">
        <v>0</v>
      </c>
      <c r="K33" s="88">
        <v>9.68</v>
      </c>
      <c r="L33" s="88">
        <v>6.77</v>
      </c>
      <c r="M33" s="116">
        <v>0</v>
      </c>
      <c r="N33" s="115">
        <v>-108</v>
      </c>
      <c r="O33" s="88">
        <v>-80</v>
      </c>
      <c r="P33" s="88">
        <v>0</v>
      </c>
      <c r="Q33" s="88">
        <v>0</v>
      </c>
      <c r="R33" s="88">
        <v>0</v>
      </c>
      <c r="S33" s="116">
        <v>0</v>
      </c>
      <c r="U33" s="115">
        <v>-188</v>
      </c>
      <c r="V33" s="116">
        <v>16.45</v>
      </c>
      <c r="W33">
        <v>-108</v>
      </c>
      <c r="X33">
        <v>-80</v>
      </c>
      <c r="Y33">
        <v>6.77</v>
      </c>
      <c r="Z33">
        <v>9.68</v>
      </c>
      <c r="AA33">
        <v>0</v>
      </c>
      <c r="AB33">
        <v>0</v>
      </c>
    </row>
    <row r="34" spans="7:28">
      <c r="G34" t="s">
        <v>76</v>
      </c>
      <c r="H34" s="115">
        <v>0</v>
      </c>
      <c r="I34" s="88">
        <v>0</v>
      </c>
      <c r="J34" s="88">
        <v>0</v>
      </c>
      <c r="K34" s="88">
        <v>9.68</v>
      </c>
      <c r="L34" s="88">
        <v>7.74</v>
      </c>
      <c r="M34" s="116">
        <v>0</v>
      </c>
      <c r="N34" s="115">
        <v>-94</v>
      </c>
      <c r="O34" s="88">
        <v>-80</v>
      </c>
      <c r="P34" s="88">
        <v>-30</v>
      </c>
      <c r="Q34" s="88">
        <v>0</v>
      </c>
      <c r="R34" s="88">
        <v>0</v>
      </c>
      <c r="S34" s="116">
        <v>0</v>
      </c>
      <c r="U34" s="115">
        <v>-204</v>
      </c>
      <c r="V34" s="116">
        <v>17.420000000000002</v>
      </c>
      <c r="W34">
        <v>-94</v>
      </c>
      <c r="X34">
        <v>-80</v>
      </c>
      <c r="Y34">
        <v>7.74</v>
      </c>
      <c r="Z34">
        <v>9.68</v>
      </c>
      <c r="AA34">
        <v>0</v>
      </c>
      <c r="AB34">
        <v>-30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7.74</v>
      </c>
      <c r="M35" s="116">
        <v>0</v>
      </c>
      <c r="N35" s="115">
        <v>-139</v>
      </c>
      <c r="O35" s="88">
        <v>-125</v>
      </c>
      <c r="P35" s="88">
        <v>-10</v>
      </c>
      <c r="Q35" s="88">
        <v>-30</v>
      </c>
      <c r="R35" s="88">
        <v>0</v>
      </c>
      <c r="S35" s="116">
        <v>0</v>
      </c>
      <c r="U35" s="115">
        <v>-304</v>
      </c>
      <c r="V35" s="116">
        <v>7.74</v>
      </c>
      <c r="W35">
        <v>-139</v>
      </c>
      <c r="X35">
        <v>-125</v>
      </c>
      <c r="Y35">
        <v>7.74</v>
      </c>
      <c r="Z35">
        <v>-30</v>
      </c>
      <c r="AA35">
        <v>0</v>
      </c>
      <c r="AB35">
        <v>-10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29.03</v>
      </c>
      <c r="L36" s="88">
        <v>0</v>
      </c>
      <c r="M36" s="116">
        <v>0</v>
      </c>
      <c r="N36" s="115">
        <v>-110</v>
      </c>
      <c r="O36" s="88">
        <v>-93</v>
      </c>
      <c r="P36" s="88">
        <v>0</v>
      </c>
      <c r="Q36" s="88">
        <v>0</v>
      </c>
      <c r="R36" s="88">
        <v>0</v>
      </c>
      <c r="S36" s="116">
        <v>0</v>
      </c>
      <c r="U36" s="115">
        <v>-203</v>
      </c>
      <c r="V36" s="116">
        <v>29.02</v>
      </c>
      <c r="W36">
        <v>-110</v>
      </c>
      <c r="X36">
        <v>-93</v>
      </c>
      <c r="Y36">
        <v>0</v>
      </c>
      <c r="Z36">
        <v>29.03</v>
      </c>
      <c r="AA36">
        <v>0</v>
      </c>
      <c r="AB36">
        <v>0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33.86</v>
      </c>
      <c r="L37" s="88">
        <v>15</v>
      </c>
      <c r="M37" s="116">
        <v>0</v>
      </c>
      <c r="N37" s="115">
        <v>-98</v>
      </c>
      <c r="O37" s="88">
        <v>-155</v>
      </c>
      <c r="P37" s="88">
        <v>-50</v>
      </c>
      <c r="Q37" s="88">
        <v>0</v>
      </c>
      <c r="R37" s="88">
        <v>0</v>
      </c>
      <c r="S37" s="116">
        <v>0</v>
      </c>
      <c r="U37" s="115">
        <v>-303</v>
      </c>
      <c r="V37" s="116">
        <v>48.86</v>
      </c>
      <c r="W37">
        <v>-98</v>
      </c>
      <c r="X37">
        <v>-155</v>
      </c>
      <c r="Y37">
        <v>15</v>
      </c>
      <c r="Z37">
        <v>33.86</v>
      </c>
      <c r="AA37">
        <v>0</v>
      </c>
      <c r="AB37">
        <v>-50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38.700000000000003</v>
      </c>
      <c r="L38" s="88">
        <v>7.74</v>
      </c>
      <c r="M38" s="116">
        <v>0</v>
      </c>
      <c r="N38" s="115">
        <v>-124</v>
      </c>
      <c r="O38" s="88">
        <v>-162</v>
      </c>
      <c r="P38" s="88">
        <v>-60</v>
      </c>
      <c r="Q38" s="88">
        <v>0</v>
      </c>
      <c r="R38" s="88">
        <v>0</v>
      </c>
      <c r="S38" s="116">
        <v>0</v>
      </c>
      <c r="U38" s="115">
        <v>-346</v>
      </c>
      <c r="V38" s="116">
        <v>46.44</v>
      </c>
      <c r="W38">
        <v>-124</v>
      </c>
      <c r="X38">
        <v>-162</v>
      </c>
      <c r="Y38">
        <v>7.74</v>
      </c>
      <c r="Z38">
        <v>38.700000000000003</v>
      </c>
      <c r="AA38">
        <v>0</v>
      </c>
      <c r="AB38">
        <v>-60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10.64</v>
      </c>
      <c r="M39" s="116">
        <v>0</v>
      </c>
      <c r="N39" s="115">
        <v>-86</v>
      </c>
      <c r="O39" s="88">
        <v>-145</v>
      </c>
      <c r="P39" s="88">
        <v>-80</v>
      </c>
      <c r="Q39" s="88">
        <v>-40</v>
      </c>
      <c r="R39" s="88">
        <v>0</v>
      </c>
      <c r="S39" s="116">
        <v>0</v>
      </c>
      <c r="U39" s="115">
        <v>-351</v>
      </c>
      <c r="V39" s="116">
        <v>10.64</v>
      </c>
      <c r="W39">
        <v>-86</v>
      </c>
      <c r="X39">
        <v>-145</v>
      </c>
      <c r="Y39">
        <v>10.64</v>
      </c>
      <c r="Z39">
        <v>-40</v>
      </c>
      <c r="AA39">
        <v>0</v>
      </c>
      <c r="AB39">
        <v>-80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19.350000000000001</v>
      </c>
      <c r="L40" s="88">
        <v>9.68</v>
      </c>
      <c r="M40" s="116">
        <v>0</v>
      </c>
      <c r="N40" s="115">
        <v>-39</v>
      </c>
      <c r="O40" s="88">
        <v>-135</v>
      </c>
      <c r="P40" s="88">
        <v>-110</v>
      </c>
      <c r="Q40" s="88">
        <v>0</v>
      </c>
      <c r="R40" s="88">
        <v>0</v>
      </c>
      <c r="S40" s="116">
        <v>0</v>
      </c>
      <c r="U40" s="115">
        <v>-284</v>
      </c>
      <c r="V40" s="116">
        <v>29.02</v>
      </c>
      <c r="W40">
        <v>-39</v>
      </c>
      <c r="X40">
        <v>-135</v>
      </c>
      <c r="Y40">
        <v>9.68</v>
      </c>
      <c r="Z40">
        <v>19.350000000000001</v>
      </c>
      <c r="AA40">
        <v>0</v>
      </c>
      <c r="AB40">
        <v>-110</v>
      </c>
    </row>
    <row r="41" spans="7:28">
      <c r="G41" t="s">
        <v>83</v>
      </c>
      <c r="H41" s="115">
        <v>0</v>
      </c>
      <c r="I41" s="88">
        <v>0</v>
      </c>
      <c r="J41" s="88">
        <v>0</v>
      </c>
      <c r="K41" s="88">
        <v>38.700000000000003</v>
      </c>
      <c r="L41" s="88">
        <v>8.7100000000000009</v>
      </c>
      <c r="M41" s="116">
        <v>0</v>
      </c>
      <c r="N41" s="115">
        <v>-6</v>
      </c>
      <c r="O41" s="88">
        <v>-100</v>
      </c>
      <c r="P41" s="88">
        <v>-50</v>
      </c>
      <c r="Q41" s="88">
        <v>0</v>
      </c>
      <c r="R41" s="88">
        <v>0</v>
      </c>
      <c r="S41" s="116">
        <v>0</v>
      </c>
      <c r="U41" s="115">
        <v>-156</v>
      </c>
      <c r="V41" s="116">
        <v>47.41</v>
      </c>
      <c r="W41">
        <v>-6</v>
      </c>
      <c r="X41">
        <v>-100</v>
      </c>
      <c r="Y41">
        <v>8.7100000000000009</v>
      </c>
      <c r="Z41">
        <v>38.700000000000003</v>
      </c>
      <c r="AA41">
        <v>0</v>
      </c>
      <c r="AB41">
        <v>-50</v>
      </c>
    </row>
    <row r="42" spans="7:28">
      <c r="G42" t="s">
        <v>84</v>
      </c>
      <c r="H42" s="115">
        <v>0</v>
      </c>
      <c r="I42" s="88">
        <v>0</v>
      </c>
      <c r="J42" s="88">
        <v>0</v>
      </c>
      <c r="K42" s="88">
        <v>38.700000000000003</v>
      </c>
      <c r="L42" s="88">
        <v>9.68</v>
      </c>
      <c r="M42" s="116">
        <v>0</v>
      </c>
      <c r="N42" s="115">
        <v>-13</v>
      </c>
      <c r="O42" s="88">
        <v>-185</v>
      </c>
      <c r="P42" s="88">
        <v>-25</v>
      </c>
      <c r="Q42" s="88">
        <v>0</v>
      </c>
      <c r="R42" s="88">
        <v>0</v>
      </c>
      <c r="S42" s="116">
        <v>0</v>
      </c>
      <c r="U42" s="115">
        <v>-223</v>
      </c>
      <c r="V42" s="116">
        <v>48.38</v>
      </c>
      <c r="W42">
        <v>-13</v>
      </c>
      <c r="X42">
        <v>-185</v>
      </c>
      <c r="Y42">
        <v>9.68</v>
      </c>
      <c r="Z42">
        <v>38.700000000000003</v>
      </c>
      <c r="AA42">
        <v>0</v>
      </c>
      <c r="AB42">
        <v>-25</v>
      </c>
    </row>
    <row r="43" spans="7:28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21.67</v>
      </c>
      <c r="M43" s="116">
        <v>0</v>
      </c>
      <c r="N43" s="115">
        <v>-156</v>
      </c>
      <c r="O43" s="88">
        <v>-185</v>
      </c>
      <c r="P43" s="88">
        <v>-80</v>
      </c>
      <c r="Q43" s="88">
        <v>-10</v>
      </c>
      <c r="R43" s="88">
        <v>0</v>
      </c>
      <c r="S43" s="116">
        <v>0</v>
      </c>
      <c r="U43" s="115">
        <v>-431</v>
      </c>
      <c r="V43" s="116">
        <v>21.67</v>
      </c>
      <c r="W43">
        <v>-156</v>
      </c>
      <c r="X43">
        <v>-185</v>
      </c>
      <c r="Y43">
        <v>21.67</v>
      </c>
      <c r="Z43">
        <v>-10</v>
      </c>
      <c r="AA43">
        <v>0</v>
      </c>
      <c r="AB43">
        <v>-80</v>
      </c>
    </row>
    <row r="44" spans="7:28">
      <c r="G44" t="s">
        <v>86</v>
      </c>
      <c r="H44" s="115">
        <v>0</v>
      </c>
      <c r="I44" s="88">
        <v>0</v>
      </c>
      <c r="J44" s="88">
        <v>0</v>
      </c>
      <c r="K44" s="88">
        <v>9.68</v>
      </c>
      <c r="L44" s="88">
        <v>12.57</v>
      </c>
      <c r="M44" s="116">
        <v>0</v>
      </c>
      <c r="N44" s="115">
        <v>-105</v>
      </c>
      <c r="O44" s="88">
        <v>-175</v>
      </c>
      <c r="P44" s="88">
        <v>-20</v>
      </c>
      <c r="Q44" s="88">
        <v>0</v>
      </c>
      <c r="R44" s="88">
        <v>0</v>
      </c>
      <c r="S44" s="116">
        <v>0</v>
      </c>
      <c r="U44" s="115">
        <v>-300</v>
      </c>
      <c r="V44" s="116">
        <v>22.25</v>
      </c>
      <c r="W44">
        <v>-105</v>
      </c>
      <c r="X44">
        <v>-175</v>
      </c>
      <c r="Y44">
        <v>12.57</v>
      </c>
      <c r="Z44">
        <v>9.68</v>
      </c>
      <c r="AA44">
        <v>0</v>
      </c>
      <c r="AB44">
        <v>-20</v>
      </c>
    </row>
    <row r="45" spans="7:28">
      <c r="G45" t="s">
        <v>87</v>
      </c>
      <c r="H45" s="115">
        <v>0</v>
      </c>
      <c r="I45" s="88">
        <v>0</v>
      </c>
      <c r="J45" s="88">
        <v>0</v>
      </c>
      <c r="K45" s="88">
        <v>9.68</v>
      </c>
      <c r="L45" s="88">
        <v>15.48</v>
      </c>
      <c r="M45" s="116">
        <v>0</v>
      </c>
      <c r="N45" s="115">
        <v>-196</v>
      </c>
      <c r="O45" s="88">
        <v>-55</v>
      </c>
      <c r="P45" s="88">
        <v>-10</v>
      </c>
      <c r="Q45" s="88">
        <v>0</v>
      </c>
      <c r="R45" s="88">
        <v>0</v>
      </c>
      <c r="S45" s="116">
        <v>0</v>
      </c>
      <c r="U45" s="115">
        <v>-261</v>
      </c>
      <c r="V45" s="116">
        <v>25.16</v>
      </c>
      <c r="W45">
        <v>-196</v>
      </c>
      <c r="X45">
        <v>-55</v>
      </c>
      <c r="Y45">
        <v>15.48</v>
      </c>
      <c r="Z45">
        <v>9.68</v>
      </c>
      <c r="AA45">
        <v>0</v>
      </c>
      <c r="AB45">
        <v>-10</v>
      </c>
    </row>
    <row r="46" spans="7:28">
      <c r="G46" t="s">
        <v>88</v>
      </c>
      <c r="H46" s="115">
        <v>0</v>
      </c>
      <c r="I46" s="88">
        <v>0</v>
      </c>
      <c r="J46" s="88">
        <v>0</v>
      </c>
      <c r="K46" s="88">
        <v>9.68</v>
      </c>
      <c r="L46" s="88">
        <v>15.48</v>
      </c>
      <c r="M46" s="116">
        <v>0</v>
      </c>
      <c r="N46" s="115">
        <v>-147</v>
      </c>
      <c r="O46" s="88">
        <v>-45</v>
      </c>
      <c r="P46" s="88">
        <v>-30</v>
      </c>
      <c r="Q46" s="88">
        <v>0</v>
      </c>
      <c r="R46" s="88">
        <v>0</v>
      </c>
      <c r="S46" s="116">
        <v>0</v>
      </c>
      <c r="U46" s="115">
        <v>-222</v>
      </c>
      <c r="V46" s="116">
        <v>25.16</v>
      </c>
      <c r="W46">
        <v>-147</v>
      </c>
      <c r="X46">
        <v>-45</v>
      </c>
      <c r="Y46">
        <v>15.48</v>
      </c>
      <c r="Z46">
        <v>9.68</v>
      </c>
      <c r="AA46">
        <v>0</v>
      </c>
      <c r="AB46">
        <v>-30</v>
      </c>
    </row>
    <row r="47" spans="7:28">
      <c r="G47" t="s">
        <v>89</v>
      </c>
      <c r="H47" s="115">
        <v>47.41</v>
      </c>
      <c r="I47" s="88">
        <v>24.19</v>
      </c>
      <c r="J47" s="88">
        <v>0</v>
      </c>
      <c r="K47" s="88">
        <v>0</v>
      </c>
      <c r="L47" s="88">
        <v>14.51</v>
      </c>
      <c r="M47" s="116">
        <v>0</v>
      </c>
      <c r="N47" s="115">
        <v>0</v>
      </c>
      <c r="O47" s="88">
        <v>0</v>
      </c>
      <c r="P47" s="88">
        <v>-130</v>
      </c>
      <c r="Q47" s="88">
        <v>0</v>
      </c>
      <c r="R47" s="88">
        <v>0</v>
      </c>
      <c r="S47" s="116">
        <v>0</v>
      </c>
      <c r="U47" s="115">
        <v>-130</v>
      </c>
      <c r="V47" s="116">
        <v>86.11</v>
      </c>
      <c r="W47">
        <v>47.41</v>
      </c>
      <c r="X47">
        <v>24.19</v>
      </c>
      <c r="Y47">
        <v>14.51</v>
      </c>
      <c r="Z47">
        <v>0</v>
      </c>
      <c r="AA47">
        <v>0</v>
      </c>
      <c r="AB47">
        <v>-130</v>
      </c>
    </row>
    <row r="48" spans="7:28">
      <c r="G48" t="s">
        <v>90</v>
      </c>
      <c r="H48" s="115">
        <v>29.02</v>
      </c>
      <c r="I48" s="88">
        <v>14.51</v>
      </c>
      <c r="J48" s="88">
        <v>0</v>
      </c>
      <c r="K48" s="88">
        <v>9.68</v>
      </c>
      <c r="L48" s="88">
        <v>15.48</v>
      </c>
      <c r="M48" s="116">
        <v>0</v>
      </c>
      <c r="N48" s="115">
        <v>0</v>
      </c>
      <c r="O48" s="88">
        <v>0</v>
      </c>
      <c r="P48" s="88">
        <v>-60</v>
      </c>
      <c r="Q48" s="88">
        <v>0</v>
      </c>
      <c r="R48" s="88">
        <v>0</v>
      </c>
      <c r="S48" s="116">
        <v>0</v>
      </c>
      <c r="U48" s="115">
        <v>-60</v>
      </c>
      <c r="V48" s="116">
        <v>68.69</v>
      </c>
      <c r="W48">
        <v>29.02</v>
      </c>
      <c r="X48">
        <v>14.51</v>
      </c>
      <c r="Y48">
        <v>15.48</v>
      </c>
      <c r="Z48">
        <v>9.68</v>
      </c>
      <c r="AA48">
        <v>0</v>
      </c>
      <c r="AB48">
        <v>-60</v>
      </c>
    </row>
    <row r="49" spans="7:28">
      <c r="G49" t="s">
        <v>91</v>
      </c>
      <c r="H49" s="115">
        <v>19.16</v>
      </c>
      <c r="I49" s="88">
        <v>0</v>
      </c>
      <c r="J49" s="88">
        <v>0</v>
      </c>
      <c r="K49" s="88">
        <v>9.68</v>
      </c>
      <c r="L49" s="88">
        <v>21.28</v>
      </c>
      <c r="M49" s="116">
        <v>0</v>
      </c>
      <c r="N49" s="115">
        <v>0</v>
      </c>
      <c r="O49" s="88">
        <v>0</v>
      </c>
      <c r="P49" s="88">
        <v>-20</v>
      </c>
      <c r="Q49" s="88">
        <v>0</v>
      </c>
      <c r="R49" s="88">
        <v>0</v>
      </c>
      <c r="S49" s="116">
        <v>0</v>
      </c>
      <c r="U49" s="115">
        <v>-20</v>
      </c>
      <c r="V49" s="116">
        <v>50.12</v>
      </c>
      <c r="W49">
        <v>19.16</v>
      </c>
      <c r="X49">
        <v>0</v>
      </c>
      <c r="Y49">
        <v>21.28</v>
      </c>
      <c r="Z49">
        <v>9.68</v>
      </c>
      <c r="AA49">
        <v>0</v>
      </c>
      <c r="AB49">
        <v>-20</v>
      </c>
    </row>
    <row r="50" spans="7:28">
      <c r="G50" t="s">
        <v>92</v>
      </c>
      <c r="H50" s="115">
        <v>8.85</v>
      </c>
      <c r="I50" s="88">
        <v>0</v>
      </c>
      <c r="J50" s="88">
        <v>0</v>
      </c>
      <c r="K50" s="88">
        <v>9.68</v>
      </c>
      <c r="L50" s="88">
        <v>0</v>
      </c>
      <c r="M50" s="116">
        <v>0</v>
      </c>
      <c r="N50" s="115">
        <v>0</v>
      </c>
      <c r="O50" s="88">
        <v>0</v>
      </c>
      <c r="P50" s="88">
        <v>-20</v>
      </c>
      <c r="Q50" s="88">
        <v>0</v>
      </c>
      <c r="R50" s="88">
        <v>0</v>
      </c>
      <c r="S50" s="116">
        <v>0</v>
      </c>
      <c r="U50" s="115">
        <v>-20</v>
      </c>
      <c r="V50" s="116">
        <v>18.53</v>
      </c>
      <c r="W50">
        <v>8.85</v>
      </c>
      <c r="X50">
        <v>0</v>
      </c>
      <c r="Y50">
        <v>0</v>
      </c>
      <c r="Z50">
        <v>9.68</v>
      </c>
      <c r="AA50">
        <v>0</v>
      </c>
      <c r="AB50">
        <v>-20</v>
      </c>
    </row>
    <row r="51" spans="7:28">
      <c r="G51" t="s">
        <v>93</v>
      </c>
      <c r="H51" s="115">
        <v>0</v>
      </c>
      <c r="I51" s="88">
        <v>0</v>
      </c>
      <c r="J51" s="88">
        <v>0</v>
      </c>
      <c r="K51" s="88">
        <v>29.03</v>
      </c>
      <c r="L51" s="88">
        <v>15.48</v>
      </c>
      <c r="M51" s="116">
        <v>0</v>
      </c>
      <c r="N51" s="115">
        <v>-19</v>
      </c>
      <c r="O51" s="88">
        <v>0</v>
      </c>
      <c r="P51" s="88">
        <v>-75</v>
      </c>
      <c r="Q51" s="88">
        <v>0</v>
      </c>
      <c r="R51" s="88">
        <v>0</v>
      </c>
      <c r="S51" s="116">
        <v>0</v>
      </c>
      <c r="U51" s="115">
        <v>-94</v>
      </c>
      <c r="V51" s="116">
        <v>44.5</v>
      </c>
      <c r="W51">
        <v>-19</v>
      </c>
      <c r="X51">
        <v>0</v>
      </c>
      <c r="Y51">
        <v>15.48</v>
      </c>
      <c r="Z51">
        <v>29.03</v>
      </c>
      <c r="AA51">
        <v>0</v>
      </c>
      <c r="AB51">
        <v>-75</v>
      </c>
    </row>
    <row r="52" spans="7:28">
      <c r="G52" t="s">
        <v>94</v>
      </c>
      <c r="H52" s="115">
        <v>4.84</v>
      </c>
      <c r="I52" s="88">
        <v>0</v>
      </c>
      <c r="J52" s="88">
        <v>0</v>
      </c>
      <c r="K52" s="88">
        <v>0</v>
      </c>
      <c r="L52" s="88">
        <v>15.48</v>
      </c>
      <c r="M52" s="116">
        <v>0</v>
      </c>
      <c r="N52" s="115">
        <v>0</v>
      </c>
      <c r="O52" s="88">
        <v>0</v>
      </c>
      <c r="P52" s="88">
        <v>-35</v>
      </c>
      <c r="Q52" s="88">
        <v>0</v>
      </c>
      <c r="R52" s="88">
        <v>0</v>
      </c>
      <c r="S52" s="116">
        <v>0</v>
      </c>
      <c r="U52" s="115">
        <v>-35</v>
      </c>
      <c r="V52" s="116">
        <v>20.32</v>
      </c>
      <c r="W52">
        <v>4.84</v>
      </c>
      <c r="X52">
        <v>0</v>
      </c>
      <c r="Y52">
        <v>15.48</v>
      </c>
      <c r="Z52">
        <v>0</v>
      </c>
      <c r="AA52">
        <v>0</v>
      </c>
      <c r="AB52">
        <v>-35</v>
      </c>
    </row>
    <row r="53" spans="7:28">
      <c r="G53" t="s">
        <v>95</v>
      </c>
      <c r="H53" s="115">
        <v>43.54</v>
      </c>
      <c r="I53" s="88">
        <v>0</v>
      </c>
      <c r="J53" s="88">
        <v>0</v>
      </c>
      <c r="K53" s="88">
        <v>0</v>
      </c>
      <c r="L53" s="88">
        <v>14.51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58.05</v>
      </c>
      <c r="W53">
        <v>43.54</v>
      </c>
      <c r="X53">
        <v>0</v>
      </c>
      <c r="Y53">
        <v>14.51</v>
      </c>
      <c r="Z53">
        <v>0</v>
      </c>
      <c r="AA53">
        <v>0</v>
      </c>
      <c r="AB53">
        <v>0</v>
      </c>
    </row>
    <row r="54" spans="7:28">
      <c r="G54" t="s">
        <v>96</v>
      </c>
      <c r="H54" s="115">
        <v>27.08</v>
      </c>
      <c r="I54" s="88">
        <v>24.19</v>
      </c>
      <c r="J54" s="88">
        <v>0</v>
      </c>
      <c r="K54" s="88">
        <v>9.68</v>
      </c>
      <c r="L54" s="88">
        <v>15.48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76.430000000000007</v>
      </c>
      <c r="W54">
        <v>27.08</v>
      </c>
      <c r="X54">
        <v>24.19</v>
      </c>
      <c r="Y54">
        <v>15.48</v>
      </c>
      <c r="Z54">
        <v>9.68</v>
      </c>
      <c r="AA54">
        <v>0</v>
      </c>
      <c r="AB54">
        <v>0</v>
      </c>
    </row>
    <row r="55" spans="7:28">
      <c r="G55" t="s">
        <v>97</v>
      </c>
      <c r="H55" s="115">
        <v>27.09</v>
      </c>
      <c r="I55" s="88">
        <v>0</v>
      </c>
      <c r="J55" s="88">
        <v>0</v>
      </c>
      <c r="K55" s="88">
        <v>0</v>
      </c>
      <c r="L55" s="88">
        <v>21.87</v>
      </c>
      <c r="M55" s="116">
        <v>0</v>
      </c>
      <c r="N55" s="115">
        <v>0</v>
      </c>
      <c r="O55" s="88">
        <v>-55</v>
      </c>
      <c r="P55" s="88">
        <v>-30</v>
      </c>
      <c r="Q55" s="88">
        <v>0</v>
      </c>
      <c r="R55" s="88">
        <v>0</v>
      </c>
      <c r="S55" s="116">
        <v>0</v>
      </c>
      <c r="U55" s="115">
        <v>-85</v>
      </c>
      <c r="V55" s="116">
        <v>48.96</v>
      </c>
      <c r="W55">
        <v>27.09</v>
      </c>
      <c r="X55">
        <v>-55</v>
      </c>
      <c r="Y55">
        <v>21.87</v>
      </c>
      <c r="Z55">
        <v>0</v>
      </c>
      <c r="AA55">
        <v>0</v>
      </c>
      <c r="AB55">
        <v>-30</v>
      </c>
    </row>
    <row r="56" spans="7:28">
      <c r="G56" t="s">
        <v>98</v>
      </c>
      <c r="H56" s="115">
        <v>44.5</v>
      </c>
      <c r="I56" s="88">
        <v>0</v>
      </c>
      <c r="J56" s="88">
        <v>0</v>
      </c>
      <c r="K56" s="88">
        <v>9.68</v>
      </c>
      <c r="L56" s="88">
        <v>12.58</v>
      </c>
      <c r="M56" s="116">
        <v>0</v>
      </c>
      <c r="N56" s="115">
        <v>0</v>
      </c>
      <c r="O56" s="88">
        <v>-55</v>
      </c>
      <c r="P56" s="88">
        <v>-20</v>
      </c>
      <c r="Q56" s="88">
        <v>0</v>
      </c>
      <c r="R56" s="88">
        <v>0</v>
      </c>
      <c r="S56" s="116">
        <v>0</v>
      </c>
      <c r="U56" s="115">
        <v>-75</v>
      </c>
      <c r="V56" s="116">
        <v>66.760000000000005</v>
      </c>
      <c r="W56">
        <v>44.5</v>
      </c>
      <c r="X56">
        <v>-55</v>
      </c>
      <c r="Y56">
        <v>12.58</v>
      </c>
      <c r="Z56">
        <v>9.68</v>
      </c>
      <c r="AA56">
        <v>0</v>
      </c>
      <c r="AB56">
        <v>-20</v>
      </c>
    </row>
    <row r="57" spans="7:28">
      <c r="G57" t="s">
        <v>99</v>
      </c>
      <c r="H57" s="115">
        <v>0</v>
      </c>
      <c r="I57" s="88">
        <v>0</v>
      </c>
      <c r="J57" s="88">
        <v>0</v>
      </c>
      <c r="K57" s="88">
        <v>9.68</v>
      </c>
      <c r="L57" s="88">
        <v>15.48</v>
      </c>
      <c r="M57" s="116">
        <v>0</v>
      </c>
      <c r="N57" s="115">
        <v>-51</v>
      </c>
      <c r="O57" s="88">
        <v>0</v>
      </c>
      <c r="P57" s="88">
        <v>-20</v>
      </c>
      <c r="Q57" s="88">
        <v>0</v>
      </c>
      <c r="R57" s="88">
        <v>0</v>
      </c>
      <c r="S57" s="116">
        <v>0</v>
      </c>
      <c r="U57" s="115">
        <v>-71</v>
      </c>
      <c r="V57" s="116">
        <v>25.16</v>
      </c>
      <c r="W57">
        <v>-51</v>
      </c>
      <c r="X57">
        <v>0</v>
      </c>
      <c r="Y57">
        <v>15.48</v>
      </c>
      <c r="Z57">
        <v>9.68</v>
      </c>
      <c r="AA57">
        <v>0</v>
      </c>
      <c r="AB57">
        <v>-20</v>
      </c>
    </row>
    <row r="58" spans="7:28">
      <c r="G58" t="s">
        <v>100</v>
      </c>
      <c r="H58" s="115">
        <v>0</v>
      </c>
      <c r="I58" s="88">
        <v>0</v>
      </c>
      <c r="J58" s="88">
        <v>0</v>
      </c>
      <c r="K58" s="88">
        <v>9.68</v>
      </c>
      <c r="L58" s="88">
        <v>14.51</v>
      </c>
      <c r="M58" s="116">
        <v>0</v>
      </c>
      <c r="N58" s="115">
        <v>-26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-26</v>
      </c>
      <c r="V58" s="116">
        <v>24.19</v>
      </c>
      <c r="W58">
        <v>-26</v>
      </c>
      <c r="X58">
        <v>0</v>
      </c>
      <c r="Y58">
        <v>14.51</v>
      </c>
      <c r="Z58">
        <v>9.68</v>
      </c>
      <c r="AA58">
        <v>0</v>
      </c>
      <c r="AB58">
        <v>0</v>
      </c>
    </row>
    <row r="59" spans="7:28">
      <c r="G59" t="s">
        <v>101</v>
      </c>
      <c r="H59" s="115">
        <v>0</v>
      </c>
      <c r="I59" s="88">
        <v>0</v>
      </c>
      <c r="J59" s="88">
        <v>0</v>
      </c>
      <c r="K59" s="88">
        <v>9.68</v>
      </c>
      <c r="L59" s="88">
        <v>16.440000000000001</v>
      </c>
      <c r="M59" s="116">
        <v>0</v>
      </c>
      <c r="N59" s="115">
        <v>0</v>
      </c>
      <c r="O59" s="88">
        <v>-60</v>
      </c>
      <c r="P59" s="88">
        <v>-50</v>
      </c>
      <c r="Q59" s="88">
        <v>0</v>
      </c>
      <c r="R59" s="88">
        <v>0</v>
      </c>
      <c r="S59" s="116">
        <v>0</v>
      </c>
      <c r="U59" s="115">
        <v>-110</v>
      </c>
      <c r="V59" s="116">
        <v>26.12</v>
      </c>
      <c r="W59">
        <v>0</v>
      </c>
      <c r="X59">
        <v>-60</v>
      </c>
      <c r="Y59">
        <v>16.440000000000001</v>
      </c>
      <c r="Z59">
        <v>9.68</v>
      </c>
      <c r="AA59">
        <v>0</v>
      </c>
      <c r="AB59">
        <v>-50</v>
      </c>
    </row>
    <row r="60" spans="7:28">
      <c r="G60" t="s">
        <v>102</v>
      </c>
      <c r="H60" s="115">
        <v>0</v>
      </c>
      <c r="I60" s="88">
        <v>0</v>
      </c>
      <c r="J60" s="88">
        <v>0</v>
      </c>
      <c r="K60" s="88">
        <v>19.350000000000001</v>
      </c>
      <c r="L60" s="88">
        <v>16.45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35.799999999999997</v>
      </c>
      <c r="W60">
        <v>0</v>
      </c>
      <c r="X60">
        <v>0</v>
      </c>
      <c r="Y60">
        <v>16.45</v>
      </c>
      <c r="Z60">
        <v>19.350000000000001</v>
      </c>
      <c r="AA60">
        <v>0</v>
      </c>
      <c r="AB60">
        <v>0</v>
      </c>
    </row>
    <row r="61" spans="7:28">
      <c r="G61" t="s">
        <v>103</v>
      </c>
      <c r="H61" s="115">
        <v>0</v>
      </c>
      <c r="I61" s="88">
        <v>0</v>
      </c>
      <c r="J61" s="88">
        <v>0</v>
      </c>
      <c r="K61" s="88">
        <v>19.350000000000001</v>
      </c>
      <c r="L61" s="88">
        <v>21.77</v>
      </c>
      <c r="M61" s="116">
        <v>0</v>
      </c>
      <c r="N61" s="115">
        <v>-43</v>
      </c>
      <c r="O61" s="88">
        <v>0</v>
      </c>
      <c r="P61" s="88">
        <v>-10</v>
      </c>
      <c r="Q61" s="88">
        <v>0</v>
      </c>
      <c r="R61" s="88">
        <v>0</v>
      </c>
      <c r="S61" s="116">
        <v>0</v>
      </c>
      <c r="U61" s="115">
        <v>-53</v>
      </c>
      <c r="V61" s="116">
        <v>41.12</v>
      </c>
      <c r="W61">
        <v>-43</v>
      </c>
      <c r="X61">
        <v>0</v>
      </c>
      <c r="Y61">
        <v>21.77</v>
      </c>
      <c r="Z61">
        <v>19.350000000000001</v>
      </c>
      <c r="AA61">
        <v>0</v>
      </c>
      <c r="AB61">
        <v>-10</v>
      </c>
    </row>
    <row r="62" spans="7:28">
      <c r="G62" t="s">
        <v>104</v>
      </c>
      <c r="H62" s="115">
        <v>0</v>
      </c>
      <c r="I62" s="88">
        <v>0</v>
      </c>
      <c r="J62" s="88">
        <v>0</v>
      </c>
      <c r="K62" s="88">
        <v>19.350000000000001</v>
      </c>
      <c r="L62" s="88">
        <v>11.61</v>
      </c>
      <c r="M62" s="116">
        <v>0</v>
      </c>
      <c r="N62" s="115">
        <v>-14</v>
      </c>
      <c r="O62" s="88">
        <v>0</v>
      </c>
      <c r="P62" s="88">
        <v>-30</v>
      </c>
      <c r="Q62" s="88">
        <v>0</v>
      </c>
      <c r="R62" s="88">
        <v>0</v>
      </c>
      <c r="S62" s="116">
        <v>0</v>
      </c>
      <c r="U62" s="115">
        <v>-44</v>
      </c>
      <c r="V62" s="116">
        <v>30.96</v>
      </c>
      <c r="W62">
        <v>-14</v>
      </c>
      <c r="X62">
        <v>0</v>
      </c>
      <c r="Y62">
        <v>11.61</v>
      </c>
      <c r="Z62">
        <v>19.350000000000001</v>
      </c>
      <c r="AA62">
        <v>0</v>
      </c>
      <c r="AB62">
        <v>-30</v>
      </c>
    </row>
    <row r="63" spans="7:28">
      <c r="G63" t="s">
        <v>105</v>
      </c>
      <c r="H63" s="115">
        <v>0</v>
      </c>
      <c r="I63" s="88">
        <v>0</v>
      </c>
      <c r="J63" s="88">
        <v>0</v>
      </c>
      <c r="K63" s="88">
        <v>9.68</v>
      </c>
      <c r="L63" s="88">
        <v>14.51</v>
      </c>
      <c r="M63" s="116">
        <v>0</v>
      </c>
      <c r="N63" s="115">
        <v>-52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-52</v>
      </c>
      <c r="V63" s="116">
        <v>24.19</v>
      </c>
      <c r="W63">
        <v>-52</v>
      </c>
      <c r="X63">
        <v>0</v>
      </c>
      <c r="Y63">
        <v>14.51</v>
      </c>
      <c r="Z63">
        <v>9.68</v>
      </c>
      <c r="AA63">
        <v>0</v>
      </c>
      <c r="AB63">
        <v>0</v>
      </c>
    </row>
    <row r="64" spans="7:28">
      <c r="G64" t="s">
        <v>106</v>
      </c>
      <c r="H64" s="115">
        <v>0</v>
      </c>
      <c r="I64" s="88">
        <v>0</v>
      </c>
      <c r="J64" s="88">
        <v>0</v>
      </c>
      <c r="K64" s="88">
        <v>9.68</v>
      </c>
      <c r="L64" s="88">
        <v>13.54</v>
      </c>
      <c r="M64" s="116">
        <v>0</v>
      </c>
      <c r="N64" s="115">
        <v>-40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-40</v>
      </c>
      <c r="V64" s="116">
        <v>23.22</v>
      </c>
      <c r="W64">
        <v>-40</v>
      </c>
      <c r="X64">
        <v>0</v>
      </c>
      <c r="Y64">
        <v>13.54</v>
      </c>
      <c r="Z64">
        <v>9.68</v>
      </c>
      <c r="AA64">
        <v>0</v>
      </c>
      <c r="AB64">
        <v>0</v>
      </c>
    </row>
    <row r="65" spans="7:28">
      <c r="G65" t="s">
        <v>107</v>
      </c>
      <c r="H65" s="115">
        <v>0</v>
      </c>
      <c r="I65" s="88">
        <v>0</v>
      </c>
      <c r="J65" s="88">
        <v>0</v>
      </c>
      <c r="K65" s="88">
        <v>9.68</v>
      </c>
      <c r="L65" s="88">
        <v>13.54</v>
      </c>
      <c r="M65" s="116">
        <v>3.77</v>
      </c>
      <c r="N65" s="115">
        <v>-54</v>
      </c>
      <c r="O65" s="88">
        <v>-10</v>
      </c>
      <c r="P65" s="88">
        <v>0</v>
      </c>
      <c r="Q65" s="88">
        <v>0</v>
      </c>
      <c r="R65" s="88">
        <v>0</v>
      </c>
      <c r="S65" s="116">
        <v>0</v>
      </c>
      <c r="U65" s="115">
        <v>-64</v>
      </c>
      <c r="V65" s="116">
        <v>26.99</v>
      </c>
      <c r="W65">
        <v>-54</v>
      </c>
      <c r="X65">
        <v>-10</v>
      </c>
      <c r="Y65">
        <v>13.54</v>
      </c>
      <c r="Z65">
        <v>9.68</v>
      </c>
      <c r="AA65">
        <v>3.77</v>
      </c>
      <c r="AB65">
        <v>0</v>
      </c>
    </row>
    <row r="66" spans="7:28">
      <c r="G66" t="s">
        <v>108</v>
      </c>
      <c r="H66" s="115">
        <v>0</v>
      </c>
      <c r="I66" s="88">
        <v>0</v>
      </c>
      <c r="J66" s="88">
        <v>0</v>
      </c>
      <c r="K66" s="88">
        <v>9.68</v>
      </c>
      <c r="L66" s="88">
        <v>12.58</v>
      </c>
      <c r="M66" s="116">
        <v>3.77</v>
      </c>
      <c r="N66" s="115">
        <v>-54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-54</v>
      </c>
      <c r="V66" s="116">
        <v>26.03</v>
      </c>
      <c r="W66">
        <v>-54</v>
      </c>
      <c r="X66">
        <v>0</v>
      </c>
      <c r="Y66">
        <v>12.58</v>
      </c>
      <c r="Z66">
        <v>9.68</v>
      </c>
      <c r="AA66">
        <v>3.77</v>
      </c>
      <c r="AB66">
        <v>0</v>
      </c>
    </row>
    <row r="67" spans="7:28">
      <c r="G67" t="s">
        <v>109</v>
      </c>
      <c r="H67" s="115">
        <v>0</v>
      </c>
      <c r="I67" s="88">
        <v>29.03</v>
      </c>
      <c r="J67" s="88">
        <v>0</v>
      </c>
      <c r="K67" s="88">
        <v>0</v>
      </c>
      <c r="L67" s="88">
        <v>18.670000000000002</v>
      </c>
      <c r="M67" s="116">
        <v>3.87</v>
      </c>
      <c r="N67" s="115">
        <v>-55</v>
      </c>
      <c r="O67" s="88">
        <v>0</v>
      </c>
      <c r="P67" s="88">
        <v>-30</v>
      </c>
      <c r="Q67" s="88">
        <v>0</v>
      </c>
      <c r="R67" s="88">
        <v>0</v>
      </c>
      <c r="S67" s="116">
        <v>0</v>
      </c>
      <c r="U67" s="115">
        <v>-85</v>
      </c>
      <c r="V67" s="116">
        <v>51.57</v>
      </c>
      <c r="W67">
        <v>-55</v>
      </c>
      <c r="X67">
        <v>29.03</v>
      </c>
      <c r="Y67">
        <v>18.670000000000002</v>
      </c>
      <c r="Z67">
        <v>0</v>
      </c>
      <c r="AA67">
        <v>3.87</v>
      </c>
      <c r="AB67">
        <v>-30</v>
      </c>
    </row>
    <row r="68" spans="7:28">
      <c r="G68" t="s">
        <v>110</v>
      </c>
      <c r="H68" s="115">
        <v>0</v>
      </c>
      <c r="I68" s="88">
        <v>0</v>
      </c>
      <c r="J68" s="88">
        <v>0</v>
      </c>
      <c r="K68" s="88">
        <v>9.68</v>
      </c>
      <c r="L68" s="88">
        <v>9.67</v>
      </c>
      <c r="M68" s="116">
        <v>3.77</v>
      </c>
      <c r="N68" s="115">
        <v>-58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-58</v>
      </c>
      <c r="V68" s="116">
        <v>23.12</v>
      </c>
      <c r="W68">
        <v>-58</v>
      </c>
      <c r="X68">
        <v>0</v>
      </c>
      <c r="Y68">
        <v>9.67</v>
      </c>
      <c r="Z68">
        <v>9.68</v>
      </c>
      <c r="AA68">
        <v>3.77</v>
      </c>
      <c r="AB68">
        <v>0</v>
      </c>
    </row>
    <row r="69" spans="7:28">
      <c r="G69" t="s">
        <v>111</v>
      </c>
      <c r="H69" s="115">
        <v>0</v>
      </c>
      <c r="I69" s="88">
        <v>14.51</v>
      </c>
      <c r="J69" s="88">
        <v>0</v>
      </c>
      <c r="K69" s="88">
        <v>0</v>
      </c>
      <c r="L69" s="88">
        <v>12.58</v>
      </c>
      <c r="M69" s="116">
        <v>3.77</v>
      </c>
      <c r="N69" s="115">
        <v>-64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-64</v>
      </c>
      <c r="V69" s="116">
        <v>30.86</v>
      </c>
      <c r="W69">
        <v>-64</v>
      </c>
      <c r="X69">
        <v>14.51</v>
      </c>
      <c r="Y69">
        <v>12.58</v>
      </c>
      <c r="Z69">
        <v>0</v>
      </c>
      <c r="AA69">
        <v>3.77</v>
      </c>
      <c r="AB69">
        <v>0</v>
      </c>
    </row>
    <row r="70" spans="7:28">
      <c r="G70" t="s">
        <v>112</v>
      </c>
      <c r="H70" s="115">
        <v>0</v>
      </c>
      <c r="I70" s="88">
        <v>14.51</v>
      </c>
      <c r="J70" s="88">
        <v>0</v>
      </c>
      <c r="K70" s="88">
        <v>0</v>
      </c>
      <c r="L70" s="88">
        <v>11.61</v>
      </c>
      <c r="M70" s="116">
        <v>3.68</v>
      </c>
      <c r="N70" s="115">
        <v>-49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-49</v>
      </c>
      <c r="V70" s="116">
        <v>29.8</v>
      </c>
      <c r="W70">
        <v>-49</v>
      </c>
      <c r="X70">
        <v>14.51</v>
      </c>
      <c r="Y70">
        <v>11.61</v>
      </c>
      <c r="Z70">
        <v>0</v>
      </c>
      <c r="AA70">
        <v>3.68</v>
      </c>
      <c r="AB70">
        <v>0</v>
      </c>
    </row>
    <row r="71" spans="7:28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12.57</v>
      </c>
      <c r="M71" s="116">
        <v>3.68</v>
      </c>
      <c r="N71" s="115">
        <v>-64</v>
      </c>
      <c r="O71" s="88">
        <v>-85</v>
      </c>
      <c r="P71" s="88">
        <v>0</v>
      </c>
      <c r="Q71" s="88">
        <v>0</v>
      </c>
      <c r="R71" s="88">
        <v>0</v>
      </c>
      <c r="S71" s="116">
        <v>0</v>
      </c>
      <c r="U71" s="115">
        <v>-149</v>
      </c>
      <c r="V71" s="116">
        <v>16.25</v>
      </c>
      <c r="W71">
        <v>-64</v>
      </c>
      <c r="X71">
        <v>-85</v>
      </c>
      <c r="Y71">
        <v>12.57</v>
      </c>
      <c r="Z71">
        <v>0</v>
      </c>
      <c r="AA71">
        <v>3.68</v>
      </c>
      <c r="AB71">
        <v>0</v>
      </c>
    </row>
    <row r="72" spans="7:28">
      <c r="G72" t="s">
        <v>114</v>
      </c>
      <c r="H72" s="115">
        <v>0</v>
      </c>
      <c r="I72" s="88">
        <v>0</v>
      </c>
      <c r="J72" s="88">
        <v>0</v>
      </c>
      <c r="K72" s="88">
        <v>9.68</v>
      </c>
      <c r="L72" s="88">
        <v>11.61</v>
      </c>
      <c r="M72" s="116">
        <v>3.87</v>
      </c>
      <c r="N72" s="115">
        <v>-78</v>
      </c>
      <c r="O72" s="88">
        <v>-60</v>
      </c>
      <c r="P72" s="88">
        <v>0</v>
      </c>
      <c r="Q72" s="88">
        <v>0</v>
      </c>
      <c r="R72" s="88">
        <v>0</v>
      </c>
      <c r="S72" s="116">
        <v>0</v>
      </c>
      <c r="U72" s="115">
        <v>-138</v>
      </c>
      <c r="V72" s="116">
        <v>25.16</v>
      </c>
      <c r="W72">
        <v>-78</v>
      </c>
      <c r="X72">
        <v>-60</v>
      </c>
      <c r="Y72">
        <v>11.61</v>
      </c>
      <c r="Z72">
        <v>9.68</v>
      </c>
      <c r="AA72">
        <v>3.87</v>
      </c>
      <c r="AB72">
        <v>0</v>
      </c>
    </row>
    <row r="73" spans="7:28">
      <c r="G73" t="s">
        <v>115</v>
      </c>
      <c r="H73" s="115">
        <v>0</v>
      </c>
      <c r="I73" s="88">
        <v>0</v>
      </c>
      <c r="J73" s="88">
        <v>0</v>
      </c>
      <c r="K73" s="88">
        <v>9.68</v>
      </c>
      <c r="L73" s="88">
        <v>20.32</v>
      </c>
      <c r="M73" s="116">
        <v>3.77</v>
      </c>
      <c r="N73" s="115">
        <v>-61.9</v>
      </c>
      <c r="O73" s="88">
        <v>-65</v>
      </c>
      <c r="P73" s="88">
        <v>0</v>
      </c>
      <c r="Q73" s="88">
        <v>0</v>
      </c>
      <c r="R73" s="88">
        <v>0</v>
      </c>
      <c r="S73" s="116">
        <v>0</v>
      </c>
      <c r="U73" s="115">
        <v>-126.9</v>
      </c>
      <c r="V73" s="116">
        <v>33.770000000000003</v>
      </c>
      <c r="W73">
        <v>-61.9</v>
      </c>
      <c r="X73">
        <v>-65</v>
      </c>
      <c r="Y73">
        <v>20.32</v>
      </c>
      <c r="Z73">
        <v>9.68</v>
      </c>
      <c r="AA73">
        <v>3.77</v>
      </c>
      <c r="AB73">
        <v>0</v>
      </c>
    </row>
    <row r="74" spans="7:28">
      <c r="G74" t="s">
        <v>116</v>
      </c>
      <c r="H74" s="115">
        <v>0</v>
      </c>
      <c r="I74" s="88">
        <v>0</v>
      </c>
      <c r="J74" s="88">
        <v>0</v>
      </c>
      <c r="K74" s="88">
        <v>9.68</v>
      </c>
      <c r="L74" s="88">
        <v>0</v>
      </c>
      <c r="M74" s="116">
        <v>3.77</v>
      </c>
      <c r="N74" s="115">
        <v>-69.099999999999994</v>
      </c>
      <c r="O74" s="88">
        <v>-50</v>
      </c>
      <c r="P74" s="88">
        <v>0</v>
      </c>
      <c r="Q74" s="88">
        <v>0</v>
      </c>
      <c r="R74" s="88">
        <v>0</v>
      </c>
      <c r="S74" s="116">
        <v>0</v>
      </c>
      <c r="U74" s="115">
        <v>-119.1</v>
      </c>
      <c r="V74" s="116">
        <v>13.45</v>
      </c>
      <c r="W74">
        <v>-69.099999999999994</v>
      </c>
      <c r="X74">
        <v>-50</v>
      </c>
      <c r="Y74">
        <v>0</v>
      </c>
      <c r="Z74">
        <v>9.68</v>
      </c>
      <c r="AA74">
        <v>3.77</v>
      </c>
      <c r="AB74">
        <v>0</v>
      </c>
    </row>
    <row r="75" spans="7:28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12.58</v>
      </c>
      <c r="M75" s="116">
        <v>3.77</v>
      </c>
      <c r="N75" s="115">
        <v>-26</v>
      </c>
      <c r="O75" s="88">
        <v>-75</v>
      </c>
      <c r="P75" s="88">
        <v>0</v>
      </c>
      <c r="Q75" s="88">
        <v>0</v>
      </c>
      <c r="R75" s="88">
        <v>0</v>
      </c>
      <c r="S75" s="116">
        <v>0</v>
      </c>
      <c r="U75" s="115">
        <v>-101</v>
      </c>
      <c r="V75" s="116">
        <v>16.350000000000001</v>
      </c>
      <c r="W75">
        <v>-26</v>
      </c>
      <c r="X75">
        <v>-75</v>
      </c>
      <c r="Y75">
        <v>12.58</v>
      </c>
      <c r="Z75">
        <v>0</v>
      </c>
      <c r="AA75">
        <v>3.77</v>
      </c>
      <c r="AB75">
        <v>0</v>
      </c>
    </row>
    <row r="76" spans="7:28">
      <c r="G76" t="s">
        <v>118</v>
      </c>
      <c r="H76" s="115">
        <v>38.69</v>
      </c>
      <c r="I76" s="88">
        <v>0</v>
      </c>
      <c r="J76" s="88">
        <v>0</v>
      </c>
      <c r="K76" s="88">
        <v>9.68</v>
      </c>
      <c r="L76" s="88">
        <v>14.51</v>
      </c>
      <c r="M76" s="116">
        <v>3.68</v>
      </c>
      <c r="N76" s="115">
        <v>0</v>
      </c>
      <c r="O76" s="88">
        <v>-60</v>
      </c>
      <c r="P76" s="88">
        <v>0</v>
      </c>
      <c r="Q76" s="88">
        <v>0</v>
      </c>
      <c r="R76" s="88">
        <v>0</v>
      </c>
      <c r="S76" s="116">
        <v>0</v>
      </c>
      <c r="U76" s="115">
        <v>-60</v>
      </c>
      <c r="V76" s="116">
        <v>66.56</v>
      </c>
      <c r="W76">
        <v>38.69</v>
      </c>
      <c r="X76">
        <v>-60</v>
      </c>
      <c r="Y76">
        <v>14.51</v>
      </c>
      <c r="Z76">
        <v>9.68</v>
      </c>
      <c r="AA76">
        <v>3.68</v>
      </c>
      <c r="AB76">
        <v>0</v>
      </c>
    </row>
    <row r="77" spans="7:28">
      <c r="G77" t="s">
        <v>119</v>
      </c>
      <c r="H77" s="115">
        <v>56.12</v>
      </c>
      <c r="I77" s="88">
        <v>0</v>
      </c>
      <c r="J77" s="88">
        <v>0</v>
      </c>
      <c r="K77" s="88">
        <v>19.350000000000001</v>
      </c>
      <c r="L77" s="88">
        <v>15.48</v>
      </c>
      <c r="M77" s="116">
        <v>3.87</v>
      </c>
      <c r="N77" s="115">
        <v>0</v>
      </c>
      <c r="O77" s="88">
        <v>-85</v>
      </c>
      <c r="P77" s="88">
        <v>-70</v>
      </c>
      <c r="Q77" s="88">
        <v>0</v>
      </c>
      <c r="R77" s="88">
        <v>0</v>
      </c>
      <c r="S77" s="116">
        <v>0</v>
      </c>
      <c r="U77" s="115">
        <v>-155</v>
      </c>
      <c r="V77" s="116">
        <v>94.82</v>
      </c>
      <c r="W77">
        <v>56.12</v>
      </c>
      <c r="X77">
        <v>-85</v>
      </c>
      <c r="Y77">
        <v>15.48</v>
      </c>
      <c r="Z77">
        <v>19.350000000000001</v>
      </c>
      <c r="AA77">
        <v>3.87</v>
      </c>
      <c r="AB77">
        <v>-70</v>
      </c>
    </row>
    <row r="78" spans="7:28">
      <c r="G78" t="s">
        <v>120</v>
      </c>
      <c r="H78" s="115">
        <v>32.229999999999997</v>
      </c>
      <c r="I78" s="88">
        <v>0</v>
      </c>
      <c r="J78" s="88">
        <v>0</v>
      </c>
      <c r="K78" s="88">
        <v>13.16</v>
      </c>
      <c r="L78" s="88">
        <v>10.53</v>
      </c>
      <c r="M78" s="116">
        <v>2.17</v>
      </c>
      <c r="N78" s="115">
        <v>0</v>
      </c>
      <c r="O78" s="88">
        <v>-40</v>
      </c>
      <c r="P78" s="88">
        <v>-20</v>
      </c>
      <c r="Q78" s="88">
        <v>0</v>
      </c>
      <c r="R78" s="88">
        <v>0</v>
      </c>
      <c r="S78" s="116">
        <v>0</v>
      </c>
      <c r="U78" s="115">
        <v>-60</v>
      </c>
      <c r="V78" s="116">
        <v>58.09</v>
      </c>
      <c r="W78">
        <v>32.229999999999997</v>
      </c>
      <c r="X78">
        <v>-40</v>
      </c>
      <c r="Y78">
        <v>10.53</v>
      </c>
      <c r="Z78">
        <v>13.16</v>
      </c>
      <c r="AA78">
        <v>2.17</v>
      </c>
      <c r="AB78">
        <v>-20</v>
      </c>
    </row>
    <row r="79" spans="7:28">
      <c r="G79" t="s">
        <v>121</v>
      </c>
      <c r="H79" s="115">
        <v>3.21</v>
      </c>
      <c r="I79" s="88">
        <v>0</v>
      </c>
      <c r="J79" s="88">
        <v>0</v>
      </c>
      <c r="K79" s="88">
        <v>0</v>
      </c>
      <c r="L79" s="88">
        <v>6.59</v>
      </c>
      <c r="M79" s="116">
        <v>1.64</v>
      </c>
      <c r="N79" s="115">
        <v>0</v>
      </c>
      <c r="O79" s="88">
        <v>-50</v>
      </c>
      <c r="P79" s="88">
        <v>-15</v>
      </c>
      <c r="Q79" s="88">
        <v>0</v>
      </c>
      <c r="R79" s="88">
        <v>0</v>
      </c>
      <c r="S79" s="116">
        <v>0</v>
      </c>
      <c r="U79" s="115">
        <v>-65</v>
      </c>
      <c r="V79" s="116">
        <v>11.44</v>
      </c>
      <c r="W79">
        <v>3.21</v>
      </c>
      <c r="X79">
        <v>-50</v>
      </c>
      <c r="Y79">
        <v>6.59</v>
      </c>
      <c r="Z79">
        <v>0</v>
      </c>
      <c r="AA79">
        <v>1.64</v>
      </c>
      <c r="AB79">
        <v>-15</v>
      </c>
    </row>
    <row r="80" spans="7:28">
      <c r="G80" t="s">
        <v>122</v>
      </c>
      <c r="H80" s="115">
        <v>0</v>
      </c>
      <c r="I80" s="88">
        <v>0</v>
      </c>
      <c r="J80" s="88">
        <v>0</v>
      </c>
      <c r="K80" s="88">
        <v>2.81</v>
      </c>
      <c r="L80" s="88">
        <v>4.2</v>
      </c>
      <c r="M80" s="116">
        <v>1.88</v>
      </c>
      <c r="N80" s="115">
        <v>0</v>
      </c>
      <c r="O80" s="88">
        <v>-65</v>
      </c>
      <c r="P80" s="88">
        <v>-20</v>
      </c>
      <c r="Q80" s="88">
        <v>0</v>
      </c>
      <c r="R80" s="88">
        <v>0</v>
      </c>
      <c r="S80" s="116">
        <v>0</v>
      </c>
      <c r="U80" s="115">
        <v>-85</v>
      </c>
      <c r="V80" s="116">
        <v>8.89</v>
      </c>
      <c r="W80">
        <v>0</v>
      </c>
      <c r="X80">
        <v>-65</v>
      </c>
      <c r="Y80">
        <v>4.2</v>
      </c>
      <c r="Z80">
        <v>2.81</v>
      </c>
      <c r="AA80">
        <v>1.88</v>
      </c>
      <c r="AB80">
        <v>-20</v>
      </c>
    </row>
    <row r="81" spans="7:28">
      <c r="G81" t="s">
        <v>123</v>
      </c>
      <c r="H81" s="115">
        <v>0</v>
      </c>
      <c r="I81" s="88">
        <v>0</v>
      </c>
      <c r="J81" s="88">
        <v>0</v>
      </c>
      <c r="K81" s="88">
        <v>2.33</v>
      </c>
      <c r="L81" s="88">
        <v>0</v>
      </c>
      <c r="M81" s="116">
        <v>1.67</v>
      </c>
      <c r="N81" s="115">
        <v>-63</v>
      </c>
      <c r="O81" s="88">
        <v>-75</v>
      </c>
      <c r="P81" s="88">
        <v>-30</v>
      </c>
      <c r="Q81" s="88">
        <v>0</v>
      </c>
      <c r="R81" s="88">
        <v>0</v>
      </c>
      <c r="S81" s="116">
        <v>0</v>
      </c>
      <c r="U81" s="115">
        <v>-168</v>
      </c>
      <c r="V81" s="116">
        <v>4</v>
      </c>
      <c r="W81">
        <v>-63</v>
      </c>
      <c r="X81">
        <v>-75</v>
      </c>
      <c r="Y81">
        <v>0</v>
      </c>
      <c r="Z81">
        <v>2.33</v>
      </c>
      <c r="AA81">
        <v>1.67</v>
      </c>
      <c r="AB81">
        <v>-30</v>
      </c>
    </row>
    <row r="82" spans="7:28">
      <c r="G82" t="s">
        <v>124</v>
      </c>
      <c r="H82" s="115">
        <v>0</v>
      </c>
      <c r="I82" s="88">
        <v>0</v>
      </c>
      <c r="J82" s="88">
        <v>0</v>
      </c>
      <c r="K82" s="88">
        <v>2.62</v>
      </c>
      <c r="L82" s="88">
        <v>0</v>
      </c>
      <c r="M82" s="116">
        <v>0.32</v>
      </c>
      <c r="N82" s="115">
        <v>-89</v>
      </c>
      <c r="O82" s="88">
        <v>-75</v>
      </c>
      <c r="P82" s="88">
        <v>-30</v>
      </c>
      <c r="Q82" s="88">
        <v>0</v>
      </c>
      <c r="R82" s="88">
        <v>0</v>
      </c>
      <c r="S82" s="116">
        <v>0</v>
      </c>
      <c r="U82" s="115">
        <v>-194</v>
      </c>
      <c r="V82" s="116">
        <v>2.94</v>
      </c>
      <c r="W82">
        <v>-89</v>
      </c>
      <c r="X82">
        <v>-75</v>
      </c>
      <c r="Y82">
        <v>0</v>
      </c>
      <c r="Z82">
        <v>2.62</v>
      </c>
      <c r="AA82">
        <v>0.32</v>
      </c>
      <c r="AB82">
        <v>-30</v>
      </c>
    </row>
    <row r="83" spans="7:28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1.31</v>
      </c>
      <c r="N83" s="115">
        <v>-154</v>
      </c>
      <c r="O83" s="88">
        <v>-100</v>
      </c>
      <c r="P83" s="88">
        <v>-90</v>
      </c>
      <c r="Q83" s="88">
        <v>0</v>
      </c>
      <c r="R83" s="88">
        <v>0</v>
      </c>
      <c r="S83" s="116">
        <v>0</v>
      </c>
      <c r="U83" s="115">
        <v>-344</v>
      </c>
      <c r="V83" s="116">
        <v>1.31</v>
      </c>
      <c r="W83">
        <v>-154</v>
      </c>
      <c r="X83">
        <v>-100</v>
      </c>
      <c r="Y83">
        <v>0</v>
      </c>
      <c r="Z83">
        <v>0</v>
      </c>
      <c r="AA83">
        <v>1.31</v>
      </c>
      <c r="AB83">
        <v>-90</v>
      </c>
    </row>
    <row r="84" spans="7:28">
      <c r="G84" t="s">
        <v>126</v>
      </c>
      <c r="H84" s="115">
        <v>0</v>
      </c>
      <c r="I84" s="88">
        <v>0</v>
      </c>
      <c r="J84" s="88">
        <v>0</v>
      </c>
      <c r="K84" s="88">
        <v>3.19</v>
      </c>
      <c r="L84" s="88">
        <v>0</v>
      </c>
      <c r="M84" s="116">
        <v>1.43</v>
      </c>
      <c r="N84" s="115">
        <v>-93</v>
      </c>
      <c r="O84" s="88">
        <v>-90</v>
      </c>
      <c r="P84" s="88">
        <v>-40</v>
      </c>
      <c r="Q84" s="88">
        <v>0</v>
      </c>
      <c r="R84" s="88">
        <v>0</v>
      </c>
      <c r="S84" s="116">
        <v>0</v>
      </c>
      <c r="U84" s="115">
        <v>-223</v>
      </c>
      <c r="V84" s="116">
        <v>4.62</v>
      </c>
      <c r="W84">
        <v>-93</v>
      </c>
      <c r="X84">
        <v>-90</v>
      </c>
      <c r="Y84">
        <v>0</v>
      </c>
      <c r="Z84">
        <v>3.19</v>
      </c>
      <c r="AA84">
        <v>1.43</v>
      </c>
      <c r="AB84">
        <v>-40</v>
      </c>
    </row>
    <row r="85" spans="7:28">
      <c r="G85" t="s">
        <v>127</v>
      </c>
      <c r="H85" s="115">
        <v>0</v>
      </c>
      <c r="I85" s="88">
        <v>0</v>
      </c>
      <c r="J85" s="88">
        <v>0</v>
      </c>
      <c r="K85" s="88">
        <v>5.54</v>
      </c>
      <c r="L85" s="88">
        <v>11.93</v>
      </c>
      <c r="M85" s="116">
        <v>0.77</v>
      </c>
      <c r="N85" s="115">
        <v>-106</v>
      </c>
      <c r="O85" s="88">
        <v>-78</v>
      </c>
      <c r="P85" s="88">
        <v>-30</v>
      </c>
      <c r="Q85" s="88">
        <v>0</v>
      </c>
      <c r="R85" s="88">
        <v>0</v>
      </c>
      <c r="S85" s="116">
        <v>0</v>
      </c>
      <c r="U85" s="115">
        <v>-214</v>
      </c>
      <c r="V85" s="116">
        <v>18.239999999999998</v>
      </c>
      <c r="W85">
        <v>-106</v>
      </c>
      <c r="X85">
        <v>-78</v>
      </c>
      <c r="Y85">
        <v>11.93</v>
      </c>
      <c r="Z85">
        <v>5.54</v>
      </c>
      <c r="AA85">
        <v>0.77</v>
      </c>
      <c r="AB85">
        <v>-30</v>
      </c>
    </row>
    <row r="86" spans="7:28">
      <c r="G86" t="s">
        <v>128</v>
      </c>
      <c r="H86" s="115">
        <v>0</v>
      </c>
      <c r="I86" s="88">
        <v>0</v>
      </c>
      <c r="J86" s="88">
        <v>0</v>
      </c>
      <c r="K86" s="88">
        <v>6.2</v>
      </c>
      <c r="L86" s="88">
        <v>0</v>
      </c>
      <c r="M86" s="116">
        <v>3.1</v>
      </c>
      <c r="N86" s="115">
        <v>-112</v>
      </c>
      <c r="O86" s="88">
        <v>-80</v>
      </c>
      <c r="P86" s="88">
        <v>-30</v>
      </c>
      <c r="Q86" s="88">
        <v>0</v>
      </c>
      <c r="R86" s="88">
        <v>0</v>
      </c>
      <c r="S86" s="116">
        <v>0</v>
      </c>
      <c r="U86" s="115">
        <v>-222</v>
      </c>
      <c r="V86" s="116">
        <v>9.3000000000000007</v>
      </c>
      <c r="W86">
        <v>-112</v>
      </c>
      <c r="X86">
        <v>-80</v>
      </c>
      <c r="Y86">
        <v>0</v>
      </c>
      <c r="Z86">
        <v>6.2</v>
      </c>
      <c r="AA86">
        <v>3.1</v>
      </c>
      <c r="AB86">
        <v>-30</v>
      </c>
    </row>
    <row r="87" spans="7:28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1.94</v>
      </c>
      <c r="N87" s="115">
        <v>-160</v>
      </c>
      <c r="O87" s="88">
        <v>-110</v>
      </c>
      <c r="P87" s="88">
        <v>-65</v>
      </c>
      <c r="Q87" s="88">
        <v>0</v>
      </c>
      <c r="R87" s="88">
        <v>0</v>
      </c>
      <c r="S87" s="116">
        <v>0</v>
      </c>
      <c r="U87" s="115">
        <v>-335</v>
      </c>
      <c r="V87" s="116">
        <v>1.94</v>
      </c>
      <c r="W87">
        <v>-160</v>
      </c>
      <c r="X87">
        <v>-110</v>
      </c>
      <c r="Y87">
        <v>0</v>
      </c>
      <c r="Z87">
        <v>0</v>
      </c>
      <c r="AA87">
        <v>1.94</v>
      </c>
      <c r="AB87">
        <v>-65</v>
      </c>
    </row>
    <row r="88" spans="7:28">
      <c r="G88" t="s">
        <v>130</v>
      </c>
      <c r="H88" s="115">
        <v>0</v>
      </c>
      <c r="I88" s="88">
        <v>0</v>
      </c>
      <c r="J88" s="88">
        <v>0</v>
      </c>
      <c r="K88" s="88">
        <v>9.68</v>
      </c>
      <c r="L88" s="88">
        <v>0</v>
      </c>
      <c r="M88" s="116">
        <v>6.19</v>
      </c>
      <c r="N88" s="115">
        <v>-90</v>
      </c>
      <c r="O88" s="88">
        <v>-100</v>
      </c>
      <c r="P88" s="88">
        <v>-10</v>
      </c>
      <c r="Q88" s="88">
        <v>0</v>
      </c>
      <c r="R88" s="88">
        <v>0</v>
      </c>
      <c r="S88" s="116">
        <v>0</v>
      </c>
      <c r="U88" s="115">
        <v>-200</v>
      </c>
      <c r="V88" s="116">
        <v>15.87</v>
      </c>
      <c r="W88">
        <v>-90</v>
      </c>
      <c r="X88">
        <v>-100</v>
      </c>
      <c r="Y88">
        <v>0</v>
      </c>
      <c r="Z88">
        <v>9.68</v>
      </c>
      <c r="AA88">
        <v>6.19</v>
      </c>
      <c r="AB88">
        <v>-10</v>
      </c>
    </row>
    <row r="89" spans="7:28">
      <c r="G89" t="s">
        <v>131</v>
      </c>
      <c r="H89" s="115">
        <v>0</v>
      </c>
      <c r="I89" s="88">
        <v>0</v>
      </c>
      <c r="J89" s="88">
        <v>0</v>
      </c>
      <c r="K89" s="88">
        <v>9.68</v>
      </c>
      <c r="L89" s="88">
        <v>0</v>
      </c>
      <c r="M89" s="116">
        <v>0</v>
      </c>
      <c r="N89" s="115">
        <v>-104</v>
      </c>
      <c r="O89" s="88">
        <v>-150</v>
      </c>
      <c r="P89" s="88">
        <v>0</v>
      </c>
      <c r="Q89" s="88">
        <v>0</v>
      </c>
      <c r="R89" s="88">
        <v>0</v>
      </c>
      <c r="S89" s="116">
        <v>0</v>
      </c>
      <c r="U89" s="115">
        <v>-254</v>
      </c>
      <c r="V89" s="116">
        <v>9.68</v>
      </c>
      <c r="W89">
        <v>-104</v>
      </c>
      <c r="X89">
        <v>-150</v>
      </c>
      <c r="Y89">
        <v>0</v>
      </c>
      <c r="Z89">
        <v>9.68</v>
      </c>
      <c r="AA89">
        <v>0</v>
      </c>
      <c r="AB89">
        <v>0</v>
      </c>
    </row>
    <row r="90" spans="7:28">
      <c r="G90" t="s">
        <v>132</v>
      </c>
      <c r="H90" s="115">
        <v>0</v>
      </c>
      <c r="I90" s="88">
        <v>0</v>
      </c>
      <c r="J90" s="88">
        <v>0</v>
      </c>
      <c r="K90" s="88">
        <v>9.68</v>
      </c>
      <c r="L90" s="88">
        <v>0</v>
      </c>
      <c r="M90" s="116">
        <v>0</v>
      </c>
      <c r="N90" s="115">
        <v>-82</v>
      </c>
      <c r="O90" s="88">
        <v>-120</v>
      </c>
      <c r="P90" s="88">
        <v>0</v>
      </c>
      <c r="Q90" s="88">
        <v>0</v>
      </c>
      <c r="R90" s="88">
        <v>0</v>
      </c>
      <c r="S90" s="116">
        <v>0</v>
      </c>
      <c r="U90" s="115">
        <v>-202</v>
      </c>
      <c r="V90" s="116">
        <v>9.68</v>
      </c>
      <c r="W90">
        <v>-82</v>
      </c>
      <c r="X90">
        <v>-120</v>
      </c>
      <c r="Y90">
        <v>0</v>
      </c>
      <c r="Z90">
        <v>9.68</v>
      </c>
      <c r="AA90">
        <v>0</v>
      </c>
      <c r="AB90">
        <v>0</v>
      </c>
    </row>
    <row r="91" spans="7:28">
      <c r="G91" t="s">
        <v>133</v>
      </c>
      <c r="H91" s="115">
        <v>0</v>
      </c>
      <c r="I91" s="88">
        <v>0</v>
      </c>
      <c r="J91" s="88">
        <v>29.02</v>
      </c>
      <c r="K91" s="88">
        <v>0</v>
      </c>
      <c r="L91" s="88">
        <v>8.7100000000000009</v>
      </c>
      <c r="M91" s="116">
        <v>0</v>
      </c>
      <c r="N91" s="115">
        <v>-102</v>
      </c>
      <c r="O91" s="88">
        <v>-145</v>
      </c>
      <c r="P91" s="88">
        <v>0</v>
      </c>
      <c r="Q91" s="88">
        <v>0</v>
      </c>
      <c r="R91" s="88">
        <v>0</v>
      </c>
      <c r="S91" s="116">
        <v>0</v>
      </c>
      <c r="U91" s="115">
        <v>-247</v>
      </c>
      <c r="V91" s="116">
        <v>37.729999999999997</v>
      </c>
      <c r="W91">
        <v>-102</v>
      </c>
      <c r="X91">
        <v>-145</v>
      </c>
      <c r="Y91">
        <v>8.7100000000000009</v>
      </c>
      <c r="Z91">
        <v>0</v>
      </c>
      <c r="AA91">
        <v>0</v>
      </c>
      <c r="AB91">
        <v>29.02</v>
      </c>
    </row>
    <row r="92" spans="7:28">
      <c r="G92" t="s">
        <v>134</v>
      </c>
      <c r="H92" s="115">
        <v>0</v>
      </c>
      <c r="I92" s="88">
        <v>0</v>
      </c>
      <c r="J92" s="88">
        <v>29.02</v>
      </c>
      <c r="K92" s="88">
        <v>9.68</v>
      </c>
      <c r="L92" s="88">
        <v>0</v>
      </c>
      <c r="M92" s="116">
        <v>0</v>
      </c>
      <c r="N92" s="115">
        <v>-176</v>
      </c>
      <c r="O92" s="88">
        <v>-130</v>
      </c>
      <c r="P92" s="88">
        <v>0</v>
      </c>
      <c r="Q92" s="88">
        <v>0</v>
      </c>
      <c r="R92" s="88">
        <v>0</v>
      </c>
      <c r="S92" s="116">
        <v>0</v>
      </c>
      <c r="U92" s="115">
        <v>-306</v>
      </c>
      <c r="V92" s="116">
        <v>38.700000000000003</v>
      </c>
      <c r="W92">
        <v>-176</v>
      </c>
      <c r="X92">
        <v>-130</v>
      </c>
      <c r="Y92">
        <v>0</v>
      </c>
      <c r="Z92">
        <v>9.68</v>
      </c>
      <c r="AA92">
        <v>0</v>
      </c>
      <c r="AB92">
        <v>29.02</v>
      </c>
    </row>
    <row r="93" spans="7:28">
      <c r="G93" t="s">
        <v>135</v>
      </c>
      <c r="H93" s="115">
        <v>0</v>
      </c>
      <c r="I93" s="88">
        <v>0</v>
      </c>
      <c r="J93" s="88">
        <v>0</v>
      </c>
      <c r="K93" s="88">
        <v>9.67</v>
      </c>
      <c r="L93" s="88">
        <v>0</v>
      </c>
      <c r="M93" s="116">
        <v>1.26</v>
      </c>
      <c r="N93" s="115">
        <v>-106</v>
      </c>
      <c r="O93" s="88">
        <v>-120</v>
      </c>
      <c r="P93" s="88">
        <v>-25</v>
      </c>
      <c r="Q93" s="88">
        <v>0</v>
      </c>
      <c r="R93" s="88">
        <v>0</v>
      </c>
      <c r="S93" s="116">
        <v>0</v>
      </c>
      <c r="U93" s="115">
        <v>-251</v>
      </c>
      <c r="V93" s="116">
        <v>10.93</v>
      </c>
      <c r="W93">
        <v>-106</v>
      </c>
      <c r="X93">
        <v>-120</v>
      </c>
      <c r="Y93">
        <v>0</v>
      </c>
      <c r="Z93">
        <v>9.67</v>
      </c>
      <c r="AA93">
        <v>1.26</v>
      </c>
      <c r="AB93">
        <v>-25</v>
      </c>
    </row>
    <row r="94" spans="7:28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13.55</v>
      </c>
      <c r="M94" s="116">
        <v>0</v>
      </c>
      <c r="N94" s="115">
        <v>-106</v>
      </c>
      <c r="O94" s="88">
        <v>-150</v>
      </c>
      <c r="P94" s="88">
        <v>-20</v>
      </c>
      <c r="Q94" s="88">
        <v>0</v>
      </c>
      <c r="R94" s="88">
        <v>0</v>
      </c>
      <c r="S94" s="116">
        <v>0</v>
      </c>
      <c r="U94" s="115">
        <v>-276</v>
      </c>
      <c r="V94" s="116">
        <v>13.54</v>
      </c>
      <c r="W94">
        <v>-106</v>
      </c>
      <c r="X94">
        <v>-150</v>
      </c>
      <c r="Y94">
        <v>13.55</v>
      </c>
      <c r="Z94">
        <v>0</v>
      </c>
      <c r="AA94">
        <v>0</v>
      </c>
      <c r="AB94">
        <v>-20</v>
      </c>
    </row>
    <row r="95" spans="7:28">
      <c r="G95" t="s">
        <v>137</v>
      </c>
      <c r="H95" s="115">
        <v>0</v>
      </c>
      <c r="I95" s="88">
        <v>0</v>
      </c>
      <c r="J95" s="88">
        <v>77.400000000000006</v>
      </c>
      <c r="K95" s="88">
        <v>0</v>
      </c>
      <c r="L95" s="88">
        <v>0</v>
      </c>
      <c r="M95" s="116">
        <v>0</v>
      </c>
      <c r="N95" s="115">
        <v>-120</v>
      </c>
      <c r="O95" s="88">
        <v>-120</v>
      </c>
      <c r="P95" s="88">
        <v>0</v>
      </c>
      <c r="Q95" s="88">
        <v>0</v>
      </c>
      <c r="R95" s="88">
        <v>0</v>
      </c>
      <c r="S95" s="116">
        <v>0</v>
      </c>
      <c r="U95" s="115">
        <v>-240</v>
      </c>
      <c r="V95" s="116">
        <v>77.400000000000006</v>
      </c>
      <c r="W95">
        <v>-120</v>
      </c>
      <c r="X95">
        <v>-120</v>
      </c>
      <c r="Y95">
        <v>0</v>
      </c>
      <c r="Z95">
        <v>0</v>
      </c>
      <c r="AA95">
        <v>0</v>
      </c>
      <c r="AB95">
        <v>77.400000000000006</v>
      </c>
    </row>
    <row r="96" spans="7:28">
      <c r="G96" t="s">
        <v>138</v>
      </c>
      <c r="H96" s="115">
        <v>0</v>
      </c>
      <c r="I96" s="88">
        <v>0</v>
      </c>
      <c r="J96" s="88">
        <v>38.700000000000003</v>
      </c>
      <c r="K96" s="88">
        <v>0</v>
      </c>
      <c r="L96" s="88">
        <v>3.93</v>
      </c>
      <c r="M96" s="116">
        <v>0</v>
      </c>
      <c r="N96" s="115">
        <v>-98</v>
      </c>
      <c r="O96" s="88">
        <v>-160</v>
      </c>
      <c r="P96" s="88">
        <v>0</v>
      </c>
      <c r="Q96" s="88">
        <v>0</v>
      </c>
      <c r="R96" s="88">
        <v>0</v>
      </c>
      <c r="S96" s="116">
        <v>0</v>
      </c>
      <c r="U96" s="115">
        <v>-258</v>
      </c>
      <c r="V96" s="116">
        <v>42.63</v>
      </c>
      <c r="W96">
        <v>-98</v>
      </c>
      <c r="X96">
        <v>-160</v>
      </c>
      <c r="Y96">
        <v>3.93</v>
      </c>
      <c r="Z96">
        <v>0</v>
      </c>
      <c r="AA96">
        <v>0</v>
      </c>
      <c r="AB96">
        <v>38.700000000000003</v>
      </c>
    </row>
    <row r="97" spans="1:83">
      <c r="G97" t="s">
        <v>139</v>
      </c>
      <c r="H97" s="115">
        <v>0</v>
      </c>
      <c r="I97" s="88">
        <v>0</v>
      </c>
      <c r="J97" s="88">
        <v>19.34</v>
      </c>
      <c r="K97" s="88">
        <v>9.68</v>
      </c>
      <c r="L97" s="88">
        <v>17.420000000000002</v>
      </c>
      <c r="M97" s="116">
        <v>0</v>
      </c>
      <c r="N97" s="115">
        <v>-114</v>
      </c>
      <c r="O97" s="88">
        <v>-160</v>
      </c>
      <c r="P97" s="88">
        <v>0</v>
      </c>
      <c r="Q97" s="88">
        <v>0</v>
      </c>
      <c r="R97" s="88">
        <v>0</v>
      </c>
      <c r="S97" s="116">
        <v>0</v>
      </c>
      <c r="U97" s="115">
        <v>-274</v>
      </c>
      <c r="V97" s="116">
        <v>46.44</v>
      </c>
      <c r="W97">
        <v>-114</v>
      </c>
      <c r="X97">
        <v>-160</v>
      </c>
      <c r="Y97">
        <v>17.420000000000002</v>
      </c>
      <c r="Z97">
        <v>9.68</v>
      </c>
      <c r="AA97">
        <v>0</v>
      </c>
      <c r="AB97">
        <v>19.34</v>
      </c>
    </row>
    <row r="98" spans="1:83">
      <c r="G98" t="s">
        <v>140</v>
      </c>
      <c r="H98" s="115">
        <v>0</v>
      </c>
      <c r="I98" s="88">
        <v>0</v>
      </c>
      <c r="J98" s="88">
        <v>19.34</v>
      </c>
      <c r="K98" s="88">
        <v>0</v>
      </c>
      <c r="L98" s="88">
        <v>9.68</v>
      </c>
      <c r="M98" s="116">
        <v>2.71</v>
      </c>
      <c r="N98" s="115">
        <v>-118</v>
      </c>
      <c r="O98" s="88">
        <v>-150</v>
      </c>
      <c r="P98" s="88">
        <v>0</v>
      </c>
      <c r="Q98" s="88">
        <v>0</v>
      </c>
      <c r="R98" s="88">
        <v>0</v>
      </c>
      <c r="S98" s="116">
        <v>0</v>
      </c>
      <c r="U98" s="115">
        <v>-268</v>
      </c>
      <c r="V98" s="116">
        <v>31.73</v>
      </c>
      <c r="W98">
        <v>-118</v>
      </c>
      <c r="X98">
        <v>-150</v>
      </c>
      <c r="Y98">
        <v>9.68</v>
      </c>
      <c r="Z98">
        <v>0</v>
      </c>
      <c r="AA98">
        <v>2.71</v>
      </c>
      <c r="AB98">
        <v>19.34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0.19732750000000002</v>
      </c>
      <c r="I99" s="111">
        <f t="shared" ref="I99:BQ99" si="1">SUM(I3:I98)/4000</f>
        <v>4.5957499999999998E-2</v>
      </c>
      <c r="J99" s="111">
        <f t="shared" si="1"/>
        <v>0.24920000000000006</v>
      </c>
      <c r="K99" s="111">
        <f t="shared" si="1"/>
        <v>0.15775</v>
      </c>
      <c r="L99" s="111">
        <f t="shared" si="1"/>
        <v>0.21236500000000003</v>
      </c>
      <c r="M99" s="111">
        <f t="shared" si="1"/>
        <v>1.8857500000000006E-2</v>
      </c>
      <c r="N99" s="110">
        <f t="shared" si="1"/>
        <v>-1.1795</v>
      </c>
      <c r="O99" s="111">
        <f t="shared" si="1"/>
        <v>-1.4515</v>
      </c>
      <c r="P99" s="111">
        <f t="shared" si="1"/>
        <v>-0.40625</v>
      </c>
      <c r="Q99" s="111">
        <f t="shared" si="1"/>
        <v>-0.1</v>
      </c>
      <c r="R99" s="111">
        <f t="shared" si="1"/>
        <v>0</v>
      </c>
      <c r="S99" s="112">
        <f t="shared" si="1"/>
        <v>0</v>
      </c>
      <c r="U99" s="110">
        <f t="shared" si="1"/>
        <v>-3.1372499999999999</v>
      </c>
      <c r="V99" s="112">
        <f t="shared" si="1"/>
        <v>0.88144500000000003</v>
      </c>
      <c r="W99">
        <f t="shared" si="1"/>
        <v>-0.98217250000000011</v>
      </c>
      <c r="X99">
        <f t="shared" si="1"/>
        <v>-1.4055424999999997</v>
      </c>
      <c r="Y99">
        <f t="shared" si="1"/>
        <v>0.21236500000000003</v>
      </c>
      <c r="Z99">
        <f t="shared" si="1"/>
        <v>5.775000000000003E-2</v>
      </c>
      <c r="AA99">
        <f t="shared" si="1"/>
        <v>1.8857500000000006E-2</v>
      </c>
      <c r="AB99">
        <f t="shared" si="1"/>
        <v>-0.15704999999999997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83"/>
      <c r="F1" s="183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44807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442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7" t="s">
        <v>229</v>
      </c>
      <c r="B1" s="217"/>
      <c r="C1" s="217"/>
      <c r="D1" s="217"/>
      <c r="E1" s="191"/>
      <c r="F1" s="191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5</v>
      </c>
      <c r="U1" s="221" t="s">
        <v>342</v>
      </c>
      <c r="V1" s="222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44807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540</v>
      </c>
      <c r="Z2" t="s">
        <v>441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68.53</v>
      </c>
      <c r="J3" s="95">
        <v>0</v>
      </c>
      <c r="K3" s="95">
        <v>22.84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540</v>
      </c>
      <c r="U3" s="115">
        <v>-4</v>
      </c>
      <c r="V3" s="116">
        <v>91.37</v>
      </c>
      <c r="W3">
        <v>0</v>
      </c>
      <c r="X3">
        <v>68.53</v>
      </c>
      <c r="Y3">
        <v>-4</v>
      </c>
      <c r="Z3">
        <v>22.84</v>
      </c>
    </row>
    <row r="4" spans="1:26">
      <c r="A4" t="s">
        <v>416</v>
      </c>
      <c r="B4" t="s">
        <v>263</v>
      </c>
      <c r="D4" t="s">
        <v>441</v>
      </c>
      <c r="G4" t="s">
        <v>46</v>
      </c>
      <c r="H4" s="115">
        <v>0</v>
      </c>
      <c r="I4" s="88">
        <v>51.79</v>
      </c>
      <c r="J4" s="88">
        <v>0</v>
      </c>
      <c r="K4" s="88">
        <v>25.9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T4" t="s">
        <v>540</v>
      </c>
      <c r="U4" s="115">
        <v>-4</v>
      </c>
      <c r="V4" s="116">
        <v>77.69</v>
      </c>
      <c r="W4">
        <v>0</v>
      </c>
      <c r="X4">
        <v>51.79</v>
      </c>
      <c r="Y4">
        <v>-4</v>
      </c>
      <c r="Z4">
        <v>25.9</v>
      </c>
    </row>
    <row r="5" spans="1:26">
      <c r="B5" t="s">
        <v>422</v>
      </c>
      <c r="G5" t="s">
        <v>47</v>
      </c>
      <c r="H5" s="115">
        <v>0</v>
      </c>
      <c r="I5" s="88">
        <v>36.29</v>
      </c>
      <c r="J5" s="88">
        <v>0</v>
      </c>
      <c r="K5" s="88">
        <v>28.65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-4</v>
      </c>
      <c r="V5" s="116">
        <v>64.94</v>
      </c>
      <c r="W5">
        <v>0</v>
      </c>
      <c r="X5">
        <v>36.29</v>
      </c>
      <c r="Y5">
        <v>-4</v>
      </c>
      <c r="Z5">
        <v>28.65</v>
      </c>
    </row>
    <row r="6" spans="1:26">
      <c r="B6" t="s">
        <v>422</v>
      </c>
      <c r="G6" t="s">
        <v>48</v>
      </c>
      <c r="H6" s="115">
        <v>0</v>
      </c>
      <c r="I6" s="88">
        <v>0</v>
      </c>
      <c r="J6" s="88">
        <v>0</v>
      </c>
      <c r="K6" s="88">
        <v>29.03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-4</v>
      </c>
      <c r="V6" s="116">
        <v>29.02</v>
      </c>
      <c r="W6">
        <v>0</v>
      </c>
      <c r="X6">
        <v>0</v>
      </c>
      <c r="Y6">
        <v>-4</v>
      </c>
      <c r="Z6">
        <v>29.03</v>
      </c>
    </row>
    <row r="7" spans="1:26">
      <c r="G7" t="s">
        <v>49</v>
      </c>
      <c r="H7" s="115">
        <v>0</v>
      </c>
      <c r="I7" s="88">
        <v>69.42</v>
      </c>
      <c r="J7" s="88">
        <v>0</v>
      </c>
      <c r="K7" s="88">
        <v>21.26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-4</v>
      </c>
      <c r="V7" s="116">
        <v>90.68</v>
      </c>
      <c r="W7">
        <v>0</v>
      </c>
      <c r="X7">
        <v>69.42</v>
      </c>
      <c r="Y7">
        <v>-4</v>
      </c>
      <c r="Z7">
        <v>21.26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-4</v>
      </c>
      <c r="V8" s="116">
        <v>0</v>
      </c>
      <c r="W8">
        <v>0</v>
      </c>
      <c r="X8">
        <v>0</v>
      </c>
      <c r="Y8">
        <v>-4</v>
      </c>
      <c r="Z8">
        <v>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-4</v>
      </c>
      <c r="V9" s="116">
        <v>0</v>
      </c>
      <c r="W9">
        <v>0</v>
      </c>
      <c r="X9">
        <v>0</v>
      </c>
      <c r="Y9">
        <v>-4</v>
      </c>
      <c r="Z9">
        <v>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-4</v>
      </c>
      <c r="V10" s="116">
        <v>0</v>
      </c>
      <c r="W10">
        <v>0</v>
      </c>
      <c r="X10">
        <v>0</v>
      </c>
      <c r="Y10">
        <v>-4</v>
      </c>
      <c r="Z10">
        <v>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-4</v>
      </c>
      <c r="V11" s="116">
        <v>0</v>
      </c>
      <c r="W11">
        <v>0</v>
      </c>
      <c r="X11">
        <v>0</v>
      </c>
      <c r="Y11">
        <v>-4</v>
      </c>
      <c r="Z11">
        <v>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-4</v>
      </c>
      <c r="V12" s="116">
        <v>0</v>
      </c>
      <c r="W12">
        <v>0</v>
      </c>
      <c r="X12">
        <v>0</v>
      </c>
      <c r="Y12">
        <v>-4</v>
      </c>
      <c r="Z12">
        <v>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-4</v>
      </c>
      <c r="V13" s="116">
        <v>0</v>
      </c>
      <c r="W13">
        <v>0</v>
      </c>
      <c r="X13">
        <v>0</v>
      </c>
      <c r="Y13">
        <v>-4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-4</v>
      </c>
      <c r="V14" s="116">
        <v>0</v>
      </c>
      <c r="W14">
        <v>0</v>
      </c>
      <c r="X14">
        <v>0</v>
      </c>
      <c r="Y14">
        <v>-4</v>
      </c>
      <c r="Z14">
        <v>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-4</v>
      </c>
      <c r="V15" s="116">
        <v>0</v>
      </c>
      <c r="W15">
        <v>0</v>
      </c>
      <c r="X15">
        <v>0</v>
      </c>
      <c r="Y15">
        <v>-4</v>
      </c>
      <c r="Z15">
        <v>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-4</v>
      </c>
      <c r="V16" s="116">
        <v>0</v>
      </c>
      <c r="W16">
        <v>0</v>
      </c>
      <c r="X16">
        <v>0</v>
      </c>
      <c r="Y16">
        <v>-4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-4</v>
      </c>
      <c r="V17" s="116">
        <v>0</v>
      </c>
      <c r="W17">
        <v>0</v>
      </c>
      <c r="X17">
        <v>0</v>
      </c>
      <c r="Y17">
        <v>-4</v>
      </c>
      <c r="Z17">
        <v>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-4</v>
      </c>
      <c r="V18" s="116">
        <v>0</v>
      </c>
      <c r="W18">
        <v>0</v>
      </c>
      <c r="X18">
        <v>0</v>
      </c>
      <c r="Y18">
        <v>-4</v>
      </c>
      <c r="Z18">
        <v>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-4</v>
      </c>
      <c r="V19" s="116">
        <v>0</v>
      </c>
      <c r="W19">
        <v>0</v>
      </c>
      <c r="X19">
        <v>0</v>
      </c>
      <c r="Y19">
        <v>-4</v>
      </c>
      <c r="Z19">
        <v>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-4</v>
      </c>
      <c r="V20" s="116">
        <v>0</v>
      </c>
      <c r="W20">
        <v>0</v>
      </c>
      <c r="X20">
        <v>0</v>
      </c>
      <c r="Y20">
        <v>-4</v>
      </c>
      <c r="Z20">
        <v>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-4</v>
      </c>
      <c r="V21" s="116">
        <v>0</v>
      </c>
      <c r="W21">
        <v>0</v>
      </c>
      <c r="X21">
        <v>0</v>
      </c>
      <c r="Y21">
        <v>-4</v>
      </c>
      <c r="Z21">
        <v>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-4</v>
      </c>
      <c r="V22" s="116">
        <v>0</v>
      </c>
      <c r="W22">
        <v>0</v>
      </c>
      <c r="X22">
        <v>0</v>
      </c>
      <c r="Y22">
        <v>-4</v>
      </c>
      <c r="Z22">
        <v>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>
        <v>-4</v>
      </c>
      <c r="V23" s="116">
        <v>0</v>
      </c>
      <c r="W23">
        <v>0</v>
      </c>
      <c r="X23">
        <v>0</v>
      </c>
      <c r="Y23">
        <v>-4</v>
      </c>
      <c r="Z23">
        <v>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-4</v>
      </c>
      <c r="V24" s="116">
        <v>0</v>
      </c>
      <c r="W24">
        <v>0</v>
      </c>
      <c r="X24">
        <v>0</v>
      </c>
      <c r="Y24">
        <v>-4</v>
      </c>
      <c r="Z24">
        <v>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-4</v>
      </c>
      <c r="V25" s="116">
        <v>0</v>
      </c>
      <c r="W25">
        <v>0</v>
      </c>
      <c r="X25">
        <v>0</v>
      </c>
      <c r="Y25">
        <v>-4</v>
      </c>
      <c r="Z25">
        <v>0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-4</v>
      </c>
      <c r="V26" s="116">
        <v>0</v>
      </c>
      <c r="W26">
        <v>0</v>
      </c>
      <c r="X26">
        <v>0</v>
      </c>
      <c r="Y26">
        <v>-4</v>
      </c>
      <c r="Z26">
        <v>0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-4</v>
      </c>
      <c r="V27" s="116">
        <v>0</v>
      </c>
      <c r="W27">
        <v>0</v>
      </c>
      <c r="X27">
        <v>0</v>
      </c>
      <c r="Y27">
        <v>-4</v>
      </c>
      <c r="Z27">
        <v>0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-4</v>
      </c>
      <c r="V28" s="116">
        <v>0</v>
      </c>
      <c r="W28">
        <v>0</v>
      </c>
      <c r="X28">
        <v>0</v>
      </c>
      <c r="Y28">
        <v>-4</v>
      </c>
      <c r="Z28">
        <v>0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-4</v>
      </c>
      <c r="V29" s="116">
        <v>0</v>
      </c>
      <c r="W29">
        <v>0</v>
      </c>
      <c r="X29">
        <v>0</v>
      </c>
      <c r="Y29">
        <v>-4</v>
      </c>
      <c r="Z29">
        <v>0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-4</v>
      </c>
      <c r="V30" s="116">
        <v>0</v>
      </c>
      <c r="W30">
        <v>0</v>
      </c>
      <c r="X30">
        <v>0</v>
      </c>
      <c r="Y30">
        <v>-4</v>
      </c>
      <c r="Z30">
        <v>0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-4</v>
      </c>
      <c r="V31" s="116">
        <v>0</v>
      </c>
      <c r="W31">
        <v>0</v>
      </c>
      <c r="X31">
        <v>0</v>
      </c>
      <c r="Y31">
        <v>-4</v>
      </c>
      <c r="Z31">
        <v>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-4</v>
      </c>
      <c r="V32" s="116">
        <v>0</v>
      </c>
      <c r="W32">
        <v>0</v>
      </c>
      <c r="X32">
        <v>0</v>
      </c>
      <c r="Y32">
        <v>-4</v>
      </c>
      <c r="Z32">
        <v>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-4</v>
      </c>
      <c r="V33" s="116">
        <v>0</v>
      </c>
      <c r="W33">
        <v>0</v>
      </c>
      <c r="X33">
        <v>0</v>
      </c>
      <c r="Y33">
        <v>-4</v>
      </c>
      <c r="Z33">
        <v>0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-4</v>
      </c>
      <c r="V34" s="116">
        <v>0</v>
      </c>
      <c r="W34">
        <v>0</v>
      </c>
      <c r="X34">
        <v>0</v>
      </c>
      <c r="Y34">
        <v>-4</v>
      </c>
      <c r="Z34">
        <v>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-4</v>
      </c>
      <c r="V35" s="116">
        <v>0</v>
      </c>
      <c r="W35">
        <v>0</v>
      </c>
      <c r="X35">
        <v>0</v>
      </c>
      <c r="Y35">
        <v>-4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-4</v>
      </c>
      <c r="V36" s="116">
        <v>0</v>
      </c>
      <c r="W36">
        <v>0</v>
      </c>
      <c r="X36">
        <v>0</v>
      </c>
      <c r="Y36">
        <v>-4</v>
      </c>
      <c r="Z36">
        <v>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-4</v>
      </c>
      <c r="V37" s="116">
        <v>0</v>
      </c>
      <c r="W37">
        <v>0</v>
      </c>
      <c r="X37">
        <v>0</v>
      </c>
      <c r="Y37">
        <v>-4</v>
      </c>
      <c r="Z37">
        <v>0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-4</v>
      </c>
      <c r="V38" s="116">
        <v>0</v>
      </c>
      <c r="W38">
        <v>0</v>
      </c>
      <c r="X38">
        <v>0</v>
      </c>
      <c r="Y38">
        <v>-4</v>
      </c>
      <c r="Z38">
        <v>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-4</v>
      </c>
      <c r="V39" s="116">
        <v>0</v>
      </c>
      <c r="W39">
        <v>0</v>
      </c>
      <c r="X39">
        <v>0</v>
      </c>
      <c r="Y39">
        <v>-4</v>
      </c>
      <c r="Z39">
        <v>0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-4</v>
      </c>
      <c r="V40" s="116">
        <v>0</v>
      </c>
      <c r="W40">
        <v>0</v>
      </c>
      <c r="X40">
        <v>0</v>
      </c>
      <c r="Y40">
        <v>-4</v>
      </c>
      <c r="Z40">
        <v>0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-4</v>
      </c>
      <c r="V41" s="116">
        <v>0</v>
      </c>
      <c r="W41">
        <v>0</v>
      </c>
      <c r="X41">
        <v>0</v>
      </c>
      <c r="Y41">
        <v>-4</v>
      </c>
      <c r="Z41">
        <v>0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-4</v>
      </c>
      <c r="V42" s="116">
        <v>0</v>
      </c>
      <c r="W42">
        <v>0</v>
      </c>
      <c r="X42">
        <v>0</v>
      </c>
      <c r="Y42">
        <v>-4</v>
      </c>
      <c r="Z42">
        <v>0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-3</v>
      </c>
      <c r="V43" s="116">
        <v>0</v>
      </c>
      <c r="W43">
        <v>0</v>
      </c>
      <c r="X43">
        <v>0</v>
      </c>
      <c r="Y43">
        <v>-3</v>
      </c>
      <c r="Z43">
        <v>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48.38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-3</v>
      </c>
      <c r="V44" s="116">
        <v>48.38</v>
      </c>
      <c r="W44">
        <v>0</v>
      </c>
      <c r="X44">
        <v>0</v>
      </c>
      <c r="Y44">
        <v>-3</v>
      </c>
      <c r="Z44">
        <v>48.38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48.38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-3</v>
      </c>
      <c r="V45" s="116">
        <v>48.38</v>
      </c>
      <c r="W45">
        <v>0</v>
      </c>
      <c r="X45">
        <v>0</v>
      </c>
      <c r="Y45">
        <v>-3</v>
      </c>
      <c r="Z45">
        <v>48.38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53.21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-3</v>
      </c>
      <c r="V46" s="116">
        <v>53.21</v>
      </c>
      <c r="W46">
        <v>0</v>
      </c>
      <c r="X46">
        <v>0</v>
      </c>
      <c r="Y46">
        <v>-3</v>
      </c>
      <c r="Z46">
        <v>53.21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9.68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-3</v>
      </c>
      <c r="V47" s="116">
        <v>9.68</v>
      </c>
      <c r="W47">
        <v>0</v>
      </c>
      <c r="X47">
        <v>0</v>
      </c>
      <c r="Y47">
        <v>-3</v>
      </c>
      <c r="Z47">
        <v>9.68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58.05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-3</v>
      </c>
      <c r="V48" s="116">
        <v>58.05</v>
      </c>
      <c r="W48">
        <v>0</v>
      </c>
      <c r="X48">
        <v>0</v>
      </c>
      <c r="Y48">
        <v>-3</v>
      </c>
      <c r="Z48">
        <v>58.05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58.05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-3</v>
      </c>
      <c r="V49" s="116">
        <v>58.05</v>
      </c>
      <c r="W49">
        <v>0</v>
      </c>
      <c r="X49">
        <v>0</v>
      </c>
      <c r="Y49">
        <v>-3</v>
      </c>
      <c r="Z49">
        <v>58.05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58.05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-3</v>
      </c>
      <c r="V50" s="116">
        <v>58.05</v>
      </c>
      <c r="W50">
        <v>0</v>
      </c>
      <c r="X50">
        <v>0</v>
      </c>
      <c r="Y50">
        <v>-3</v>
      </c>
      <c r="Z50">
        <v>58.05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-3</v>
      </c>
      <c r="V51" s="116">
        <v>0</v>
      </c>
      <c r="W51">
        <v>0</v>
      </c>
      <c r="X51">
        <v>0</v>
      </c>
      <c r="Y51">
        <v>-3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87.08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-3</v>
      </c>
      <c r="V52" s="116">
        <v>87.08</v>
      </c>
      <c r="W52">
        <v>0</v>
      </c>
      <c r="X52">
        <v>0</v>
      </c>
      <c r="Y52">
        <v>-3</v>
      </c>
      <c r="Z52">
        <v>87.08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87.08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-3</v>
      </c>
      <c r="V53" s="116">
        <v>87.08</v>
      </c>
      <c r="W53">
        <v>0</v>
      </c>
      <c r="X53">
        <v>0</v>
      </c>
      <c r="Y53">
        <v>-3</v>
      </c>
      <c r="Z53">
        <v>87.08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87.08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-3</v>
      </c>
      <c r="V54" s="116">
        <v>87.08</v>
      </c>
      <c r="W54">
        <v>0</v>
      </c>
      <c r="X54">
        <v>0</v>
      </c>
      <c r="Y54">
        <v>-3</v>
      </c>
      <c r="Z54">
        <v>87.08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29.03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-3</v>
      </c>
      <c r="V55" s="116">
        <v>29.02</v>
      </c>
      <c r="W55">
        <v>0</v>
      </c>
      <c r="X55">
        <v>0</v>
      </c>
      <c r="Y55">
        <v>-3</v>
      </c>
      <c r="Z55">
        <v>29.03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87.08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-3</v>
      </c>
      <c r="V56" s="116">
        <v>87.08</v>
      </c>
      <c r="W56">
        <v>0</v>
      </c>
      <c r="X56">
        <v>0</v>
      </c>
      <c r="Y56">
        <v>-3</v>
      </c>
      <c r="Z56">
        <v>87.08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87.08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-3</v>
      </c>
      <c r="V57" s="116">
        <v>87.08</v>
      </c>
      <c r="W57">
        <v>0</v>
      </c>
      <c r="X57">
        <v>0</v>
      </c>
      <c r="Y57">
        <v>-3</v>
      </c>
      <c r="Z57">
        <v>87.08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87.08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-3</v>
      </c>
      <c r="V58" s="116">
        <v>87.08</v>
      </c>
      <c r="W58">
        <v>0</v>
      </c>
      <c r="X58">
        <v>0</v>
      </c>
      <c r="Y58">
        <v>-3</v>
      </c>
      <c r="Z58">
        <v>87.08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19.350000000000001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-3</v>
      </c>
      <c r="V59" s="116">
        <v>19.350000000000001</v>
      </c>
      <c r="W59">
        <v>0</v>
      </c>
      <c r="X59">
        <v>0</v>
      </c>
      <c r="Y59">
        <v>-3</v>
      </c>
      <c r="Z59">
        <v>19.350000000000001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67.73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-3</v>
      </c>
      <c r="V60" s="116">
        <v>67.72</v>
      </c>
      <c r="W60">
        <v>0</v>
      </c>
      <c r="X60">
        <v>0</v>
      </c>
      <c r="Y60">
        <v>-3</v>
      </c>
      <c r="Z60">
        <v>67.73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67.73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-3</v>
      </c>
      <c r="V61" s="116">
        <v>67.72</v>
      </c>
      <c r="W61">
        <v>0</v>
      </c>
      <c r="X61">
        <v>0</v>
      </c>
      <c r="Y61">
        <v>-3</v>
      </c>
      <c r="Z61">
        <v>67.73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67.73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-3</v>
      </c>
      <c r="V62" s="116">
        <v>67.72</v>
      </c>
      <c r="W62">
        <v>0</v>
      </c>
      <c r="X62">
        <v>0</v>
      </c>
      <c r="Y62">
        <v>-3</v>
      </c>
      <c r="Z62">
        <v>67.73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19.350000000000001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-3</v>
      </c>
      <c r="V63" s="116">
        <v>19.350000000000001</v>
      </c>
      <c r="W63">
        <v>0</v>
      </c>
      <c r="X63">
        <v>0</v>
      </c>
      <c r="Y63">
        <v>-3</v>
      </c>
      <c r="Z63">
        <v>19.350000000000001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67.73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-3</v>
      </c>
      <c r="V64" s="116">
        <v>67.72</v>
      </c>
      <c r="W64">
        <v>0</v>
      </c>
      <c r="X64">
        <v>0</v>
      </c>
      <c r="Y64">
        <v>-3</v>
      </c>
      <c r="Z64">
        <v>67.73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67.73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-3</v>
      </c>
      <c r="V65" s="116">
        <v>67.72</v>
      </c>
      <c r="W65">
        <v>0</v>
      </c>
      <c r="X65">
        <v>0</v>
      </c>
      <c r="Y65">
        <v>-3</v>
      </c>
      <c r="Z65">
        <v>67.73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67.73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-3</v>
      </c>
      <c r="V66" s="116">
        <v>67.72</v>
      </c>
      <c r="W66">
        <v>0</v>
      </c>
      <c r="X66">
        <v>0</v>
      </c>
      <c r="Y66">
        <v>-3</v>
      </c>
      <c r="Z66">
        <v>67.73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19.350000000000001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-3</v>
      </c>
      <c r="V67" s="116">
        <v>19.350000000000001</v>
      </c>
      <c r="W67">
        <v>0</v>
      </c>
      <c r="X67">
        <v>0</v>
      </c>
      <c r="Y67">
        <v>-3</v>
      </c>
      <c r="Z67">
        <v>19.350000000000001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67.73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-3</v>
      </c>
      <c r="V68" s="116">
        <v>67.72</v>
      </c>
      <c r="W68">
        <v>0</v>
      </c>
      <c r="X68">
        <v>0</v>
      </c>
      <c r="Y68">
        <v>-3</v>
      </c>
      <c r="Z68">
        <v>67.73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67.73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-3</v>
      </c>
      <c r="V69" s="116">
        <v>67.72</v>
      </c>
      <c r="W69">
        <v>0</v>
      </c>
      <c r="X69">
        <v>0</v>
      </c>
      <c r="Y69">
        <v>-3</v>
      </c>
      <c r="Z69">
        <v>67.73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67.73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-3</v>
      </c>
      <c r="V70" s="116">
        <v>67.72</v>
      </c>
      <c r="W70">
        <v>0</v>
      </c>
      <c r="X70">
        <v>0</v>
      </c>
      <c r="Y70">
        <v>-3</v>
      </c>
      <c r="Z70">
        <v>67.73</v>
      </c>
    </row>
    <row r="71" spans="7:26">
      <c r="G71" t="s">
        <v>113</v>
      </c>
      <c r="H71" s="115">
        <v>0</v>
      </c>
      <c r="I71" s="88">
        <v>29.03</v>
      </c>
      <c r="J71" s="88">
        <v>0</v>
      </c>
      <c r="K71" s="88">
        <v>19.350000000000001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-3</v>
      </c>
      <c r="V71" s="116">
        <v>48.38</v>
      </c>
      <c r="W71">
        <v>0</v>
      </c>
      <c r="X71">
        <v>29.03</v>
      </c>
      <c r="Y71">
        <v>-3</v>
      </c>
      <c r="Z71">
        <v>19.350000000000001</v>
      </c>
    </row>
    <row r="72" spans="7:26">
      <c r="G72" t="s">
        <v>114</v>
      </c>
      <c r="H72" s="115">
        <v>0</v>
      </c>
      <c r="I72" s="88">
        <v>36.770000000000003</v>
      </c>
      <c r="J72" s="88">
        <v>0</v>
      </c>
      <c r="K72" s="88">
        <v>58.05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-3</v>
      </c>
      <c r="V72" s="116">
        <v>94.82</v>
      </c>
      <c r="W72">
        <v>0</v>
      </c>
      <c r="X72">
        <v>36.770000000000003</v>
      </c>
      <c r="Y72">
        <v>-3</v>
      </c>
      <c r="Z72">
        <v>58.05</v>
      </c>
    </row>
    <row r="73" spans="7:26">
      <c r="G73" t="s">
        <v>115</v>
      </c>
      <c r="H73" s="115">
        <v>0</v>
      </c>
      <c r="I73" s="88">
        <v>80.3</v>
      </c>
      <c r="J73" s="88">
        <v>0</v>
      </c>
      <c r="K73" s="88">
        <v>48.38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-3</v>
      </c>
      <c r="V73" s="116">
        <v>128.68</v>
      </c>
      <c r="W73">
        <v>0</v>
      </c>
      <c r="X73">
        <v>80.3</v>
      </c>
      <c r="Y73">
        <v>-3</v>
      </c>
      <c r="Z73">
        <v>48.38</v>
      </c>
    </row>
    <row r="74" spans="7:26">
      <c r="G74" t="s">
        <v>116</v>
      </c>
      <c r="H74" s="115">
        <v>0</v>
      </c>
      <c r="I74" s="88">
        <v>80.3</v>
      </c>
      <c r="J74" s="88">
        <v>0</v>
      </c>
      <c r="K74" s="88">
        <v>48.38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-3</v>
      </c>
      <c r="V74" s="116">
        <v>128.68</v>
      </c>
      <c r="W74">
        <v>0</v>
      </c>
      <c r="X74">
        <v>80.3</v>
      </c>
      <c r="Y74">
        <v>-3</v>
      </c>
      <c r="Z74">
        <v>48.38</v>
      </c>
    </row>
    <row r="75" spans="7:26">
      <c r="G75" t="s">
        <v>117</v>
      </c>
      <c r="H75" s="115">
        <v>0</v>
      </c>
      <c r="I75" s="88">
        <v>14.51</v>
      </c>
      <c r="J75" s="88">
        <v>0</v>
      </c>
      <c r="K75" s="88">
        <v>19.350000000000001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-4</v>
      </c>
      <c r="V75" s="116">
        <v>33.86</v>
      </c>
      <c r="W75">
        <v>0</v>
      </c>
      <c r="X75">
        <v>14.51</v>
      </c>
      <c r="Y75">
        <v>-4</v>
      </c>
      <c r="Z75">
        <v>19.350000000000001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58.05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-4</v>
      </c>
      <c r="V76" s="116">
        <v>58.05</v>
      </c>
      <c r="W76">
        <v>0</v>
      </c>
      <c r="X76">
        <v>0</v>
      </c>
      <c r="Y76">
        <v>-4</v>
      </c>
      <c r="Z76">
        <v>58.05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39.99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-4</v>
      </c>
      <c r="V77" s="116">
        <v>39.99</v>
      </c>
      <c r="W77">
        <v>0</v>
      </c>
      <c r="X77">
        <v>0</v>
      </c>
      <c r="Y77">
        <v>-4</v>
      </c>
      <c r="Z77">
        <v>39.99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36.61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-4</v>
      </c>
      <c r="V78" s="116">
        <v>36.61</v>
      </c>
      <c r="W78">
        <v>0</v>
      </c>
      <c r="X78">
        <v>0</v>
      </c>
      <c r="Y78">
        <v>-4</v>
      </c>
      <c r="Z78">
        <v>36.61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11.97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-4</v>
      </c>
      <c r="V79" s="116">
        <v>11.97</v>
      </c>
      <c r="W79">
        <v>0</v>
      </c>
      <c r="X79">
        <v>0</v>
      </c>
      <c r="Y79">
        <v>-4</v>
      </c>
      <c r="Z79">
        <v>11.97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32.1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-4</v>
      </c>
      <c r="V80" s="116">
        <v>32.1</v>
      </c>
      <c r="W80">
        <v>0</v>
      </c>
      <c r="X80">
        <v>0</v>
      </c>
      <c r="Y80">
        <v>-4</v>
      </c>
      <c r="Z80">
        <v>32.1</v>
      </c>
    </row>
    <row r="81" spans="7:26">
      <c r="G81" t="s">
        <v>123</v>
      </c>
      <c r="H81" s="115">
        <v>9.68</v>
      </c>
      <c r="I81" s="88">
        <v>0</v>
      </c>
      <c r="J81" s="88">
        <v>0</v>
      </c>
      <c r="K81" s="88">
        <v>30.58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-4</v>
      </c>
      <c r="V81" s="116">
        <v>40.26</v>
      </c>
      <c r="W81">
        <v>9.68</v>
      </c>
      <c r="X81">
        <v>0</v>
      </c>
      <c r="Y81">
        <v>-4</v>
      </c>
      <c r="Z81">
        <v>30.58</v>
      </c>
    </row>
    <row r="82" spans="7:26">
      <c r="G82" t="s">
        <v>124</v>
      </c>
      <c r="H82" s="115">
        <v>1.06</v>
      </c>
      <c r="I82" s="88">
        <v>0</v>
      </c>
      <c r="J82" s="88">
        <v>0</v>
      </c>
      <c r="K82" s="88">
        <v>31.84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-4</v>
      </c>
      <c r="V82" s="116">
        <v>32.9</v>
      </c>
      <c r="W82">
        <v>1.06</v>
      </c>
      <c r="X82">
        <v>0</v>
      </c>
      <c r="Y82">
        <v>-4</v>
      </c>
      <c r="Z82">
        <v>31.84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6.14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-4</v>
      </c>
      <c r="V83" s="116">
        <v>6.14</v>
      </c>
      <c r="W83">
        <v>0</v>
      </c>
      <c r="X83">
        <v>0</v>
      </c>
      <c r="Y83">
        <v>-4</v>
      </c>
      <c r="Z83">
        <v>6.14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27.64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-4</v>
      </c>
      <c r="V84" s="116">
        <v>27.64</v>
      </c>
      <c r="W84">
        <v>0</v>
      </c>
      <c r="X84">
        <v>0</v>
      </c>
      <c r="Y84">
        <v>-4</v>
      </c>
      <c r="Z84">
        <v>27.64</v>
      </c>
    </row>
    <row r="85" spans="7:26">
      <c r="G85" t="s">
        <v>127</v>
      </c>
      <c r="H85" s="115">
        <v>10.11</v>
      </c>
      <c r="I85" s="88">
        <v>0</v>
      </c>
      <c r="J85" s="88">
        <v>0</v>
      </c>
      <c r="K85" s="88">
        <v>36.130000000000003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-4</v>
      </c>
      <c r="V85" s="116">
        <v>46.24</v>
      </c>
      <c r="W85">
        <v>10.11</v>
      </c>
      <c r="X85">
        <v>0</v>
      </c>
      <c r="Y85">
        <v>-4</v>
      </c>
      <c r="Z85">
        <v>36.130000000000003</v>
      </c>
    </row>
    <row r="86" spans="7:26">
      <c r="G86" t="s">
        <v>128</v>
      </c>
      <c r="H86" s="115">
        <v>48.01</v>
      </c>
      <c r="I86" s="88">
        <v>16</v>
      </c>
      <c r="J86" s="88">
        <v>0</v>
      </c>
      <c r="K86" s="88">
        <v>26.67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-4</v>
      </c>
      <c r="V86" s="116">
        <v>90.68</v>
      </c>
      <c r="W86">
        <v>48.01</v>
      </c>
      <c r="X86">
        <v>16</v>
      </c>
      <c r="Y86">
        <v>-4</v>
      </c>
      <c r="Z86">
        <v>26.67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8.99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-4</v>
      </c>
      <c r="V87" s="116">
        <v>8.99</v>
      </c>
      <c r="W87">
        <v>0</v>
      </c>
      <c r="X87">
        <v>0</v>
      </c>
      <c r="Y87">
        <v>-4</v>
      </c>
      <c r="Z87">
        <v>8.99</v>
      </c>
    </row>
    <row r="88" spans="7:26">
      <c r="G88" t="s">
        <v>130</v>
      </c>
      <c r="H88" s="115">
        <v>8.43</v>
      </c>
      <c r="I88" s="88">
        <v>0</v>
      </c>
      <c r="J88" s="88">
        <v>0</v>
      </c>
      <c r="K88" s="88">
        <v>42.13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-4</v>
      </c>
      <c r="V88" s="116">
        <v>50.56</v>
      </c>
      <c r="W88">
        <v>8.43</v>
      </c>
      <c r="X88">
        <v>0</v>
      </c>
      <c r="Y88">
        <v>-4</v>
      </c>
      <c r="Z88">
        <v>42.13</v>
      </c>
    </row>
    <row r="89" spans="7:26">
      <c r="G89" t="s">
        <v>131</v>
      </c>
      <c r="H89" s="115">
        <v>47.22</v>
      </c>
      <c r="I89" s="88">
        <v>31.88</v>
      </c>
      <c r="J89" s="88">
        <v>0</v>
      </c>
      <c r="K89" s="88">
        <v>26.57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-4</v>
      </c>
      <c r="V89" s="116">
        <v>105.67</v>
      </c>
      <c r="W89">
        <v>47.22</v>
      </c>
      <c r="X89">
        <v>31.88</v>
      </c>
      <c r="Y89">
        <v>-4</v>
      </c>
      <c r="Z89">
        <v>26.57</v>
      </c>
    </row>
    <row r="90" spans="7:26">
      <c r="G90" t="s">
        <v>132</v>
      </c>
      <c r="H90" s="115">
        <v>69.680000000000007</v>
      </c>
      <c r="I90" s="88">
        <v>41.82</v>
      </c>
      <c r="J90" s="88">
        <v>0</v>
      </c>
      <c r="K90" s="88">
        <v>18.59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-4</v>
      </c>
      <c r="V90" s="116">
        <v>130.09</v>
      </c>
      <c r="W90">
        <v>69.680000000000007</v>
      </c>
      <c r="X90">
        <v>41.82</v>
      </c>
      <c r="Y90">
        <v>-4</v>
      </c>
      <c r="Z90">
        <v>18.59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-4</v>
      </c>
      <c r="V91" s="116">
        <v>0</v>
      </c>
      <c r="W91">
        <v>0</v>
      </c>
      <c r="X91">
        <v>0</v>
      </c>
      <c r="Y91">
        <v>-4</v>
      </c>
      <c r="Z91">
        <v>0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38.700000000000003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-4</v>
      </c>
      <c r="V92" s="116">
        <v>38.700000000000003</v>
      </c>
      <c r="W92">
        <v>0</v>
      </c>
      <c r="X92">
        <v>0</v>
      </c>
      <c r="Y92">
        <v>-4</v>
      </c>
      <c r="Z92">
        <v>38.700000000000003</v>
      </c>
    </row>
    <row r="93" spans="7:26">
      <c r="G93" t="s">
        <v>135</v>
      </c>
      <c r="H93" s="115">
        <v>11.28</v>
      </c>
      <c r="I93" s="88">
        <v>15.62</v>
      </c>
      <c r="J93" s="88">
        <v>0</v>
      </c>
      <c r="K93" s="88">
        <v>34.700000000000003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-4</v>
      </c>
      <c r="V93" s="116">
        <v>61.6</v>
      </c>
      <c r="W93">
        <v>11.28</v>
      </c>
      <c r="X93">
        <v>15.62</v>
      </c>
      <c r="Y93">
        <v>-4</v>
      </c>
      <c r="Z93">
        <v>34.700000000000003</v>
      </c>
    </row>
    <row r="94" spans="7:26">
      <c r="G94" t="s">
        <v>136</v>
      </c>
      <c r="H94" s="115">
        <v>19.41</v>
      </c>
      <c r="I94" s="88">
        <v>43.66</v>
      </c>
      <c r="J94" s="88">
        <v>0</v>
      </c>
      <c r="K94" s="88">
        <v>27.72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-4</v>
      </c>
      <c r="V94" s="116">
        <v>90.79</v>
      </c>
      <c r="W94">
        <v>19.41</v>
      </c>
      <c r="X94">
        <v>43.66</v>
      </c>
      <c r="Y94">
        <v>-4</v>
      </c>
      <c r="Z94">
        <v>27.72</v>
      </c>
    </row>
    <row r="95" spans="7:26">
      <c r="G95" t="s">
        <v>137</v>
      </c>
      <c r="H95" s="115">
        <v>45.85</v>
      </c>
      <c r="I95" s="88">
        <v>53.06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-4</v>
      </c>
      <c r="V95" s="116">
        <v>98.91</v>
      </c>
      <c r="W95">
        <v>45.85</v>
      </c>
      <c r="X95">
        <v>53.06</v>
      </c>
      <c r="Y95">
        <v>-4</v>
      </c>
      <c r="Z95">
        <v>0</v>
      </c>
    </row>
    <row r="96" spans="7:26">
      <c r="G96" t="s">
        <v>138</v>
      </c>
      <c r="H96" s="115">
        <v>19.77</v>
      </c>
      <c r="I96" s="88">
        <v>53.37</v>
      </c>
      <c r="J96" s="88">
        <v>0</v>
      </c>
      <c r="K96" s="88">
        <v>26.35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-4</v>
      </c>
      <c r="V96" s="116">
        <v>99.49</v>
      </c>
      <c r="W96">
        <v>19.77</v>
      </c>
      <c r="X96">
        <v>53.37</v>
      </c>
      <c r="Y96">
        <v>-4</v>
      </c>
      <c r="Z96">
        <v>26.35</v>
      </c>
    </row>
    <row r="97" spans="1:83">
      <c r="G97" t="s">
        <v>139</v>
      </c>
      <c r="H97" s="115">
        <v>3.89</v>
      </c>
      <c r="I97" s="88">
        <v>56</v>
      </c>
      <c r="J97" s="88">
        <v>0</v>
      </c>
      <c r="K97" s="88">
        <v>19.45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-4</v>
      </c>
      <c r="V97" s="116">
        <v>79.34</v>
      </c>
      <c r="W97">
        <v>3.89</v>
      </c>
      <c r="X97">
        <v>56</v>
      </c>
      <c r="Y97">
        <v>-4</v>
      </c>
      <c r="Z97">
        <v>19.45</v>
      </c>
    </row>
    <row r="98" spans="1:83">
      <c r="G98" t="s">
        <v>140</v>
      </c>
      <c r="H98" s="115">
        <v>5.1100000000000003</v>
      </c>
      <c r="I98" s="88">
        <v>45.97</v>
      </c>
      <c r="J98" s="88">
        <v>0</v>
      </c>
      <c r="K98" s="88">
        <v>17.03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-4</v>
      </c>
      <c r="V98" s="116">
        <v>68.11</v>
      </c>
      <c r="W98">
        <v>5.1100000000000003</v>
      </c>
      <c r="X98">
        <v>45.97</v>
      </c>
      <c r="Y98">
        <v>-4</v>
      </c>
      <c r="Z98">
        <v>17.03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7.4874999999999997E-2</v>
      </c>
      <c r="I99" s="111">
        <f t="shared" ref="I99:BQ99" si="1">SUM(I3:I98)/4000</f>
        <v>0.20608000000000001</v>
      </c>
      <c r="J99" s="111">
        <f t="shared" si="1"/>
        <v>0</v>
      </c>
      <c r="K99" s="111">
        <f t="shared" si="1"/>
        <v>0.61801749999999989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-8.7999999999999995E-2</v>
      </c>
      <c r="V99" s="112">
        <f t="shared" si="1"/>
        <v>0.89894499999999966</v>
      </c>
      <c r="W99">
        <f t="shared" si="1"/>
        <v>7.4874999999999997E-2</v>
      </c>
      <c r="X99">
        <f t="shared" si="1"/>
        <v>0.20608000000000001</v>
      </c>
      <c r="Y99">
        <f t="shared" si="1"/>
        <v>-8.7999999999999995E-2</v>
      </c>
      <c r="Z99">
        <f t="shared" si="1"/>
        <v>0.61801749999999989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91"/>
      <c r="F1" s="191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44807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44807</v>
      </c>
      <c r="B1" s="223"/>
      <c r="C1" s="223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23" t="s">
        <v>200</v>
      </c>
      <c r="M1" s="223" t="s">
        <v>201</v>
      </c>
      <c r="N1" s="223" t="s">
        <v>202</v>
      </c>
      <c r="O1" s="223" t="s">
        <v>197</v>
      </c>
      <c r="P1" s="224" t="s">
        <v>143</v>
      </c>
      <c r="Q1" s="224" t="s">
        <v>144</v>
      </c>
      <c r="R1" s="228" t="s">
        <v>338</v>
      </c>
      <c r="S1" s="79"/>
      <c r="T1" s="82" t="s">
        <v>301</v>
      </c>
      <c r="U1" s="225" t="s">
        <v>302</v>
      </c>
      <c r="V1" s="107" t="s">
        <v>315</v>
      </c>
      <c r="W1" s="107" t="s">
        <v>301</v>
      </c>
      <c r="X1" s="217" t="s">
        <v>334</v>
      </c>
      <c r="Y1" s="227" t="s">
        <v>223</v>
      </c>
      <c r="Z1" s="227" t="s">
        <v>224</v>
      </c>
      <c r="AA1" s="226" t="s">
        <v>198</v>
      </c>
      <c r="AB1" s="226" t="s">
        <v>199</v>
      </c>
      <c r="AC1" s="27" t="s">
        <v>189</v>
      </c>
      <c r="AD1" s="217" t="s">
        <v>142</v>
      </c>
      <c r="AG1" s="217" t="s">
        <v>278</v>
      </c>
      <c r="AI1" s="227" t="s">
        <v>383</v>
      </c>
      <c r="AJ1" s="227" t="s">
        <v>411</v>
      </c>
      <c r="AK1" s="227" t="s">
        <v>385</v>
      </c>
      <c r="AL1" s="227" t="s">
        <v>386</v>
      </c>
      <c r="AM1" s="227" t="s">
        <v>387</v>
      </c>
      <c r="AN1" s="227" t="s">
        <v>388</v>
      </c>
      <c r="AO1" s="229" t="s">
        <v>412</v>
      </c>
      <c r="AP1" s="229" t="s">
        <v>413</v>
      </c>
      <c r="AQ1" s="229" t="s">
        <v>414</v>
      </c>
      <c r="AR1" s="229" t="s">
        <v>415</v>
      </c>
      <c r="AT1" s="197" t="s">
        <v>149</v>
      </c>
    </row>
    <row r="2" spans="1:47">
      <c r="A2" s="27" t="s">
        <v>44</v>
      </c>
      <c r="B2" s="223"/>
      <c r="C2" s="223"/>
      <c r="D2" s="217"/>
      <c r="E2" s="217"/>
      <c r="F2" s="217"/>
      <c r="G2" s="217"/>
      <c r="H2" s="217"/>
      <c r="I2" s="217"/>
      <c r="J2" s="217"/>
      <c r="K2" s="217"/>
      <c r="L2" s="223"/>
      <c r="M2" s="223"/>
      <c r="N2" s="223"/>
      <c r="O2" s="223"/>
      <c r="P2" s="224"/>
      <c r="Q2" s="224"/>
      <c r="R2" s="228"/>
      <c r="S2" s="79"/>
      <c r="T2" s="82" t="s">
        <v>314</v>
      </c>
      <c r="U2" s="225"/>
      <c r="V2" s="107" t="s">
        <v>303</v>
      </c>
      <c r="W2" s="107" t="s">
        <v>303</v>
      </c>
      <c r="X2" s="217"/>
      <c r="Y2" s="227"/>
      <c r="Z2" s="227"/>
      <c r="AA2" s="226"/>
      <c r="AB2" s="226"/>
      <c r="AC2" s="27">
        <f>Allocation!J1/100</f>
        <v>8.8000000000000005E-3</v>
      </c>
      <c r="AD2" s="217"/>
      <c r="AE2" t="s">
        <v>276</v>
      </c>
      <c r="AG2" s="217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97" t="s">
        <v>152</v>
      </c>
    </row>
    <row r="3" spans="1:47">
      <c r="A3" t="s">
        <v>45</v>
      </c>
      <c r="E3">
        <f>GT_NG!P3</f>
        <v>13.120986204872322</v>
      </c>
      <c r="F3">
        <f>GT_Spot!P3</f>
        <v>0</v>
      </c>
      <c r="G3">
        <f>PPCL_NG!P3</f>
        <v>33.947999999999993</v>
      </c>
      <c r="H3">
        <f>PPCL_Spot!P3</f>
        <v>9.9</v>
      </c>
      <c r="I3">
        <f>Bawana_NG!P3</f>
        <v>84.57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979.42396686357938</v>
      </c>
      <c r="P3" s="77">
        <v>104.89</v>
      </c>
      <c r="Q3" s="77">
        <v>35.354391849919239</v>
      </c>
      <c r="R3" s="80">
        <v>0</v>
      </c>
      <c r="S3" s="80">
        <v>0</v>
      </c>
      <c r="T3" s="78">
        <f>SUMPRODUCT(LTA!F3:AJ3,LTA!F$101:AJ$101,LTA!F$103:AJ$103)</f>
        <v>17.97</v>
      </c>
      <c r="U3" s="78">
        <f>SUMPRODUCT(LTA!F3:AJ3,LTA!F$102:AJ$102,LTA!F$103:AJ$103)</f>
        <v>31.87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54.92</v>
      </c>
      <c r="Z3" s="75">
        <f>IEX!N3</f>
        <v>0</v>
      </c>
      <c r="AA3" s="117">
        <f>STOA!H3</f>
        <v>1364.4199999999996</v>
      </c>
      <c r="AB3" s="117">
        <f>-STOA!N3</f>
        <v>0</v>
      </c>
      <c r="AC3">
        <f>SUMIF(B3:AB3,"&gt;0")*$AC$2-SUMIF(B3:AB3,"&lt;0")*($AC$2/(1-$AC$2))+SUMIF(AI3:AR3,"&gt;0")*$AC$2-SUMIF(AI3:AR3,"&lt;0")*($AC$2/(1-$AC$2))</f>
        <v>24.508328635281664</v>
      </c>
      <c r="AD3">
        <f>SUM(B3:AB3,AI3:AR3)-AC3</f>
        <v>2760.5290162830893</v>
      </c>
      <c r="AE3">
        <f>'IDT-1'!B3</f>
        <v>0</v>
      </c>
      <c r="AF3" s="26"/>
      <c r="AG3">
        <f>SUM(AD3:AF3)+AT3</f>
        <v>2760.5290162830893</v>
      </c>
      <c r="AI3" s="75">
        <f>PXIL!H3</f>
        <v>0</v>
      </c>
      <c r="AJ3" s="75">
        <f>PXIL!N3</f>
        <v>0</v>
      </c>
      <c r="AK3" s="75">
        <f>RTM_IEX!H3</f>
        <v>54.65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13.120986204872322</v>
      </c>
      <c r="F4">
        <f>GT_Spot!P4</f>
        <v>0</v>
      </c>
      <c r="G4">
        <f>PPCL_NG!P4</f>
        <v>33.947999999999993</v>
      </c>
      <c r="H4">
        <f>PPCL_Spot!P4</f>
        <v>9.9</v>
      </c>
      <c r="I4">
        <f>Bawana_NG!P4</f>
        <v>84.050000000000011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979.42396686357938</v>
      </c>
      <c r="P4" s="77">
        <v>104.89</v>
      </c>
      <c r="Q4" s="77">
        <v>35.354391849919239</v>
      </c>
      <c r="R4" s="80">
        <v>0</v>
      </c>
      <c r="S4" s="80">
        <v>0</v>
      </c>
      <c r="T4" s="78">
        <f>SUMPRODUCT(LTA!F4:AJ4,LTA!F$101:AJ$101,LTA!F$103:AJ$103)</f>
        <v>18.41</v>
      </c>
      <c r="U4" s="78">
        <f>SUMPRODUCT(LTA!F4:AJ4,LTA!F$102:AJ$102,LTA!F$103:AJ$103)</f>
        <v>32.01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19.75</v>
      </c>
      <c r="Z4" s="75">
        <f>IEX!N4</f>
        <v>0</v>
      </c>
      <c r="AA4" s="117">
        <f>STOA!H4</f>
        <v>1364.4199999999996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24.302672635281663</v>
      </c>
      <c r="AD4">
        <f t="shared" ref="AD4:AD67" si="1">SUM(B4:AB4,AI4:AR4)-AC4</f>
        <v>2737.3646722830886</v>
      </c>
      <c r="AE4">
        <f>'IDT-1'!B4</f>
        <v>0</v>
      </c>
      <c r="AF4" s="26"/>
      <c r="AG4">
        <f t="shared" ref="AG4:AG67" si="2">SUM(AD4:AF4)+AT4</f>
        <v>2737.3646722830886</v>
      </c>
      <c r="AI4" s="75">
        <f>PXIL!H4</f>
        <v>0</v>
      </c>
      <c r="AJ4" s="75">
        <f>PXIL!N4</f>
        <v>0</v>
      </c>
      <c r="AK4" s="75">
        <f>RTM_IEX!H4</f>
        <v>66.39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13.120986204872322</v>
      </c>
      <c r="F5">
        <f>GT_Spot!P5</f>
        <v>0</v>
      </c>
      <c r="G5">
        <f>PPCL_NG!P5</f>
        <v>33.947999999999993</v>
      </c>
      <c r="H5">
        <f>PPCL_Spot!P5</f>
        <v>9.9</v>
      </c>
      <c r="I5">
        <f>Bawana_NG!P5</f>
        <v>84.050000000000011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985.05236668917939</v>
      </c>
      <c r="P5" s="77">
        <v>104.89</v>
      </c>
      <c r="Q5" s="77">
        <v>35.354391849919239</v>
      </c>
      <c r="R5" s="80">
        <v>0</v>
      </c>
      <c r="S5" s="80">
        <v>0</v>
      </c>
      <c r="T5" s="78">
        <f>SUMPRODUCT(LTA!F5:AJ5,LTA!F$101:AJ$101,LTA!F$103:AJ$103)</f>
        <v>17.920000000000002</v>
      </c>
      <c r="U5" s="78">
        <f>SUMPRODUCT(LTA!F5:AJ5,LTA!F$102:AJ$102,LTA!F$103:AJ$103)</f>
        <v>32.510000000000005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2.87</v>
      </c>
      <c r="Z5" s="75">
        <f>IEX!N5</f>
        <v>0</v>
      </c>
      <c r="AA5" s="117">
        <f>STOA!H5</f>
        <v>1339.2699999999995</v>
      </c>
      <c r="AB5" s="117">
        <f>-STOA!N5</f>
        <v>0</v>
      </c>
      <c r="AC5">
        <f t="shared" si="0"/>
        <v>23.756794553746939</v>
      </c>
      <c r="AD5">
        <f t="shared" si="1"/>
        <v>2675.8789501902233</v>
      </c>
      <c r="AE5">
        <f>'IDT-1'!B5</f>
        <v>0</v>
      </c>
      <c r="AF5" s="26"/>
      <c r="AG5">
        <f t="shared" si="2"/>
        <v>2675.8789501902233</v>
      </c>
      <c r="AI5" s="75">
        <f>PXIL!H5</f>
        <v>0</v>
      </c>
      <c r="AJ5" s="75">
        <f>PXIL!N5</f>
        <v>0</v>
      </c>
      <c r="AK5" s="75">
        <f>RTM_IEX!H5</f>
        <v>40.75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13.120986204872322</v>
      </c>
      <c r="F6">
        <f>GT_Spot!P6</f>
        <v>0</v>
      </c>
      <c r="G6">
        <f>PPCL_NG!P6</f>
        <v>33.947999999999993</v>
      </c>
      <c r="H6">
        <f>PPCL_Spot!P6</f>
        <v>9.9</v>
      </c>
      <c r="I6">
        <f>Bawana_NG!P6</f>
        <v>84.050000000000011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974.616437267592</v>
      </c>
      <c r="P6" s="77">
        <v>104.89</v>
      </c>
      <c r="Q6" s="77">
        <v>35.354391849919239</v>
      </c>
      <c r="R6" s="80">
        <v>0</v>
      </c>
      <c r="S6" s="80">
        <v>0</v>
      </c>
      <c r="T6" s="78">
        <f>SUMPRODUCT(LTA!F6:AJ6,LTA!F$101:AJ$101,LTA!F$103:AJ$103)</f>
        <v>18.12</v>
      </c>
      <c r="U6" s="78">
        <f>SUMPRODUCT(LTA!F6:AJ6,LTA!F$102:AJ$102,LTA!F$103:AJ$103)</f>
        <v>33.129999999999995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1319.9199999999996</v>
      </c>
      <c r="AB6" s="117">
        <f>-STOA!N6</f>
        <v>0</v>
      </c>
      <c r="AC6">
        <f t="shared" si="0"/>
        <v>23.492918374836972</v>
      </c>
      <c r="AD6">
        <f t="shared" si="1"/>
        <v>2646.1568969475461</v>
      </c>
      <c r="AE6">
        <f>'IDT-1'!B6</f>
        <v>0</v>
      </c>
      <c r="AF6" s="26"/>
      <c r="AG6">
        <f t="shared" si="2"/>
        <v>2646.1568969475461</v>
      </c>
      <c r="AI6" s="75">
        <f>PXIL!H6</f>
        <v>0</v>
      </c>
      <c r="AJ6" s="75">
        <f>PXIL!N6</f>
        <v>0</v>
      </c>
      <c r="AK6" s="75">
        <f>RTM_IEX!H6</f>
        <v>42.6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13.120986204872322</v>
      </c>
      <c r="F7">
        <f>GT_Spot!P7</f>
        <v>0</v>
      </c>
      <c r="G7">
        <f>PPCL_NG!P7</f>
        <v>33.947999999999993</v>
      </c>
      <c r="H7">
        <f>PPCL_Spot!P7</f>
        <v>9.9</v>
      </c>
      <c r="I7">
        <f>Bawana_NG!P7</f>
        <v>84.050000000000011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977.4013170667921</v>
      </c>
      <c r="P7" s="77">
        <v>104.89</v>
      </c>
      <c r="Q7" s="77">
        <v>35.354391849919239</v>
      </c>
      <c r="R7" s="80">
        <v>0</v>
      </c>
      <c r="S7" s="80">
        <v>0</v>
      </c>
      <c r="T7" s="78">
        <f>SUMPRODUCT(LTA!F7:AJ7,LTA!F$101:AJ$101,LTA!F$103:AJ$103)</f>
        <v>18.259999999999998</v>
      </c>
      <c r="U7" s="78">
        <f>SUMPRODUCT(LTA!F7:AJ7,LTA!F$102:AJ$102,LTA!F$103:AJ$103)</f>
        <v>33.83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64.819999999999993</v>
      </c>
      <c r="Z7" s="75">
        <f>IEX!N7</f>
        <v>0</v>
      </c>
      <c r="AA7" s="117">
        <f>STOA!H7</f>
        <v>1219.02</v>
      </c>
      <c r="AB7" s="117">
        <f>-STOA!N7</f>
        <v>0</v>
      </c>
      <c r="AC7">
        <f t="shared" si="0"/>
        <v>22.832433317069938</v>
      </c>
      <c r="AD7">
        <f t="shared" si="1"/>
        <v>2571.7622618045139</v>
      </c>
      <c r="AE7">
        <f>'IDT-1'!B7</f>
        <v>0</v>
      </c>
      <c r="AF7" s="26"/>
      <c r="AG7">
        <f t="shared" si="2"/>
        <v>2571.7622618045139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13.120986204872322</v>
      </c>
      <c r="F8">
        <f>GT_Spot!P8</f>
        <v>0</v>
      </c>
      <c r="G8">
        <f>PPCL_NG!P8</f>
        <v>33.950000000000003</v>
      </c>
      <c r="H8">
        <f>PPCL_Spot!P8</f>
        <v>9.34</v>
      </c>
      <c r="I8">
        <f>Bawana_NG!P8</f>
        <v>84.050000000000011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977.4013170667921</v>
      </c>
      <c r="P8" s="77">
        <v>104.89</v>
      </c>
      <c r="Q8" s="77">
        <v>35.354391849919239</v>
      </c>
      <c r="R8" s="80">
        <v>0</v>
      </c>
      <c r="S8" s="80">
        <v>0</v>
      </c>
      <c r="T8" s="78">
        <f>SUMPRODUCT(LTA!F8:AJ8,LTA!F$101:AJ$101,LTA!F$103:AJ$103)</f>
        <v>18.3</v>
      </c>
      <c r="U8" s="78">
        <f>SUMPRODUCT(LTA!F8:AJ8,LTA!F$102:AJ$102,LTA!F$103:AJ$103)</f>
        <v>34.480000000000004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55.15</v>
      </c>
      <c r="Z8" s="75">
        <f>IEX!N8</f>
        <v>0</v>
      </c>
      <c r="AA8" s="117">
        <f>STOA!H8</f>
        <v>1195.7999999999997</v>
      </c>
      <c r="AB8" s="117">
        <f>-STOA!N8</f>
        <v>0</v>
      </c>
      <c r="AC8">
        <f t="shared" si="0"/>
        <v>22.842130917069937</v>
      </c>
      <c r="AD8">
        <f t="shared" si="1"/>
        <v>2572.8545642045137</v>
      </c>
      <c r="AE8">
        <f>'IDT-1'!B8</f>
        <v>0</v>
      </c>
      <c r="AF8" s="26"/>
      <c r="AG8">
        <f t="shared" si="2"/>
        <v>2572.8545642045137</v>
      </c>
      <c r="AI8" s="75">
        <f>PXIL!H8</f>
        <v>0</v>
      </c>
      <c r="AJ8" s="75">
        <f>PXIL!N8</f>
        <v>0</v>
      </c>
      <c r="AK8" s="75">
        <f>RTM_IEX!H8</f>
        <v>33.86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13.120986204872322</v>
      </c>
      <c r="F9">
        <f>GT_Spot!P9</f>
        <v>0</v>
      </c>
      <c r="G9">
        <f>PPCL_NG!P9</f>
        <v>33.950000000000003</v>
      </c>
      <c r="H9">
        <f>PPCL_Spot!P9</f>
        <v>3.88</v>
      </c>
      <c r="I9">
        <f>Bawana_NG!P9</f>
        <v>84.050000000000011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974.6099131163794</v>
      </c>
      <c r="P9" s="77">
        <v>104.89</v>
      </c>
      <c r="Q9" s="77">
        <v>35.354391849919239</v>
      </c>
      <c r="R9" s="80">
        <v>0</v>
      </c>
      <c r="S9" s="80">
        <v>0</v>
      </c>
      <c r="T9" s="78">
        <f>SUMPRODUCT(LTA!F9:AJ9,LTA!F$101:AJ$101,LTA!F$103:AJ$103)</f>
        <v>18.34</v>
      </c>
      <c r="U9" s="78">
        <f>SUMPRODUCT(LTA!F9:AJ9,LTA!F$102:AJ$102,LTA!F$103:AJ$103)</f>
        <v>35.28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37.729999999999997</v>
      </c>
      <c r="Z9" s="75">
        <f>IEX!N9</f>
        <v>0</v>
      </c>
      <c r="AA9" s="117">
        <f>STOA!H9</f>
        <v>1186.1299999999997</v>
      </c>
      <c r="AB9" s="117">
        <f>-STOA!N9</f>
        <v>0</v>
      </c>
      <c r="AC9">
        <f t="shared" si="0"/>
        <v>22.66670068337168</v>
      </c>
      <c r="AD9">
        <f t="shared" si="1"/>
        <v>2456.6685904877991</v>
      </c>
      <c r="AE9">
        <f>'IDT-1'!B9</f>
        <v>0</v>
      </c>
      <c r="AF9" s="26"/>
      <c r="AG9">
        <f t="shared" si="2"/>
        <v>2456.6685904877991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-48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13.120986204872322</v>
      </c>
      <c r="F10">
        <f>GT_Spot!P10</f>
        <v>0</v>
      </c>
      <c r="G10">
        <f>PPCL_NG!P10</f>
        <v>33.950000000000003</v>
      </c>
      <c r="H10">
        <f>PPCL_Spot!P10</f>
        <v>3.88</v>
      </c>
      <c r="I10">
        <f>Bawana_NG!P10</f>
        <v>84.050000000000011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973.30014029479219</v>
      </c>
      <c r="P10" s="77">
        <v>104.89</v>
      </c>
      <c r="Q10" s="77">
        <v>35.354391849919239</v>
      </c>
      <c r="R10" s="80">
        <v>0</v>
      </c>
      <c r="S10" s="80">
        <v>0</v>
      </c>
      <c r="T10" s="78">
        <f>SUMPRODUCT(LTA!F10:AJ10,LTA!F$101:AJ$101,LTA!F$103:AJ$103)</f>
        <v>18.350000000000001</v>
      </c>
      <c r="U10" s="78">
        <f>SUMPRODUCT(LTA!F10:AJ10,LTA!F$102:AJ$102,LTA!F$103:AJ$103)</f>
        <v>35.75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66.75</v>
      </c>
      <c r="Z10" s="75">
        <f>IEX!N10</f>
        <v>0</v>
      </c>
      <c r="AA10" s="117">
        <f>STOA!H10</f>
        <v>1123.2399999999998</v>
      </c>
      <c r="AB10" s="117">
        <f>-STOA!N10</f>
        <v>0</v>
      </c>
      <c r="AC10">
        <f t="shared" si="0"/>
        <v>22.11275511192024</v>
      </c>
      <c r="AD10">
        <f t="shared" si="1"/>
        <v>2450.5227632376632</v>
      </c>
      <c r="AE10">
        <f>'IDT-1'!B10</f>
        <v>0</v>
      </c>
      <c r="AF10" s="26"/>
      <c r="AG10">
        <f t="shared" si="2"/>
        <v>2450.5227632376632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-20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13.120986204872322</v>
      </c>
      <c r="F11">
        <f>GT_Spot!P11</f>
        <v>0</v>
      </c>
      <c r="G11">
        <f>PPCL_NG!P11</f>
        <v>33.950000000000003</v>
      </c>
      <c r="H11">
        <f>PPCL_Spot!P11</f>
        <v>9.34</v>
      </c>
      <c r="I11">
        <f>Bawana_NG!P11</f>
        <v>84.050000000000011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970.96671185693265</v>
      </c>
      <c r="P11" s="77">
        <v>104.89</v>
      </c>
      <c r="Q11" s="77">
        <v>35.354391849919239</v>
      </c>
      <c r="R11" s="80">
        <v>0</v>
      </c>
      <c r="S11" s="80">
        <v>0</v>
      </c>
      <c r="T11" s="78">
        <f>SUMPRODUCT(LTA!F11:AJ11,LTA!F$101:AJ$101,LTA!F$103:AJ$103)</f>
        <v>18.37</v>
      </c>
      <c r="U11" s="78">
        <f>SUMPRODUCT(LTA!F11:AJ11,LTA!F$102:AJ$102,LTA!F$103:AJ$103)</f>
        <v>36.199999999999996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189.63</v>
      </c>
      <c r="Z11" s="75">
        <f>IEX!N11</f>
        <v>0</v>
      </c>
      <c r="AA11" s="117">
        <f>STOA!H11</f>
        <v>967.74999999999977</v>
      </c>
      <c r="AB11" s="117">
        <f>-STOA!N11</f>
        <v>0</v>
      </c>
      <c r="AC11">
        <f t="shared" si="0"/>
        <v>22.372368337954413</v>
      </c>
      <c r="AD11">
        <f t="shared" si="1"/>
        <v>2363.2497215737699</v>
      </c>
      <c r="AE11">
        <f>'IDT-1'!B11</f>
        <v>0</v>
      </c>
      <c r="AF11" s="26"/>
      <c r="AG11">
        <f t="shared" si="2"/>
        <v>2363.2497215737699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-78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13.120986204872322</v>
      </c>
      <c r="F12">
        <f>GT_Spot!P12</f>
        <v>0</v>
      </c>
      <c r="G12">
        <f>PPCL_NG!P12</f>
        <v>33.950000000000003</v>
      </c>
      <c r="H12">
        <f>PPCL_Spot!P12</f>
        <v>9.34</v>
      </c>
      <c r="I12">
        <f>Bawana_NG!P12</f>
        <v>84.050000000000011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970.96671185693265</v>
      </c>
      <c r="P12" s="77">
        <v>104.89</v>
      </c>
      <c r="Q12" s="77">
        <v>35.354391849919239</v>
      </c>
      <c r="R12" s="80">
        <v>0</v>
      </c>
      <c r="S12" s="80">
        <v>0</v>
      </c>
      <c r="T12" s="78">
        <f>SUMPRODUCT(LTA!F12:AJ12,LTA!F$101:AJ$101,LTA!F$103:AJ$103)</f>
        <v>18.29</v>
      </c>
      <c r="U12" s="78">
        <f>SUMPRODUCT(LTA!F12:AJ12,LTA!F$102:AJ$102,LTA!F$103:AJ$103)</f>
        <v>37.050000000000004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136.41999999999999</v>
      </c>
      <c r="Z12" s="75">
        <f>IEX!N12</f>
        <v>0</v>
      </c>
      <c r="AA12" s="117">
        <f>STOA!H12</f>
        <v>967.74999999999977</v>
      </c>
      <c r="AB12" s="117">
        <f>-STOA!N12</f>
        <v>0</v>
      </c>
      <c r="AC12">
        <f t="shared" si="0"/>
        <v>21.644552512288548</v>
      </c>
      <c r="AD12">
        <f t="shared" si="1"/>
        <v>2341.5375373994352</v>
      </c>
      <c r="AE12">
        <f>'IDT-1'!B12</f>
        <v>22.013999999999999</v>
      </c>
      <c r="AF12" s="26"/>
      <c r="AG12">
        <f t="shared" si="2"/>
        <v>2363.5515373994353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-48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13.120986204872322</v>
      </c>
      <c r="F13">
        <f>GT_Spot!P13</f>
        <v>0</v>
      </c>
      <c r="G13">
        <f>PPCL_NG!P13</f>
        <v>33.950000000000003</v>
      </c>
      <c r="H13">
        <f>PPCL_Spot!P13</f>
        <v>9.34</v>
      </c>
      <c r="I13">
        <f>Bawana_NG!P13</f>
        <v>84.050000000000011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964.99677386093276</v>
      </c>
      <c r="P13" s="77">
        <v>104.89</v>
      </c>
      <c r="Q13" s="77">
        <v>35.354391849919239</v>
      </c>
      <c r="R13" s="80">
        <v>0</v>
      </c>
      <c r="S13" s="80">
        <v>0</v>
      </c>
      <c r="T13" s="78">
        <f>SUMPRODUCT(LTA!F13:AJ13,LTA!F$101:AJ$101,LTA!F$103:AJ$103)</f>
        <v>18.149999999999999</v>
      </c>
      <c r="U13" s="78">
        <f>SUMPRODUCT(LTA!F13:AJ13,LTA!F$102:AJ$102,LTA!F$103:AJ$103)</f>
        <v>37.479999999999997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92.88</v>
      </c>
      <c r="Z13" s="75">
        <f>IEX!N13</f>
        <v>0</v>
      </c>
      <c r="AA13" s="117">
        <f>STOA!H13</f>
        <v>967.74999999999977</v>
      </c>
      <c r="AB13" s="117">
        <f>-STOA!N13</f>
        <v>0</v>
      </c>
      <c r="AC13">
        <f t="shared" si="0"/>
        <v>20.921490936858376</v>
      </c>
      <c r="AD13">
        <f t="shared" si="1"/>
        <v>2356.5206609788661</v>
      </c>
      <c r="AE13">
        <f>'IDT-1'!B13</f>
        <v>35.186</v>
      </c>
      <c r="AF13" s="26"/>
      <c r="AG13">
        <f t="shared" si="2"/>
        <v>2391.7066609788662</v>
      </c>
      <c r="AI13" s="75">
        <f>PXIL!H13</f>
        <v>0</v>
      </c>
      <c r="AJ13" s="75">
        <f>PXIL!N13</f>
        <v>0</v>
      </c>
      <c r="AK13" s="75">
        <f>RTM_IEX!H13</f>
        <v>15.48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13.120986204872322</v>
      </c>
      <c r="F14">
        <f>GT_Spot!P14</f>
        <v>0</v>
      </c>
      <c r="G14">
        <f>PPCL_NG!P14</f>
        <v>33.950000000000003</v>
      </c>
      <c r="H14">
        <f>PPCL_Spot!P14</f>
        <v>9.34</v>
      </c>
      <c r="I14">
        <f>Bawana_NG!P14</f>
        <v>84.050000000000011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955.06785383252009</v>
      </c>
      <c r="P14" s="77">
        <v>104.89</v>
      </c>
      <c r="Q14" s="77">
        <v>35.354391849919239</v>
      </c>
      <c r="R14" s="80">
        <v>0</v>
      </c>
      <c r="S14" s="80">
        <v>0</v>
      </c>
      <c r="T14" s="78">
        <f>SUMPRODUCT(LTA!F14:AJ14,LTA!F$101:AJ$101,LTA!F$103:AJ$103)</f>
        <v>18.010000000000002</v>
      </c>
      <c r="U14" s="78">
        <f>SUMPRODUCT(LTA!F14:AJ14,LTA!F$102:AJ$102,LTA!F$103:AJ$103)</f>
        <v>38.07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30.96</v>
      </c>
      <c r="Z14" s="75">
        <f>IEX!N14</f>
        <v>0</v>
      </c>
      <c r="AA14" s="117">
        <f>STOA!H14</f>
        <v>967.74999999999977</v>
      </c>
      <c r="AB14" s="117">
        <f>-STOA!N14</f>
        <v>0</v>
      </c>
      <c r="AC14">
        <f t="shared" si="0"/>
        <v>20.361292440608342</v>
      </c>
      <c r="AD14">
        <f t="shared" si="1"/>
        <v>2293.4219394467027</v>
      </c>
      <c r="AE14">
        <f>'IDT-1'!B14</f>
        <v>57.661999999999999</v>
      </c>
      <c r="AF14" s="26"/>
      <c r="AG14">
        <f t="shared" si="2"/>
        <v>2351.0839394467025</v>
      </c>
      <c r="AI14" s="75">
        <f>PXIL!H14</f>
        <v>0</v>
      </c>
      <c r="AJ14" s="75">
        <f>PXIL!N14</f>
        <v>0</v>
      </c>
      <c r="AK14" s="75">
        <f>RTM_IEX!H14</f>
        <v>23.22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13.120986204872322</v>
      </c>
      <c r="F15">
        <f>GT_Spot!P15</f>
        <v>0</v>
      </c>
      <c r="G15">
        <f>PPCL_NG!P15</f>
        <v>33.950000000000003</v>
      </c>
      <c r="H15">
        <f>PPCL_Spot!P15</f>
        <v>9.34</v>
      </c>
      <c r="I15">
        <f>Bawana_NG!P15</f>
        <v>84.050000000000011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950.60693588612014</v>
      </c>
      <c r="P15" s="77">
        <v>104.89</v>
      </c>
      <c r="Q15" s="77">
        <v>35.354391849919239</v>
      </c>
      <c r="R15" s="80">
        <v>0</v>
      </c>
      <c r="S15" s="80">
        <v>0</v>
      </c>
      <c r="T15" s="78">
        <f>SUMPRODUCT(LTA!F15:AJ15,LTA!F$101:AJ$101,LTA!F$103:AJ$103)</f>
        <v>17.87</v>
      </c>
      <c r="U15" s="78">
        <f>SUMPRODUCT(LTA!F15:AJ15,LTA!F$102:AJ$102,LTA!F$103:AJ$103)</f>
        <v>38.42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211.88</v>
      </c>
      <c r="Z15" s="75">
        <f>IEX!N15</f>
        <v>0</v>
      </c>
      <c r="AA15" s="117">
        <f>STOA!H15</f>
        <v>729.7299999999999</v>
      </c>
      <c r="AB15" s="117">
        <f>-STOA!N15</f>
        <v>0</v>
      </c>
      <c r="AC15">
        <f t="shared" si="0"/>
        <v>19.617068362680026</v>
      </c>
      <c r="AD15">
        <f t="shared" si="1"/>
        <v>2209.5952455782317</v>
      </c>
      <c r="AE15">
        <f>'IDT-1'!B15</f>
        <v>78.391999999999996</v>
      </c>
      <c r="AF15" s="26"/>
      <c r="AG15">
        <f t="shared" si="2"/>
        <v>2287.9872455782315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13.120986204872322</v>
      </c>
      <c r="F16">
        <f>GT_Spot!P16</f>
        <v>0</v>
      </c>
      <c r="G16">
        <f>PPCL_NG!P16</f>
        <v>33.950000000000003</v>
      </c>
      <c r="H16">
        <f>PPCL_Spot!P16</f>
        <v>9.34</v>
      </c>
      <c r="I16">
        <f>Bawana_NG!P16</f>
        <v>84.050000000000011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950.60693588612014</v>
      </c>
      <c r="P16" s="77">
        <v>104.89</v>
      </c>
      <c r="Q16" s="77">
        <v>35.354391849919239</v>
      </c>
      <c r="R16" s="80">
        <v>0</v>
      </c>
      <c r="S16" s="80">
        <v>0</v>
      </c>
      <c r="T16" s="78">
        <f>SUMPRODUCT(LTA!F16:AJ16,LTA!F$101:AJ$101,LTA!F$103:AJ$103)</f>
        <v>17.97</v>
      </c>
      <c r="U16" s="78">
        <f>SUMPRODUCT(LTA!F16:AJ16,LTA!F$102:AJ$102,LTA!F$103:AJ$103)</f>
        <v>36.53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137.38999999999999</v>
      </c>
      <c r="Z16" s="75">
        <f>IEX!N16</f>
        <v>0</v>
      </c>
      <c r="AA16" s="117">
        <f>STOA!H16</f>
        <v>734.55999999999983</v>
      </c>
      <c r="AB16" s="117">
        <f>-STOA!N16</f>
        <v>0</v>
      </c>
      <c r="AC16">
        <f t="shared" si="0"/>
        <v>19.277828362680022</v>
      </c>
      <c r="AD16">
        <f t="shared" si="1"/>
        <v>2171.3844855782318</v>
      </c>
      <c r="AE16">
        <f>'IDT-1'!B16</f>
        <v>125.062</v>
      </c>
      <c r="AF16" s="26"/>
      <c r="AG16">
        <f t="shared" si="2"/>
        <v>2296.4464855782317</v>
      </c>
      <c r="AI16" s="75">
        <f>PXIL!H16</f>
        <v>0</v>
      </c>
      <c r="AJ16" s="75">
        <f>PXIL!N16</f>
        <v>0</v>
      </c>
      <c r="AK16" s="75">
        <f>RTM_IEX!H16</f>
        <v>32.9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13.120986204872322</v>
      </c>
      <c r="F17">
        <f>GT_Spot!P17</f>
        <v>0</v>
      </c>
      <c r="G17">
        <f>PPCL_NG!P17</f>
        <v>33.950000000000003</v>
      </c>
      <c r="H17">
        <f>PPCL_Spot!P17</f>
        <v>9.34</v>
      </c>
      <c r="I17">
        <f>Bawana_NG!P17</f>
        <v>84.050000000000011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935.01431932687649</v>
      </c>
      <c r="P17" s="77">
        <v>104.89</v>
      </c>
      <c r="Q17" s="77">
        <v>35.354391849919239</v>
      </c>
      <c r="R17" s="80">
        <v>0</v>
      </c>
      <c r="S17" s="80">
        <v>0</v>
      </c>
      <c r="T17" s="78">
        <f>SUMPRODUCT(LTA!F17:AJ17,LTA!F$101:AJ$101,LTA!F$103:AJ$103)</f>
        <v>19.580000000000002</v>
      </c>
      <c r="U17" s="78">
        <f>SUMPRODUCT(LTA!F17:AJ17,LTA!F$102:AJ$102,LTA!F$103:AJ$103)</f>
        <v>36.75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100.62</v>
      </c>
      <c r="Z17" s="75">
        <f>IEX!N17</f>
        <v>0</v>
      </c>
      <c r="AA17" s="117">
        <f>STOA!H17</f>
        <v>734.55999999999983</v>
      </c>
      <c r="AB17" s="117">
        <f>-STOA!N17</f>
        <v>0</v>
      </c>
      <c r="AC17">
        <f t="shared" si="0"/>
        <v>18.93522133695868</v>
      </c>
      <c r="AD17">
        <f t="shared" si="1"/>
        <v>2132.794476044709</v>
      </c>
      <c r="AE17">
        <f>'IDT-1'!B17</f>
        <v>144.10399999999998</v>
      </c>
      <c r="AF17" s="26"/>
      <c r="AG17">
        <f t="shared" si="2"/>
        <v>2276.8984760447088</v>
      </c>
      <c r="AI17" s="75">
        <f>PXIL!H17</f>
        <v>0</v>
      </c>
      <c r="AJ17" s="75">
        <f>PXIL!N17</f>
        <v>0</v>
      </c>
      <c r="AK17" s="75">
        <f>RTM_IEX!H17</f>
        <v>44.5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13.120986204872322</v>
      </c>
      <c r="F18">
        <f>GT_Spot!P18</f>
        <v>0</v>
      </c>
      <c r="G18">
        <f>PPCL_NG!P18</f>
        <v>33.950000000000003</v>
      </c>
      <c r="H18">
        <f>PPCL_Spot!P18</f>
        <v>9.34</v>
      </c>
      <c r="I18">
        <f>Bawana_NG!P18</f>
        <v>84.050000000000011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929.41802677807652</v>
      </c>
      <c r="P18" s="77">
        <v>104.89</v>
      </c>
      <c r="Q18" s="77">
        <v>35.354391849919239</v>
      </c>
      <c r="R18" s="80">
        <v>0</v>
      </c>
      <c r="S18" s="80">
        <v>0</v>
      </c>
      <c r="T18" s="78">
        <f>SUMPRODUCT(LTA!F18:AJ18,LTA!F$101:AJ$101,LTA!F$103:AJ$103)</f>
        <v>19.75</v>
      </c>
      <c r="U18" s="78">
        <f>SUMPRODUCT(LTA!F18:AJ18,LTA!F$102:AJ$102,LTA!F$103:AJ$103)</f>
        <v>36.86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37.729999999999997</v>
      </c>
      <c r="Z18" s="75">
        <f>IEX!N18</f>
        <v>0</v>
      </c>
      <c r="AA18" s="117">
        <f>STOA!H18</f>
        <v>739.39999999999986</v>
      </c>
      <c r="AB18" s="117">
        <f>-STOA!N18</f>
        <v>0</v>
      </c>
      <c r="AC18">
        <f t="shared" si="0"/>
        <v>18.139293962529241</v>
      </c>
      <c r="AD18">
        <f t="shared" si="1"/>
        <v>2043.1441108703384</v>
      </c>
      <c r="AE18">
        <f>'IDT-1'!B18</f>
        <v>182.024</v>
      </c>
      <c r="AF18" s="26"/>
      <c r="AG18">
        <f t="shared" si="2"/>
        <v>2225.1681108703383</v>
      </c>
      <c r="AI18" s="75">
        <f>PXIL!H18</f>
        <v>0</v>
      </c>
      <c r="AJ18" s="75">
        <f>PXIL!N18</f>
        <v>0</v>
      </c>
      <c r="AK18" s="75">
        <f>RTM_IEX!H18</f>
        <v>17.420000000000002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13.775078414599374</v>
      </c>
      <c r="F19">
        <f>GT_Spot!P19</f>
        <v>0</v>
      </c>
      <c r="G19">
        <f>PPCL_NG!P19</f>
        <v>33.950000000000003</v>
      </c>
      <c r="H19">
        <f>PPCL_Spot!P19</f>
        <v>9.34</v>
      </c>
      <c r="I19">
        <f>Bawana_NG!P19</f>
        <v>84.050000000000011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929.41802677807652</v>
      </c>
      <c r="P19" s="77">
        <v>104.89</v>
      </c>
      <c r="Q19" s="77">
        <v>35.354391849919239</v>
      </c>
      <c r="R19" s="80">
        <v>0</v>
      </c>
      <c r="S19" s="80">
        <v>0</v>
      </c>
      <c r="T19" s="78">
        <f>SUMPRODUCT(LTA!F19:AJ19,LTA!F$101:AJ$101,LTA!F$103:AJ$103)</f>
        <v>23.32</v>
      </c>
      <c r="U19" s="78">
        <f>SUMPRODUCT(LTA!F19:AJ19,LTA!F$102:AJ$102,LTA!F$103:AJ$103)</f>
        <v>36.79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729.02999999999986</v>
      </c>
      <c r="AB19" s="117">
        <f>-STOA!N19</f>
        <v>0</v>
      </c>
      <c r="AC19">
        <f t="shared" si="0"/>
        <v>17.599273973974839</v>
      </c>
      <c r="AD19">
        <f t="shared" si="1"/>
        <v>1982.3182230686205</v>
      </c>
      <c r="AE19">
        <f>'IDT-1'!B19</f>
        <v>215</v>
      </c>
      <c r="AF19" s="26"/>
      <c r="AG19">
        <f t="shared" si="2"/>
        <v>2197.3182230686207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13.775078414599374</v>
      </c>
      <c r="F20">
        <f>GT_Spot!P20</f>
        <v>0</v>
      </c>
      <c r="G20">
        <f>PPCL_NG!P20</f>
        <v>33.950000000000003</v>
      </c>
      <c r="H20">
        <f>PPCL_Spot!P20</f>
        <v>9.34</v>
      </c>
      <c r="I20">
        <f>Bawana_NG!P20</f>
        <v>84.050000000000011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929.41802677807652</v>
      </c>
      <c r="P20" s="77">
        <v>104.89</v>
      </c>
      <c r="Q20" s="77">
        <v>35.354391849919239</v>
      </c>
      <c r="R20" s="80">
        <v>0</v>
      </c>
      <c r="S20" s="80">
        <v>0</v>
      </c>
      <c r="T20" s="78">
        <f>SUMPRODUCT(LTA!F20:AJ20,LTA!F$101:AJ$101,LTA!F$103:AJ$103)</f>
        <v>22.85</v>
      </c>
      <c r="U20" s="78">
        <f>SUMPRODUCT(LTA!F20:AJ20,LTA!F$102:AJ$102,LTA!F$103:AJ$103)</f>
        <v>37.549999999999997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729.02999999999986</v>
      </c>
      <c r="AB20" s="117">
        <f>-STOA!N20</f>
        <v>0</v>
      </c>
      <c r="AC20">
        <f t="shared" si="0"/>
        <v>17.916865973974836</v>
      </c>
      <c r="AD20">
        <f t="shared" si="1"/>
        <v>2018.0906310686203</v>
      </c>
      <c r="AE20">
        <f>'IDT-1'!B20</f>
        <v>178</v>
      </c>
      <c r="AF20" s="26"/>
      <c r="AG20">
        <f t="shared" si="2"/>
        <v>2196.0906310686205</v>
      </c>
      <c r="AI20" s="75">
        <f>PXIL!H20</f>
        <v>0</v>
      </c>
      <c r="AJ20" s="75">
        <f>PXIL!N20</f>
        <v>0</v>
      </c>
      <c r="AK20" s="75">
        <f>RTM_IEX!H20</f>
        <v>35.799999999999997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13.775078414599374</v>
      </c>
      <c r="F21">
        <f>GT_Spot!P21</f>
        <v>0</v>
      </c>
      <c r="G21">
        <f>PPCL_NG!P21</f>
        <v>33.950000000000003</v>
      </c>
      <c r="H21">
        <f>PPCL_Spot!P21</f>
        <v>9.34</v>
      </c>
      <c r="I21">
        <f>Bawana_NG!P21</f>
        <v>84.050000000000011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929.41802677807652</v>
      </c>
      <c r="P21" s="77">
        <v>104.89</v>
      </c>
      <c r="Q21" s="77">
        <v>35.354391849919239</v>
      </c>
      <c r="R21" s="80">
        <v>0</v>
      </c>
      <c r="S21" s="80">
        <v>0</v>
      </c>
      <c r="T21" s="78">
        <f>SUMPRODUCT(LTA!F21:AJ21,LTA!F$101:AJ$101,LTA!F$103:AJ$103)</f>
        <v>22.310000000000002</v>
      </c>
      <c r="U21" s="78">
        <f>SUMPRODUCT(LTA!F21:AJ21,LTA!F$102:AJ$102,LTA!F$103:AJ$103)</f>
        <v>37.479999999999997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729.02999999999986</v>
      </c>
      <c r="AB21" s="117">
        <f>-STOA!N21</f>
        <v>0</v>
      </c>
      <c r="AC21">
        <f t="shared" si="0"/>
        <v>17.596457973974836</v>
      </c>
      <c r="AD21">
        <f t="shared" si="1"/>
        <v>1982.0010390686202</v>
      </c>
      <c r="AE21">
        <f>'IDT-1'!B21</f>
        <v>155</v>
      </c>
      <c r="AF21" s="26"/>
      <c r="AG21">
        <f t="shared" si="2"/>
        <v>2137.0010390686202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13.775078414599374</v>
      </c>
      <c r="F22">
        <f>GT_Spot!P22</f>
        <v>0</v>
      </c>
      <c r="G22">
        <f>PPCL_NG!P22</f>
        <v>33.950000000000003</v>
      </c>
      <c r="H22">
        <f>PPCL_Spot!P22</f>
        <v>9.34</v>
      </c>
      <c r="I22">
        <f>Bawana_NG!P22</f>
        <v>84.050000000000011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929.41802677807652</v>
      </c>
      <c r="P22" s="77">
        <v>104.89</v>
      </c>
      <c r="Q22" s="77">
        <v>35.354391849919239</v>
      </c>
      <c r="R22" s="80">
        <v>0</v>
      </c>
      <c r="S22" s="80">
        <v>0</v>
      </c>
      <c r="T22" s="78">
        <f>SUMPRODUCT(LTA!F22:AJ22,LTA!F$101:AJ$101,LTA!F$103:AJ$103)</f>
        <v>21.7</v>
      </c>
      <c r="U22" s="78">
        <f>SUMPRODUCT(LTA!F22:AJ22,LTA!F$102:AJ$102,LTA!F$103:AJ$103)</f>
        <v>36.93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729.02999999999986</v>
      </c>
      <c r="AB22" s="117">
        <f>-STOA!N22</f>
        <v>0</v>
      </c>
      <c r="AC22">
        <f t="shared" si="0"/>
        <v>17.586249973974837</v>
      </c>
      <c r="AD22">
        <f t="shared" si="1"/>
        <v>1980.8512470686203</v>
      </c>
      <c r="AE22">
        <f>'IDT-1'!B22</f>
        <v>135</v>
      </c>
      <c r="AF22" s="26"/>
      <c r="AG22">
        <f t="shared" si="2"/>
        <v>2115.8512470686201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13.775078414599374</v>
      </c>
      <c r="F23">
        <f>GT_Spot!P23</f>
        <v>0</v>
      </c>
      <c r="G23">
        <f>PPCL_NG!P23</f>
        <v>33.950000000000003</v>
      </c>
      <c r="H23">
        <f>PPCL_Spot!P23</f>
        <v>9.34</v>
      </c>
      <c r="I23">
        <f>Bawana_NG!P23</f>
        <v>84.050000000000011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924.87066947834512</v>
      </c>
      <c r="P23" s="77">
        <v>104.89</v>
      </c>
      <c r="Q23" s="77">
        <v>35.354391849919239</v>
      </c>
      <c r="R23" s="80">
        <v>0</v>
      </c>
      <c r="S23" s="80">
        <v>0</v>
      </c>
      <c r="T23" s="78">
        <f>SUMPRODUCT(LTA!F23:AJ23,LTA!F$101:AJ$101,LTA!F$103:AJ$103)</f>
        <v>21.13</v>
      </c>
      <c r="U23" s="78">
        <f>SUMPRODUCT(LTA!F23:AJ23,LTA!F$102:AJ$102,LTA!F$103:AJ$103)</f>
        <v>36.049999999999997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729.02999999999986</v>
      </c>
      <c r="AB23" s="117">
        <f>-STOA!N23</f>
        <v>0</v>
      </c>
      <c r="AC23">
        <f t="shared" si="0"/>
        <v>17.799817055403061</v>
      </c>
      <c r="AD23">
        <f t="shared" si="1"/>
        <v>1944.6403226874606</v>
      </c>
      <c r="AE23">
        <f>'IDT-1'!B23</f>
        <v>122</v>
      </c>
      <c r="AF23" s="26"/>
      <c r="AG23">
        <f t="shared" si="2"/>
        <v>2066.6403226874609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-30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13.775078414599374</v>
      </c>
      <c r="F24">
        <f>GT_Spot!P24</f>
        <v>0</v>
      </c>
      <c r="G24">
        <f>PPCL_NG!P24</f>
        <v>33.950000000000003</v>
      </c>
      <c r="H24">
        <f>PPCL_Spot!P24</f>
        <v>9.34</v>
      </c>
      <c r="I24">
        <f>Bawana_NG!P24</f>
        <v>84.050000000000011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924.87066947834512</v>
      </c>
      <c r="P24" s="77">
        <v>104.89</v>
      </c>
      <c r="Q24" s="77">
        <v>35.354391849919239</v>
      </c>
      <c r="R24" s="80">
        <v>0</v>
      </c>
      <c r="S24" s="80">
        <v>0</v>
      </c>
      <c r="T24" s="78">
        <f>SUMPRODUCT(LTA!F24:AJ24,LTA!F$101:AJ$101,LTA!F$103:AJ$103)</f>
        <v>20.48</v>
      </c>
      <c r="U24" s="78">
        <f>SUMPRODUCT(LTA!F24:AJ24,LTA!F$102:AJ$102,LTA!F$103:AJ$103)</f>
        <v>35.409999999999997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729.02999999999986</v>
      </c>
      <c r="AB24" s="117">
        <f>-STOA!N24</f>
        <v>0</v>
      </c>
      <c r="AC24">
        <f t="shared" si="0"/>
        <v>17.522121229737202</v>
      </c>
      <c r="AD24">
        <f t="shared" si="1"/>
        <v>1973.6280185131266</v>
      </c>
      <c r="AE24">
        <f>'IDT-1'!B24</f>
        <v>99</v>
      </c>
      <c r="AF24" s="26"/>
      <c r="AG24">
        <f t="shared" si="2"/>
        <v>2072.6280185131263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13.775078414599374</v>
      </c>
      <c r="F25">
        <f>GT_Spot!P25</f>
        <v>0</v>
      </c>
      <c r="G25">
        <f>PPCL_NG!P25</f>
        <v>33.950000000000003</v>
      </c>
      <c r="H25">
        <f>PPCL_Spot!P25</f>
        <v>9.34</v>
      </c>
      <c r="I25">
        <f>Bawana_NG!P25</f>
        <v>84.050000000000011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923.19475194360541</v>
      </c>
      <c r="P25" s="77">
        <v>104.89</v>
      </c>
      <c r="Q25" s="77">
        <v>35.354391849919239</v>
      </c>
      <c r="R25" s="80">
        <v>0</v>
      </c>
      <c r="S25" s="80">
        <v>0</v>
      </c>
      <c r="T25" s="78">
        <f>SUMPRODUCT(LTA!F25:AJ25,LTA!F$101:AJ$101,LTA!F$103:AJ$103)</f>
        <v>19.920000000000002</v>
      </c>
      <c r="U25" s="78">
        <f>SUMPRODUCT(LTA!F25:AJ25,LTA!F$102:AJ$102,LTA!F$103:AJ$103)</f>
        <v>34.730000000000004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729.02999999999986</v>
      </c>
      <c r="AB25" s="117">
        <f>-STOA!N25</f>
        <v>0</v>
      </c>
      <c r="AC25">
        <f t="shared" si="0"/>
        <v>18.171198847118337</v>
      </c>
      <c r="AD25">
        <f t="shared" si="1"/>
        <v>1894.0630233610059</v>
      </c>
      <c r="AE25">
        <f>'IDT-1'!B25</f>
        <v>87</v>
      </c>
      <c r="AF25" s="26"/>
      <c r="AG25">
        <f t="shared" si="2"/>
        <v>1981.0630233610059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-76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13.775078414599374</v>
      </c>
      <c r="F26">
        <f>GT_Spot!P26</f>
        <v>0</v>
      </c>
      <c r="G26">
        <f>PPCL_NG!P26</f>
        <v>33.950000000000003</v>
      </c>
      <c r="H26">
        <f>PPCL_Spot!P26</f>
        <v>9.34</v>
      </c>
      <c r="I26">
        <f>Bawana_NG!P26</f>
        <v>84.050000000000011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923.73568296120538</v>
      </c>
      <c r="P26" s="77">
        <v>104.89</v>
      </c>
      <c r="Q26" s="77">
        <v>35.354391849919239</v>
      </c>
      <c r="R26" s="80">
        <v>0</v>
      </c>
      <c r="S26" s="80">
        <v>0</v>
      </c>
      <c r="T26" s="78">
        <f>SUMPRODUCT(LTA!F26:AJ26,LTA!F$101:AJ$101,LTA!F$103:AJ$103)</f>
        <v>19.060000000000002</v>
      </c>
      <c r="U26" s="78">
        <f>SUMPRODUCT(LTA!F26:AJ26,LTA!F$102:AJ$102,LTA!F$103:AJ$103)</f>
        <v>33.950000000000003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729.02999999999986</v>
      </c>
      <c r="AB26" s="117">
        <f>-STOA!N26</f>
        <v>0</v>
      </c>
      <c r="AC26">
        <f t="shared" si="0"/>
        <v>17.975086362107117</v>
      </c>
      <c r="AD26">
        <f t="shared" si="1"/>
        <v>1914.160066863617</v>
      </c>
      <c r="AE26">
        <f>'IDT-1'!B26</f>
        <v>60</v>
      </c>
      <c r="AF26" s="26"/>
      <c r="AG26">
        <f t="shared" si="2"/>
        <v>1974.160066863617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-55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13.775078414599374</v>
      </c>
      <c r="F27">
        <f>GT_Spot!P27</f>
        <v>0</v>
      </c>
      <c r="G27">
        <f>PPCL_NG!P27</f>
        <v>33.950000000000003</v>
      </c>
      <c r="H27">
        <f>PPCL_Spot!P27</f>
        <v>9.34</v>
      </c>
      <c r="I27">
        <f>Bawana_NG!P27</f>
        <v>97.36999999999999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929.53460710279626</v>
      </c>
      <c r="P27" s="77">
        <v>104.89</v>
      </c>
      <c r="Q27" s="77">
        <v>35.354391849919239</v>
      </c>
      <c r="R27" s="80">
        <v>5.48</v>
      </c>
      <c r="S27" s="80">
        <v>0</v>
      </c>
      <c r="T27" s="78">
        <f>SUMPRODUCT(LTA!F27:AJ27,LTA!F$101:AJ$101,LTA!F$103:AJ$103)</f>
        <v>18.46</v>
      </c>
      <c r="U27" s="78">
        <f>SUMPRODUCT(LTA!F27:AJ27,LTA!F$102:AJ$102,LTA!F$103:AJ$103)</f>
        <v>33.4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512.79</v>
      </c>
      <c r="AB27" s="117">
        <f>-STOA!N27</f>
        <v>0</v>
      </c>
      <c r="AC27">
        <f t="shared" si="0"/>
        <v>16.10096234410921</v>
      </c>
      <c r="AD27">
        <f t="shared" si="1"/>
        <v>1743.243115023206</v>
      </c>
      <c r="AE27">
        <f>'IDT-1'!B27</f>
        <v>254</v>
      </c>
      <c r="AF27" s="26"/>
      <c r="AG27">
        <f t="shared" si="2"/>
        <v>1997.243115023206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-35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13.775078414599374</v>
      </c>
      <c r="F28">
        <f>GT_Spot!P28</f>
        <v>0</v>
      </c>
      <c r="G28">
        <f>PPCL_NG!P28</f>
        <v>33.950000000000003</v>
      </c>
      <c r="H28">
        <f>PPCL_Spot!P28</f>
        <v>9.34</v>
      </c>
      <c r="I28">
        <f>Bawana_NG!P28</f>
        <v>97.36999999999999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951.71277004039621</v>
      </c>
      <c r="P28" s="77">
        <v>104.89</v>
      </c>
      <c r="Q28" s="77">
        <v>35.354391849919239</v>
      </c>
      <c r="R28" s="80">
        <v>14.14</v>
      </c>
      <c r="S28" s="80">
        <v>0</v>
      </c>
      <c r="T28" s="78">
        <f>SUMPRODUCT(LTA!F28:AJ28,LTA!F$101:AJ$101,LTA!F$103:AJ$103)</f>
        <v>20.14</v>
      </c>
      <c r="U28" s="78">
        <f>SUMPRODUCT(LTA!F28:AJ28,LTA!F$102:AJ$102,LTA!F$103:AJ$103)</f>
        <v>32.97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512.79</v>
      </c>
      <c r="AB28" s="117">
        <f>-STOA!N28</f>
        <v>0</v>
      </c>
      <c r="AC28">
        <f t="shared" si="0"/>
        <v>16.072603714683254</v>
      </c>
      <c r="AD28">
        <f t="shared" si="1"/>
        <v>1810.359636590232</v>
      </c>
      <c r="AE28">
        <f>'IDT-1'!B28</f>
        <v>210</v>
      </c>
      <c r="AF28" s="26"/>
      <c r="AG28">
        <f t="shared" si="2"/>
        <v>2020.359636590232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13.775078414599374</v>
      </c>
      <c r="F29">
        <f>GT_Spot!P29</f>
        <v>0</v>
      </c>
      <c r="G29">
        <f>PPCL_NG!P29</f>
        <v>33.950000000000003</v>
      </c>
      <c r="H29">
        <f>PPCL_Spot!P29</f>
        <v>9.34</v>
      </c>
      <c r="I29">
        <f>Bawana_NG!P29</f>
        <v>97.36999999999999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954.45701166581205</v>
      </c>
      <c r="P29" s="77">
        <v>104.89</v>
      </c>
      <c r="Q29" s="77">
        <v>35.354391849919239</v>
      </c>
      <c r="R29" s="80">
        <v>25.694960417068934</v>
      </c>
      <c r="S29" s="80">
        <v>0</v>
      </c>
      <c r="T29" s="78">
        <f>SUMPRODUCT(LTA!F29:AJ29,LTA!F$101:AJ$101,LTA!F$103:AJ$103)</f>
        <v>26.880000000000003</v>
      </c>
      <c r="U29" s="78">
        <f>SUMPRODUCT(LTA!F29:AJ29,LTA!F$102:AJ$102,LTA!F$103:AJ$103)</f>
        <v>32.369999999999997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512.79</v>
      </c>
      <c r="AB29" s="117">
        <f>-STOA!N29</f>
        <v>0</v>
      </c>
      <c r="AC29">
        <f t="shared" si="0"/>
        <v>16.359006222923462</v>
      </c>
      <c r="AD29">
        <f t="shared" si="1"/>
        <v>1818.5124361244762</v>
      </c>
      <c r="AE29">
        <f>'IDT-1'!B29</f>
        <v>191</v>
      </c>
      <c r="AF29" s="26"/>
      <c r="AG29">
        <f t="shared" si="2"/>
        <v>2009.5124361244762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-12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13.120986204872322</v>
      </c>
      <c r="F30">
        <f>GT_Spot!P30</f>
        <v>0</v>
      </c>
      <c r="G30">
        <f>PPCL_NG!P30</f>
        <v>33.950000000000003</v>
      </c>
      <c r="H30">
        <f>PPCL_Spot!P30</f>
        <v>9.34</v>
      </c>
      <c r="I30">
        <f>Bawana_NG!P30</f>
        <v>97.36999999999999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954.80742045499255</v>
      </c>
      <c r="P30" s="77">
        <v>104.89</v>
      </c>
      <c r="Q30" s="77">
        <v>35.354391849919239</v>
      </c>
      <c r="R30" s="80">
        <v>42</v>
      </c>
      <c r="S30" s="80">
        <v>0</v>
      </c>
      <c r="T30" s="78">
        <f>SUMPRODUCT(LTA!F30:AJ30,LTA!F$101:AJ$101,LTA!F$103:AJ$103)</f>
        <v>34.04</v>
      </c>
      <c r="U30" s="78">
        <f>SUMPRODUCT(LTA!F30:AJ30,LTA!F$102:AJ$102,LTA!F$103:AJ$103)</f>
        <v>31.84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514.54999999999995</v>
      </c>
      <c r="AB30" s="117">
        <f>-STOA!N30</f>
        <v>0</v>
      </c>
      <c r="AC30">
        <f t="shared" si="0"/>
        <v>16.680187687418787</v>
      </c>
      <c r="AD30">
        <f t="shared" si="1"/>
        <v>1830.5826108223653</v>
      </c>
      <c r="AE30">
        <f>'IDT-1'!B30</f>
        <v>152</v>
      </c>
      <c r="AF30" s="26"/>
      <c r="AG30">
        <f t="shared" si="2"/>
        <v>1982.5826108223653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-24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13.120986204872322</v>
      </c>
      <c r="F31">
        <f>GT_Spot!P31</f>
        <v>0</v>
      </c>
      <c r="G31">
        <f>PPCL_NG!P31</f>
        <v>33.950000000000003</v>
      </c>
      <c r="H31">
        <f>PPCL_Spot!P31</f>
        <v>9.34</v>
      </c>
      <c r="I31">
        <f>Bawana_NG!P31</f>
        <v>97.36999999999999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954.80742045499255</v>
      </c>
      <c r="P31" s="77">
        <v>104.89</v>
      </c>
      <c r="Q31" s="77">
        <v>35.354391849919239</v>
      </c>
      <c r="R31" s="80">
        <v>42</v>
      </c>
      <c r="S31" s="80">
        <v>0</v>
      </c>
      <c r="T31" s="78">
        <f>SUMPRODUCT(LTA!F31:AJ31,LTA!F$101:AJ$101,LTA!F$103:AJ$103)</f>
        <v>44.17</v>
      </c>
      <c r="U31" s="78">
        <f>SUMPRODUCT(LTA!F31:AJ31,LTA!F$102:AJ$102,LTA!F$103:AJ$103)</f>
        <v>32.049999999999997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514.9799999999999</v>
      </c>
      <c r="AB31" s="117">
        <f>-STOA!N31</f>
        <v>0</v>
      </c>
      <c r="AC31">
        <f t="shared" si="0"/>
        <v>16.561888626886102</v>
      </c>
      <c r="AD31">
        <f t="shared" si="1"/>
        <v>1865.4709098828982</v>
      </c>
      <c r="AE31">
        <f>'IDT-1'!B31</f>
        <v>53</v>
      </c>
      <c r="AF31" s="26"/>
      <c r="AG31">
        <f t="shared" si="2"/>
        <v>1918.4709098828982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13.120986204872322</v>
      </c>
      <c r="F32">
        <f>GT_Spot!P32</f>
        <v>0</v>
      </c>
      <c r="G32">
        <f>PPCL_NG!P32</f>
        <v>33.950000000000003</v>
      </c>
      <c r="H32">
        <f>PPCL_Spot!P32</f>
        <v>9.34</v>
      </c>
      <c r="I32">
        <f>Bawana_NG!P32</f>
        <v>97.36999999999999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954.80742045499255</v>
      </c>
      <c r="P32" s="77">
        <v>104.89</v>
      </c>
      <c r="Q32" s="77">
        <v>35.354391849919239</v>
      </c>
      <c r="R32" s="80">
        <v>42</v>
      </c>
      <c r="S32" s="80">
        <v>0</v>
      </c>
      <c r="T32" s="78">
        <f>SUMPRODUCT(LTA!F32:AJ32,LTA!F$101:AJ$101,LTA!F$103:AJ$103)</f>
        <v>56.98</v>
      </c>
      <c r="U32" s="78">
        <f>SUMPRODUCT(LTA!F32:AJ32,LTA!F$102:AJ$102,LTA!F$103:AJ$103)</f>
        <v>32.67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517.82999999999993</v>
      </c>
      <c r="AB32" s="117">
        <f>-STOA!N32</f>
        <v>0</v>
      </c>
      <c r="AC32">
        <f t="shared" si="0"/>
        <v>16.7051526268861</v>
      </c>
      <c r="AD32">
        <f t="shared" si="1"/>
        <v>1881.6076458828982</v>
      </c>
      <c r="AE32">
        <f>'IDT-1'!B32</f>
        <v>26</v>
      </c>
      <c r="AF32" s="26"/>
      <c r="AG32">
        <f t="shared" si="2"/>
        <v>1907.6076458828982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13.120986204872322</v>
      </c>
      <c r="F33">
        <f>GT_Spot!P33</f>
        <v>0</v>
      </c>
      <c r="G33">
        <f>PPCL_NG!P33</f>
        <v>33.950000000000003</v>
      </c>
      <c r="H33">
        <f>PPCL_Spot!P33</f>
        <v>9.34</v>
      </c>
      <c r="I33">
        <f>Bawana_NG!P33</f>
        <v>97.36999999999999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954.80742045499255</v>
      </c>
      <c r="P33" s="77">
        <v>104.89</v>
      </c>
      <c r="Q33" s="77">
        <v>35.354391849919239</v>
      </c>
      <c r="R33" s="80">
        <v>42</v>
      </c>
      <c r="S33" s="80">
        <v>0</v>
      </c>
      <c r="T33" s="78">
        <f>SUMPRODUCT(LTA!F33:AJ33,LTA!F$101:AJ$101,LTA!F$103:AJ$103)</f>
        <v>72.61</v>
      </c>
      <c r="U33" s="78">
        <f>SUMPRODUCT(LTA!F33:AJ33,LTA!F$102:AJ$102,LTA!F$103:AJ$103)</f>
        <v>33.519999999999996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524.82999999999993</v>
      </c>
      <c r="AB33" s="117">
        <f>-STOA!N33</f>
        <v>0</v>
      </c>
      <c r="AC33">
        <f t="shared" si="0"/>
        <v>17.870614399283195</v>
      </c>
      <c r="AD33">
        <f t="shared" si="1"/>
        <v>1795.9221841105009</v>
      </c>
      <c r="AE33">
        <f>'IDT-1'!B33</f>
        <v>0</v>
      </c>
      <c r="AF33" s="26"/>
      <c r="AG33">
        <f t="shared" si="2"/>
        <v>1795.9221841105009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-108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13.120986204872322</v>
      </c>
      <c r="F34">
        <f>GT_Spot!P34</f>
        <v>0</v>
      </c>
      <c r="G34">
        <f>PPCL_NG!P34</f>
        <v>33.950000000000003</v>
      </c>
      <c r="H34">
        <f>PPCL_Spot!P34</f>
        <v>9.34</v>
      </c>
      <c r="I34">
        <f>Bawana_NG!P34</f>
        <v>97.36999999999999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932.6292575173926</v>
      </c>
      <c r="P34" s="77">
        <v>104.89</v>
      </c>
      <c r="Q34" s="77">
        <v>35.354391849919239</v>
      </c>
      <c r="R34" s="80">
        <v>42</v>
      </c>
      <c r="S34" s="80">
        <v>0</v>
      </c>
      <c r="T34" s="78">
        <f>SUMPRODUCT(LTA!F34:AJ34,LTA!F$101:AJ$101,LTA!F$103:AJ$103)</f>
        <v>91.45</v>
      </c>
      <c r="U34" s="78">
        <f>SUMPRODUCT(LTA!F34:AJ34,LTA!F$102:AJ$102,LTA!F$103:AJ$103)</f>
        <v>34.21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535.32999999999993</v>
      </c>
      <c r="AB34" s="117">
        <f>-STOA!N34</f>
        <v>0</v>
      </c>
      <c r="AC34">
        <f t="shared" si="0"/>
        <v>17.815416780121584</v>
      </c>
      <c r="AD34">
        <f t="shared" si="1"/>
        <v>1817.8292187920629</v>
      </c>
      <c r="AE34">
        <f>'IDT-1'!B34</f>
        <v>0</v>
      </c>
      <c r="AF34" s="26"/>
      <c r="AG34">
        <f t="shared" si="2"/>
        <v>1817.8292187920629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-94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13.120986204872322</v>
      </c>
      <c r="F35">
        <f>GT_Spot!P35</f>
        <v>0</v>
      </c>
      <c r="G35">
        <f>PPCL_NG!P35</f>
        <v>33.950000000000003</v>
      </c>
      <c r="H35">
        <f>PPCL_Spot!P35</f>
        <v>9.34</v>
      </c>
      <c r="I35">
        <f>Bawana_NG!P35</f>
        <v>97.36999999999999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929.52597186937192</v>
      </c>
      <c r="P35" s="77">
        <v>104.89</v>
      </c>
      <c r="Q35" s="77">
        <v>35.354391849919239</v>
      </c>
      <c r="R35" s="80">
        <v>42.5</v>
      </c>
      <c r="S35" s="80">
        <v>0</v>
      </c>
      <c r="T35" s="78">
        <f>SUMPRODUCT(LTA!F35:AJ35,LTA!F$101:AJ$101,LTA!F$103:AJ$103)</f>
        <v>114.08</v>
      </c>
      <c r="U35" s="78">
        <f>SUMPRODUCT(LTA!F35:AJ35,LTA!F$102:AJ$102,LTA!F$103:AJ$103)</f>
        <v>23.97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541.80999999999995</v>
      </c>
      <c r="AB35" s="117">
        <f>-STOA!N35</f>
        <v>0</v>
      </c>
      <c r="AC35">
        <f t="shared" si="0"/>
        <v>18.358079604917787</v>
      </c>
      <c r="AD35">
        <f t="shared" si="1"/>
        <v>1788.5532703192457</v>
      </c>
      <c r="AE35">
        <f>'IDT-1'!B35</f>
        <v>0</v>
      </c>
      <c r="AF35" s="26"/>
      <c r="AG35">
        <f t="shared" si="2"/>
        <v>1788.5532703192457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-139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13.120986204872322</v>
      </c>
      <c r="F36">
        <f>GT_Spot!P36</f>
        <v>0</v>
      </c>
      <c r="G36">
        <f>PPCL_NG!P36</f>
        <v>33.950000000000003</v>
      </c>
      <c r="H36">
        <f>PPCL_Spot!P36</f>
        <v>9.34</v>
      </c>
      <c r="I36">
        <f>Bawana_NG!P36</f>
        <v>97.36999999999999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927.28340854757414</v>
      </c>
      <c r="P36" s="77">
        <v>104.89</v>
      </c>
      <c r="Q36" s="77">
        <v>35.354391849919239</v>
      </c>
      <c r="R36" s="80">
        <v>42.5</v>
      </c>
      <c r="S36" s="80">
        <v>0</v>
      </c>
      <c r="T36" s="78">
        <f>SUMPRODUCT(LTA!F36:AJ36,LTA!F$101:AJ$101,LTA!F$103:AJ$103)</f>
        <v>137.41</v>
      </c>
      <c r="U36" s="78">
        <f>SUMPRODUCT(LTA!F36:AJ36,LTA!F$102:AJ$102,LTA!F$103:AJ$103)</f>
        <v>24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548.80999999999995</v>
      </c>
      <c r="AB36" s="117">
        <f>-STOA!N36</f>
        <v>0</v>
      </c>
      <c r="AC36">
        <f t="shared" si="0"/>
        <v>18.348047349542306</v>
      </c>
      <c r="AD36">
        <f t="shared" si="1"/>
        <v>1845.6807392528233</v>
      </c>
      <c r="AE36">
        <f>'IDT-1'!B36</f>
        <v>0</v>
      </c>
      <c r="AF36" s="26"/>
      <c r="AG36">
        <f t="shared" si="2"/>
        <v>1845.6807392528233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-110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13.120986204872322</v>
      </c>
      <c r="F37">
        <f>GT_Spot!P37</f>
        <v>0</v>
      </c>
      <c r="G37">
        <f>PPCL_NG!P37</f>
        <v>33.950000000000003</v>
      </c>
      <c r="H37">
        <f>PPCL_Spot!P37</f>
        <v>9.34</v>
      </c>
      <c r="I37">
        <f>Bawana_NG!P37</f>
        <v>97.36999999999999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927.27467515270951</v>
      </c>
      <c r="P37" s="77">
        <v>104.89</v>
      </c>
      <c r="Q37" s="77">
        <v>35.354391849919239</v>
      </c>
      <c r="R37" s="80">
        <v>42.5</v>
      </c>
      <c r="S37" s="80">
        <v>0</v>
      </c>
      <c r="T37" s="78">
        <f>SUMPRODUCT(LTA!F37:AJ37,LTA!F$101:AJ$101,LTA!F$103:AJ$103)</f>
        <v>161.71</v>
      </c>
      <c r="U37" s="78">
        <f>SUMPRODUCT(LTA!F37:AJ37,LTA!F$102:AJ$102,LTA!F$103:AJ$103)</f>
        <v>24.16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556.51</v>
      </c>
      <c r="AB37" s="117">
        <f>-STOA!N37</f>
        <v>0</v>
      </c>
      <c r="AC37">
        <f t="shared" si="0"/>
        <v>18.524440965401155</v>
      </c>
      <c r="AD37">
        <f t="shared" si="1"/>
        <v>1889.6556122421</v>
      </c>
      <c r="AE37">
        <f>'IDT-1'!B37</f>
        <v>0</v>
      </c>
      <c r="AF37" s="26"/>
      <c r="AG37">
        <f t="shared" si="2"/>
        <v>1889.6556122421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-98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13.120986204872322</v>
      </c>
      <c r="F38">
        <f>GT_Spot!P38</f>
        <v>0</v>
      </c>
      <c r="G38">
        <f>PPCL_NG!P38</f>
        <v>33.950000000000003</v>
      </c>
      <c r="H38">
        <f>PPCL_Spot!P38</f>
        <v>9.34</v>
      </c>
      <c r="I38">
        <f>Bawana_NG!P38</f>
        <v>99.62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927.28773375425249</v>
      </c>
      <c r="P38" s="77">
        <v>104.89</v>
      </c>
      <c r="Q38" s="77">
        <v>35.355564300330549</v>
      </c>
      <c r="R38" s="80">
        <v>42.5</v>
      </c>
      <c r="S38" s="80">
        <v>0</v>
      </c>
      <c r="T38" s="78">
        <f>SUMPRODUCT(LTA!F38:AJ38,LTA!F$101:AJ$101,LTA!F$103:AJ$103)</f>
        <v>186.79000000000002</v>
      </c>
      <c r="U38" s="78">
        <f>SUMPRODUCT(LTA!F38:AJ38,LTA!F$102:AJ$102,LTA!F$103:AJ$103)</f>
        <v>24.34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563.51</v>
      </c>
      <c r="AB38" s="117">
        <f>-STOA!N38</f>
        <v>0</v>
      </c>
      <c r="AC38">
        <f t="shared" si="0"/>
        <v>19.059085514235427</v>
      </c>
      <c r="AD38">
        <f t="shared" si="1"/>
        <v>1897.6451987452199</v>
      </c>
      <c r="AE38">
        <f>'IDT-1'!B38</f>
        <v>0</v>
      </c>
      <c r="AF38" s="26"/>
      <c r="AG38">
        <f t="shared" si="2"/>
        <v>1897.6451987452199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-124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13.120986204872322</v>
      </c>
      <c r="F39">
        <f>GT_Spot!P39</f>
        <v>0</v>
      </c>
      <c r="G39">
        <f>PPCL_NG!P39</f>
        <v>33.950000000000003</v>
      </c>
      <c r="H39">
        <f>PPCL_Spot!P39</f>
        <v>9.34</v>
      </c>
      <c r="I39">
        <f>Bawana_NG!P39</f>
        <v>99.62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866.16634234660478</v>
      </c>
      <c r="P39" s="77">
        <v>104.89</v>
      </c>
      <c r="Q39" s="77">
        <v>35.355564300330549</v>
      </c>
      <c r="R39" s="80">
        <v>42.5</v>
      </c>
      <c r="S39" s="80">
        <v>0</v>
      </c>
      <c r="T39" s="78">
        <f>SUMPRODUCT(LTA!F39:AJ39,LTA!F$101:AJ$101,LTA!F$103:AJ$103)</f>
        <v>204.59</v>
      </c>
      <c r="U39" s="78">
        <f>SUMPRODUCT(LTA!F39:AJ39,LTA!F$102:AJ$102,LTA!F$103:AJ$103)</f>
        <v>24.490000000000002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570.45999999999992</v>
      </c>
      <c r="AB39" s="117">
        <f>-STOA!N39</f>
        <v>0</v>
      </c>
      <c r="AC39">
        <f t="shared" si="0"/>
        <v>18.402968424004708</v>
      </c>
      <c r="AD39">
        <f t="shared" si="1"/>
        <v>1900.079924427803</v>
      </c>
      <c r="AE39">
        <f>'IDT-1'!B39</f>
        <v>0</v>
      </c>
      <c r="AF39" s="26"/>
      <c r="AG39">
        <f t="shared" si="2"/>
        <v>1900.079924427803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-86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13.120986204872322</v>
      </c>
      <c r="F40">
        <f>GT_Spot!P40</f>
        <v>0</v>
      </c>
      <c r="G40">
        <f>PPCL_NG!P40</f>
        <v>33.950000000000003</v>
      </c>
      <c r="H40">
        <f>PPCL_Spot!P40</f>
        <v>9.34</v>
      </c>
      <c r="I40">
        <f>Bawana_NG!P40</f>
        <v>99.62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866.16634234660478</v>
      </c>
      <c r="P40" s="77">
        <v>104.89</v>
      </c>
      <c r="Q40" s="77">
        <v>35.355564300330549</v>
      </c>
      <c r="R40" s="80">
        <v>42.5</v>
      </c>
      <c r="S40" s="80">
        <v>0</v>
      </c>
      <c r="T40" s="78">
        <f>SUMPRODUCT(LTA!F40:AJ40,LTA!F$101:AJ$101,LTA!F$103:AJ$103)</f>
        <v>226.17000000000002</v>
      </c>
      <c r="U40" s="78">
        <f>SUMPRODUCT(LTA!F40:AJ40,LTA!F$102:AJ$102,LTA!F$103:AJ$103)</f>
        <v>24.33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577.45999999999992</v>
      </c>
      <c r="AB40" s="117">
        <f>-STOA!N40</f>
        <v>0</v>
      </c>
      <c r="AC40">
        <f t="shared" si="0"/>
        <v>18.235792430461526</v>
      </c>
      <c r="AD40">
        <f t="shared" si="1"/>
        <v>1975.6671004213463</v>
      </c>
      <c r="AE40">
        <f>'IDT-1'!B40</f>
        <v>9</v>
      </c>
      <c r="AF40" s="26"/>
      <c r="AG40">
        <f t="shared" si="2"/>
        <v>1984.6671004213463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-39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13.120986204872322</v>
      </c>
      <c r="F41">
        <f>GT_Spot!P41</f>
        <v>0</v>
      </c>
      <c r="G41">
        <f>PPCL_NG!P41</f>
        <v>33.950000000000003</v>
      </c>
      <c r="H41">
        <f>PPCL_Spot!P41</f>
        <v>9.34</v>
      </c>
      <c r="I41">
        <f>Bawana_NG!P41</f>
        <v>99.62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866.16634234660478</v>
      </c>
      <c r="P41" s="77">
        <v>104.89</v>
      </c>
      <c r="Q41" s="77">
        <v>35.355564300330549</v>
      </c>
      <c r="R41" s="80">
        <v>42.5</v>
      </c>
      <c r="S41" s="80">
        <v>0</v>
      </c>
      <c r="T41" s="78">
        <f>SUMPRODUCT(LTA!F41:AJ41,LTA!F$101:AJ$101,LTA!F$103:AJ$103)</f>
        <v>246.14999999999998</v>
      </c>
      <c r="U41" s="78">
        <f>SUMPRODUCT(LTA!F41:AJ41,LTA!F$102:AJ$102,LTA!F$103:AJ$103)</f>
        <v>20.79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583.05999999999995</v>
      </c>
      <c r="AB41" s="117">
        <f>-STOA!N41</f>
        <v>0</v>
      </c>
      <c r="AC41">
        <f t="shared" si="0"/>
        <v>18.136766222229081</v>
      </c>
      <c r="AD41">
        <f t="shared" si="1"/>
        <v>2030.8061266295788</v>
      </c>
      <c r="AE41">
        <f>'IDT-1'!B41</f>
        <v>33</v>
      </c>
      <c r="AF41" s="26"/>
      <c r="AG41">
        <f t="shared" si="2"/>
        <v>2063.806126629579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-6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13.120986204872322</v>
      </c>
      <c r="F42">
        <f>GT_Spot!P42</f>
        <v>0</v>
      </c>
      <c r="G42">
        <f>PPCL_NG!P42</f>
        <v>33.950000000000003</v>
      </c>
      <c r="H42">
        <f>PPCL_Spot!P42</f>
        <v>9.34</v>
      </c>
      <c r="I42">
        <f>Bawana_NG!P42</f>
        <v>99.62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866.16719625600535</v>
      </c>
      <c r="P42" s="77">
        <v>104.89</v>
      </c>
      <c r="Q42" s="77">
        <v>35.355564300330549</v>
      </c>
      <c r="R42" s="80">
        <v>42.5</v>
      </c>
      <c r="S42" s="80">
        <v>0</v>
      </c>
      <c r="T42" s="78">
        <f>SUMPRODUCT(LTA!F42:AJ42,LTA!F$101:AJ$101,LTA!F$103:AJ$103)</f>
        <v>266.54999999999995</v>
      </c>
      <c r="U42" s="78">
        <f>SUMPRODUCT(LTA!F42:AJ42,LTA!F$102:AJ$102,LTA!F$103:AJ$103)</f>
        <v>20.68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590.05999999999995</v>
      </c>
      <c r="AB42" s="117">
        <f>-STOA!N42</f>
        <v>0</v>
      </c>
      <c r="AC42">
        <f t="shared" si="0"/>
        <v>18.439072629287171</v>
      </c>
      <c r="AD42">
        <f t="shared" si="1"/>
        <v>2050.7946741319211</v>
      </c>
      <c r="AE42">
        <f>'IDT-1'!B42</f>
        <v>57</v>
      </c>
      <c r="AF42" s="26"/>
      <c r="AG42">
        <f t="shared" si="2"/>
        <v>2107.7946741319211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-13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13.120986204872322</v>
      </c>
      <c r="F43">
        <f>GT_Spot!P43</f>
        <v>0</v>
      </c>
      <c r="G43">
        <f>PPCL_NG!P43</f>
        <v>33.950000000000003</v>
      </c>
      <c r="H43">
        <f>PPCL_Spot!P43</f>
        <v>9.34</v>
      </c>
      <c r="I43">
        <f>Bawana_NG!P43</f>
        <v>99.62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866.1643820561552</v>
      </c>
      <c r="P43" s="77">
        <v>104.89</v>
      </c>
      <c r="Q43" s="77">
        <v>35.354391849919239</v>
      </c>
      <c r="R43" s="80">
        <v>42.5</v>
      </c>
      <c r="S43" s="80">
        <v>0</v>
      </c>
      <c r="T43" s="78">
        <f>SUMPRODUCT(LTA!F43:AJ43,LTA!F$101:AJ$101,LTA!F$103:AJ$103)</f>
        <v>290.07</v>
      </c>
      <c r="U43" s="78">
        <f>SUMPRODUCT(LTA!F43:AJ43,LTA!F$102:AJ$102,LTA!F$103:AJ$103)</f>
        <v>20.97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593.55999999999995</v>
      </c>
      <c r="AB43" s="117">
        <f>-STOA!N43</f>
        <v>0</v>
      </c>
      <c r="AC43">
        <f t="shared" si="0"/>
        <v>19.948937782438801</v>
      </c>
      <c r="AD43">
        <f t="shared" si="1"/>
        <v>1933.5908223285078</v>
      </c>
      <c r="AE43">
        <f>'IDT-1'!B43</f>
        <v>85</v>
      </c>
      <c r="AF43" s="26"/>
      <c r="AG43">
        <f t="shared" si="2"/>
        <v>2018.5908223285078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-156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6.5811320754716984</v>
      </c>
      <c r="F44">
        <f>GT_Spot!P44</f>
        <v>0</v>
      </c>
      <c r="G44">
        <f>PPCL_NG!P44</f>
        <v>33.950000000000003</v>
      </c>
      <c r="H44">
        <f>PPCL_Spot!P44</f>
        <v>4.18</v>
      </c>
      <c r="I44">
        <f>Bawana_NG!P44</f>
        <v>95.78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866.16943002896392</v>
      </c>
      <c r="P44" s="77">
        <v>104.89</v>
      </c>
      <c r="Q44" s="77">
        <v>35.354391849919239</v>
      </c>
      <c r="R44" s="80">
        <v>42.5</v>
      </c>
      <c r="S44" s="80">
        <v>0</v>
      </c>
      <c r="T44" s="78">
        <f>SUMPRODUCT(LTA!F44:AJ44,LTA!F$101:AJ$101,LTA!F$103:AJ$103)</f>
        <v>309.52</v>
      </c>
      <c r="U44" s="78">
        <f>SUMPRODUCT(LTA!F44:AJ44,LTA!F$102:AJ$102,LTA!F$103:AJ$103)</f>
        <v>21.23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602.66</v>
      </c>
      <c r="AB44" s="117">
        <f>-STOA!N44</f>
        <v>0</v>
      </c>
      <c r="AC44">
        <f t="shared" si="0"/>
        <v>19.612974984628831</v>
      </c>
      <c r="AD44">
        <f t="shared" si="1"/>
        <v>1998.2019789697258</v>
      </c>
      <c r="AE44">
        <f>'IDT-1'!B44</f>
        <v>95</v>
      </c>
      <c r="AF44" s="26"/>
      <c r="AG44">
        <f t="shared" si="2"/>
        <v>2093.201978969726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-105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12.192319322648927</v>
      </c>
      <c r="F45">
        <f>GT_Spot!P45</f>
        <v>0</v>
      </c>
      <c r="G45">
        <f>PPCL_NG!P45</f>
        <v>33.950000000000003</v>
      </c>
      <c r="H45">
        <f>PPCL_Spot!P45</f>
        <v>9.34</v>
      </c>
      <c r="I45">
        <f>Bawana_NG!P45</f>
        <v>95.78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857.3483681273724</v>
      </c>
      <c r="P45" s="77">
        <v>104.89</v>
      </c>
      <c r="Q45" s="77">
        <v>35.35</v>
      </c>
      <c r="R45" s="80">
        <v>42.5</v>
      </c>
      <c r="S45" s="80">
        <v>0</v>
      </c>
      <c r="T45" s="78">
        <f>SUMPRODUCT(LTA!F45:AJ45,LTA!F$101:AJ$101,LTA!F$103:AJ$103)</f>
        <v>321.98</v>
      </c>
      <c r="U45" s="78">
        <f>SUMPRODUCT(LTA!F45:AJ45,LTA!F$102:AJ$102,LTA!F$103:AJ$103)</f>
        <v>21.72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602.66</v>
      </c>
      <c r="AB45" s="117">
        <f>-STOA!N45</f>
        <v>0</v>
      </c>
      <c r="AC45">
        <f t="shared" si="0"/>
        <v>20.551967043910473</v>
      </c>
      <c r="AD45">
        <f t="shared" si="1"/>
        <v>1921.1587204061109</v>
      </c>
      <c r="AE45">
        <f>'IDT-1'!B45</f>
        <v>119</v>
      </c>
      <c r="AF45" s="26"/>
      <c r="AG45">
        <f t="shared" si="2"/>
        <v>2040.1587204061109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-196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12.192319322648927</v>
      </c>
      <c r="F46">
        <f>GT_Spot!P46</f>
        <v>0</v>
      </c>
      <c r="G46">
        <f>PPCL_NG!P46</f>
        <v>33.950000000000003</v>
      </c>
      <c r="H46">
        <f>PPCL_Spot!P46</f>
        <v>9.34</v>
      </c>
      <c r="I46">
        <f>Bawana_NG!P46</f>
        <v>95.78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857.3483681273724</v>
      </c>
      <c r="P46" s="77">
        <v>104.89</v>
      </c>
      <c r="Q46" s="77">
        <v>35.35</v>
      </c>
      <c r="R46" s="80">
        <v>42.5</v>
      </c>
      <c r="S46" s="80">
        <v>0</v>
      </c>
      <c r="T46" s="78">
        <f>SUMPRODUCT(LTA!F46:AJ46,LTA!F$101:AJ$101,LTA!F$103:AJ$103)</f>
        <v>330.59</v>
      </c>
      <c r="U46" s="78">
        <f>SUMPRODUCT(LTA!F46:AJ46,LTA!F$102:AJ$102,LTA!F$103:AJ$103)</f>
        <v>22.21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604.76</v>
      </c>
      <c r="AB46" s="117">
        <f>-STOA!N46</f>
        <v>0</v>
      </c>
      <c r="AC46">
        <f t="shared" si="0"/>
        <v>20.215498795322901</v>
      </c>
      <c r="AD46">
        <f t="shared" si="1"/>
        <v>1981.6951886546983</v>
      </c>
      <c r="AE46">
        <f>'IDT-1'!B46</f>
        <v>127</v>
      </c>
      <c r="AF46" s="26"/>
      <c r="AG46">
        <f t="shared" si="2"/>
        <v>2108.6951886546985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-147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12.192319322648927</v>
      </c>
      <c r="F47">
        <f>GT_Spot!P47</f>
        <v>0</v>
      </c>
      <c r="G47">
        <f>PPCL_NG!P47</f>
        <v>33.950000000000003</v>
      </c>
      <c r="H47">
        <f>PPCL_Spot!P47</f>
        <v>9.34</v>
      </c>
      <c r="I47">
        <f>Bawana_NG!P47</f>
        <v>75.003237328169234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730.32719852008813</v>
      </c>
      <c r="P47" s="77">
        <v>104.89</v>
      </c>
      <c r="Q47" s="77">
        <v>35.35</v>
      </c>
      <c r="R47" s="80">
        <v>42.5</v>
      </c>
      <c r="S47" s="80">
        <v>0</v>
      </c>
      <c r="T47" s="78">
        <f>SUMPRODUCT(LTA!F47:AJ47,LTA!F$101:AJ$101,LTA!F$103:AJ$103)</f>
        <v>340.1</v>
      </c>
      <c r="U47" s="78">
        <f>SUMPRODUCT(LTA!F47:AJ47,LTA!F$102:AJ$102,LTA!F$103:AJ$103)</f>
        <v>22.99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606.16</v>
      </c>
      <c r="AB47" s="117">
        <f>-STOA!N47</f>
        <v>0</v>
      </c>
      <c r="AC47">
        <f t="shared" si="0"/>
        <v>18.129872245503975</v>
      </c>
      <c r="AD47">
        <f t="shared" si="1"/>
        <v>2042.0828829254024</v>
      </c>
      <c r="AE47">
        <f>'IDT-1'!B47</f>
        <v>144</v>
      </c>
      <c r="AF47" s="26"/>
      <c r="AG47">
        <f t="shared" si="2"/>
        <v>2186.0828829254024</v>
      </c>
      <c r="AI47" s="75">
        <f>PXIL!H47</f>
        <v>0</v>
      </c>
      <c r="AJ47" s="75">
        <f>PXIL!N47</f>
        <v>0</v>
      </c>
      <c r="AK47" s="75">
        <f>RTM_IEX!H47</f>
        <v>47.41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12.192319322648927</v>
      </c>
      <c r="F48">
        <f>GT_Spot!P48</f>
        <v>0</v>
      </c>
      <c r="G48">
        <f>PPCL_NG!P48</f>
        <v>33.950000000000003</v>
      </c>
      <c r="H48">
        <f>PPCL_Spot!P48</f>
        <v>9.34</v>
      </c>
      <c r="I48">
        <f>Bawana_NG!P48</f>
        <v>75.003237328169234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754.14261407237814</v>
      </c>
      <c r="P48" s="77">
        <v>104.89</v>
      </c>
      <c r="Q48" s="77">
        <v>35.35</v>
      </c>
      <c r="R48" s="80">
        <v>42.5</v>
      </c>
      <c r="S48" s="80">
        <v>0</v>
      </c>
      <c r="T48" s="78">
        <f>SUMPRODUCT(LTA!F48:AJ48,LTA!F$101:AJ$101,LTA!F$103:AJ$103)</f>
        <v>342.74</v>
      </c>
      <c r="U48" s="78">
        <f>SUMPRODUCT(LTA!F48:AJ48,LTA!F$102:AJ$102,LTA!F$103:AJ$103)</f>
        <v>23.73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606.16</v>
      </c>
      <c r="AB48" s="117">
        <f>-STOA!N48</f>
        <v>0</v>
      </c>
      <c r="AC48">
        <f t="shared" si="0"/>
        <v>18.207359902364129</v>
      </c>
      <c r="AD48">
        <f t="shared" si="1"/>
        <v>2050.8108108208321</v>
      </c>
      <c r="AE48">
        <f>'IDT-1'!B48</f>
        <v>137</v>
      </c>
      <c r="AF48" s="26"/>
      <c r="AG48">
        <f t="shared" si="2"/>
        <v>2187.8108108208321</v>
      </c>
      <c r="AI48" s="75">
        <f>PXIL!H48</f>
        <v>0</v>
      </c>
      <c r="AJ48" s="75">
        <f>PXIL!N48</f>
        <v>0</v>
      </c>
      <c r="AK48" s="75">
        <f>RTM_IEX!H48</f>
        <v>29.02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12.192319322648927</v>
      </c>
      <c r="F49">
        <f>GT_Spot!P49</f>
        <v>0</v>
      </c>
      <c r="G49">
        <f>PPCL_NG!P49</f>
        <v>33.950000000000003</v>
      </c>
      <c r="H49">
        <f>PPCL_Spot!P49</f>
        <v>9.34</v>
      </c>
      <c r="I49">
        <f>Bawana_NG!P49</f>
        <v>99.61999999999999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756.72892658934438</v>
      </c>
      <c r="P49" s="77">
        <v>104.89</v>
      </c>
      <c r="Q49" s="77">
        <v>35.35</v>
      </c>
      <c r="R49" s="80">
        <v>42.5</v>
      </c>
      <c r="S49" s="80">
        <v>0</v>
      </c>
      <c r="T49" s="78">
        <f>SUMPRODUCT(LTA!F49:AJ49,LTA!F$101:AJ$101,LTA!F$103:AJ$103)</f>
        <v>344.83</v>
      </c>
      <c r="U49" s="78">
        <f>SUMPRODUCT(LTA!F49:AJ49,LTA!F$102:AJ$102,LTA!F$103:AJ$103)</f>
        <v>24.66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606.16</v>
      </c>
      <c r="AB49" s="117">
        <f>-STOA!N49</f>
        <v>0</v>
      </c>
      <c r="AC49">
        <f t="shared" si="0"/>
        <v>18.386554964025542</v>
      </c>
      <c r="AD49">
        <f t="shared" si="1"/>
        <v>2070.9946909479677</v>
      </c>
      <c r="AE49">
        <f>'IDT-1'!B49</f>
        <v>145</v>
      </c>
      <c r="AF49" s="26"/>
      <c r="AG49">
        <f t="shared" si="2"/>
        <v>2215.9946909479677</v>
      </c>
      <c r="AI49" s="75">
        <f>PXIL!H49</f>
        <v>0</v>
      </c>
      <c r="AJ49" s="75">
        <f>PXIL!N49</f>
        <v>0</v>
      </c>
      <c r="AK49" s="75">
        <f>RTM_IEX!H49</f>
        <v>19.16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12.192319322648927</v>
      </c>
      <c r="F50">
        <f>GT_Spot!P50</f>
        <v>0</v>
      </c>
      <c r="G50">
        <f>PPCL_NG!P50</f>
        <v>33.950000000000003</v>
      </c>
      <c r="H50">
        <f>PPCL_Spot!P50</f>
        <v>9.34</v>
      </c>
      <c r="I50">
        <f>Bawana_NG!P50</f>
        <v>75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756.72892513477564</v>
      </c>
      <c r="P50" s="77">
        <v>104.89</v>
      </c>
      <c r="Q50" s="77">
        <v>35.35</v>
      </c>
      <c r="R50" s="80">
        <v>42.5</v>
      </c>
      <c r="S50" s="80">
        <v>0</v>
      </c>
      <c r="T50" s="78">
        <f>SUMPRODUCT(LTA!F50:AJ50,LTA!F$101:AJ$101,LTA!F$103:AJ$103)</f>
        <v>346.55</v>
      </c>
      <c r="U50" s="78">
        <f>SUMPRODUCT(LTA!F50:AJ50,LTA!F$102:AJ$102,LTA!F$103:AJ$103)</f>
        <v>25.6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606.16</v>
      </c>
      <c r="AB50" s="117">
        <f>-STOA!N50</f>
        <v>0</v>
      </c>
      <c r="AC50">
        <f t="shared" si="0"/>
        <v>18.102578951225336</v>
      </c>
      <c r="AD50">
        <f t="shared" si="1"/>
        <v>2039.0086655061989</v>
      </c>
      <c r="AE50">
        <f>'IDT-1'!B50</f>
        <v>164</v>
      </c>
      <c r="AF50" s="26"/>
      <c r="AG50">
        <f t="shared" si="2"/>
        <v>2203.0086655061987</v>
      </c>
      <c r="AI50" s="75">
        <f>PXIL!H50</f>
        <v>0</v>
      </c>
      <c r="AJ50" s="75">
        <f>PXIL!N50</f>
        <v>0</v>
      </c>
      <c r="AK50" s="75">
        <f>RTM_IEX!H50</f>
        <v>8.85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11.181789834736515</v>
      </c>
      <c r="F51">
        <f>GT_Spot!P51</f>
        <v>0</v>
      </c>
      <c r="G51">
        <f>PPCL_NG!P51</f>
        <v>33.950000000000003</v>
      </c>
      <c r="H51">
        <f>PPCL_Spot!P51</f>
        <v>7.12</v>
      </c>
      <c r="I51">
        <f>Bawana_NG!P51</f>
        <v>75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756.73056799465348</v>
      </c>
      <c r="P51" s="77">
        <v>104.89</v>
      </c>
      <c r="Q51" s="77">
        <v>35.35</v>
      </c>
      <c r="R51" s="80">
        <v>42.5</v>
      </c>
      <c r="S51" s="80">
        <v>0</v>
      </c>
      <c r="T51" s="78">
        <f>SUMPRODUCT(LTA!F51:AJ51,LTA!F$101:AJ$101,LTA!F$103:AJ$103)</f>
        <v>347.34000000000003</v>
      </c>
      <c r="U51" s="78">
        <f>SUMPRODUCT(LTA!F51:AJ51,LTA!F$102:AJ$102,LTA!F$103:AJ$103)</f>
        <v>26.64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606.16</v>
      </c>
      <c r="AB51" s="117">
        <f>-STOA!N51</f>
        <v>0</v>
      </c>
      <c r="AC51">
        <f t="shared" si="0"/>
        <v>18.181073171820344</v>
      </c>
      <c r="AD51">
        <f t="shared" si="1"/>
        <v>2009.6812846575697</v>
      </c>
      <c r="AE51">
        <f>'IDT-1'!B51</f>
        <v>164</v>
      </c>
      <c r="AF51" s="26"/>
      <c r="AG51">
        <f t="shared" si="2"/>
        <v>2173.6812846575694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-19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11.181789834736515</v>
      </c>
      <c r="F52">
        <f>GT_Spot!P52</f>
        <v>0</v>
      </c>
      <c r="G52">
        <f>PPCL_NG!P52</f>
        <v>33.950000000000003</v>
      </c>
      <c r="H52">
        <f>PPCL_Spot!P52</f>
        <v>7.12</v>
      </c>
      <c r="I52">
        <f>Bawana_NG!P52</f>
        <v>99.61999999999999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756.73056799465348</v>
      </c>
      <c r="P52" s="77">
        <v>104.89</v>
      </c>
      <c r="Q52" s="77">
        <v>35.35</v>
      </c>
      <c r="R52" s="80">
        <v>42.5</v>
      </c>
      <c r="S52" s="80">
        <v>0</v>
      </c>
      <c r="T52" s="78">
        <f>SUMPRODUCT(LTA!F52:AJ52,LTA!F$101:AJ$101,LTA!F$103:AJ$103)</f>
        <v>345.36999999999995</v>
      </c>
      <c r="U52" s="78">
        <f>SUMPRODUCT(LTA!F52:AJ52,LTA!F$102:AJ$102,LTA!F$103:AJ$103)</f>
        <v>27.88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606.16</v>
      </c>
      <c r="AB52" s="117">
        <f>-STOA!N52</f>
        <v>0</v>
      </c>
      <c r="AC52">
        <f t="shared" si="0"/>
        <v>18.26521274889863</v>
      </c>
      <c r="AD52">
        <f t="shared" si="1"/>
        <v>2057.3271450804914</v>
      </c>
      <c r="AE52">
        <f>'IDT-1'!B52</f>
        <v>153</v>
      </c>
      <c r="AF52" s="26"/>
      <c r="AG52">
        <f t="shared" si="2"/>
        <v>2210.3271450804914</v>
      </c>
      <c r="AI52" s="75">
        <f>PXIL!H52</f>
        <v>0</v>
      </c>
      <c r="AJ52" s="75">
        <f>PXIL!N52</f>
        <v>0</v>
      </c>
      <c r="AK52" s="75">
        <f>RTM_IEX!H52</f>
        <v>4.84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11.181789834736515</v>
      </c>
      <c r="F53">
        <f>GT_Spot!P53</f>
        <v>0</v>
      </c>
      <c r="G53">
        <f>PPCL_NG!P53</f>
        <v>33.950000000000003</v>
      </c>
      <c r="H53">
        <f>PPCL_Spot!P53</f>
        <v>7.12</v>
      </c>
      <c r="I53">
        <f>Bawana_NG!P53</f>
        <v>99.61999999999999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754.3698572288115</v>
      </c>
      <c r="P53" s="77">
        <v>104.89</v>
      </c>
      <c r="Q53" s="77">
        <v>35.35</v>
      </c>
      <c r="R53" s="80">
        <v>42.5</v>
      </c>
      <c r="S53" s="80">
        <v>0</v>
      </c>
      <c r="T53" s="78">
        <f>SUMPRODUCT(LTA!F53:AJ53,LTA!F$101:AJ$101,LTA!F$103:AJ$103)</f>
        <v>347.02</v>
      </c>
      <c r="U53" s="78">
        <f>SUMPRODUCT(LTA!F53:AJ53,LTA!F$102:AJ$102,LTA!F$103:AJ$103)</f>
        <v>29.07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606.16</v>
      </c>
      <c r="AB53" s="117">
        <f>-STOA!N53</f>
        <v>0</v>
      </c>
      <c r="AC53">
        <f t="shared" si="0"/>
        <v>18.60999049415922</v>
      </c>
      <c r="AD53">
        <f t="shared" si="1"/>
        <v>2096.1616565693885</v>
      </c>
      <c r="AE53">
        <f>'IDT-1'!B53</f>
        <v>165</v>
      </c>
      <c r="AF53" s="26"/>
      <c r="AG53">
        <f t="shared" si="2"/>
        <v>2261.1616565693885</v>
      </c>
      <c r="AI53" s="75">
        <f>PXIL!H53</f>
        <v>0</v>
      </c>
      <c r="AJ53" s="75">
        <f>PXIL!N53</f>
        <v>0</v>
      </c>
      <c r="AK53" s="75">
        <f>RTM_IEX!H53</f>
        <v>43.54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11.181789834736515</v>
      </c>
      <c r="F54">
        <f>GT_Spot!P54</f>
        <v>0</v>
      </c>
      <c r="G54">
        <f>PPCL_NG!P54</f>
        <v>33.950000000000003</v>
      </c>
      <c r="H54">
        <f>PPCL_Spot!P54</f>
        <v>7.12</v>
      </c>
      <c r="I54">
        <f>Bawana_NG!P54</f>
        <v>99.61999999999999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754.36514239800101</v>
      </c>
      <c r="P54" s="77">
        <v>104.89</v>
      </c>
      <c r="Q54" s="77">
        <v>35.35</v>
      </c>
      <c r="R54" s="80">
        <v>42.5</v>
      </c>
      <c r="S54" s="80">
        <v>0</v>
      </c>
      <c r="T54" s="78">
        <f>SUMPRODUCT(LTA!F54:AJ54,LTA!F$101:AJ$101,LTA!F$103:AJ$103)</f>
        <v>347.96999999999997</v>
      </c>
      <c r="U54" s="78">
        <f>SUMPRODUCT(LTA!F54:AJ54,LTA!F$102:AJ$102,LTA!F$103:AJ$103)</f>
        <v>30.34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606.16</v>
      </c>
      <c r="AB54" s="117">
        <f>-STOA!N54</f>
        <v>0</v>
      </c>
      <c r="AC54">
        <f t="shared" si="0"/>
        <v>18.484637003648089</v>
      </c>
      <c r="AD54">
        <f t="shared" si="1"/>
        <v>2082.0422952290892</v>
      </c>
      <c r="AE54">
        <f>'IDT-1'!B54</f>
        <v>160</v>
      </c>
      <c r="AF54" s="26"/>
      <c r="AG54">
        <f t="shared" si="2"/>
        <v>2242.0422952290892</v>
      </c>
      <c r="AI54" s="75">
        <f>PXIL!H54</f>
        <v>0</v>
      </c>
      <c r="AJ54" s="75">
        <f>PXIL!N54</f>
        <v>0</v>
      </c>
      <c r="AK54" s="75">
        <f>RTM_IEX!H54</f>
        <v>27.08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11.181789834736515</v>
      </c>
      <c r="F55">
        <f>GT_Spot!P55</f>
        <v>0</v>
      </c>
      <c r="G55">
        <f>PPCL_NG!P55</f>
        <v>33.950000000000003</v>
      </c>
      <c r="H55">
        <f>PPCL_Spot!P55</f>
        <v>6.64</v>
      </c>
      <c r="I55">
        <f>Bawana_NG!P55</f>
        <v>75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753.89501561225552</v>
      </c>
      <c r="P55" s="77">
        <v>104.89</v>
      </c>
      <c r="Q55" s="77">
        <v>35.35</v>
      </c>
      <c r="R55" s="80">
        <v>42.5</v>
      </c>
      <c r="S55" s="80">
        <v>0</v>
      </c>
      <c r="T55" s="78">
        <f>SUMPRODUCT(LTA!F55:AJ55,LTA!F$101:AJ$101,LTA!F$103:AJ$103)</f>
        <v>349.1</v>
      </c>
      <c r="U55" s="78">
        <f>SUMPRODUCT(LTA!F55:AJ55,LTA!F$102:AJ$102,LTA!F$103:AJ$103)</f>
        <v>31.98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606.16</v>
      </c>
      <c r="AB55" s="117">
        <f>-STOA!N55</f>
        <v>0</v>
      </c>
      <c r="AC55">
        <f t="shared" si="0"/>
        <v>18.28408388793353</v>
      </c>
      <c r="AD55">
        <f t="shared" si="1"/>
        <v>2059.4527215590588</v>
      </c>
      <c r="AE55">
        <f>'IDT-1'!B55</f>
        <v>175</v>
      </c>
      <c r="AF55" s="26"/>
      <c r="AG55">
        <f t="shared" si="2"/>
        <v>2234.4527215590588</v>
      </c>
      <c r="AI55" s="75">
        <f>PXIL!H55</f>
        <v>0</v>
      </c>
      <c r="AJ55" s="75">
        <f>PXIL!N55</f>
        <v>0</v>
      </c>
      <c r="AK55" s="75">
        <f>RTM_IEX!H55</f>
        <v>27.09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11.181789834736515</v>
      </c>
      <c r="F56">
        <f>GT_Spot!P56</f>
        <v>0</v>
      </c>
      <c r="G56">
        <f>PPCL_NG!P56</f>
        <v>33.950000000000003</v>
      </c>
      <c r="H56">
        <f>PPCL_Spot!P56</f>
        <v>7.12</v>
      </c>
      <c r="I56">
        <f>Bawana_NG!P56</f>
        <v>75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759.89852298185554</v>
      </c>
      <c r="P56" s="77">
        <v>104.89</v>
      </c>
      <c r="Q56" s="77">
        <v>35.35</v>
      </c>
      <c r="R56" s="80">
        <v>42.5</v>
      </c>
      <c r="S56" s="80">
        <v>0</v>
      </c>
      <c r="T56" s="78">
        <f>SUMPRODUCT(LTA!F56:AJ56,LTA!F$101:AJ$101,LTA!F$103:AJ$103)</f>
        <v>349.46999999999997</v>
      </c>
      <c r="U56" s="78">
        <f>SUMPRODUCT(LTA!F56:AJ56,LTA!F$102:AJ$102,LTA!F$103:AJ$103)</f>
        <v>33.56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605.45999999999992</v>
      </c>
      <c r="AB56" s="117">
        <f>-STOA!N56</f>
        <v>0</v>
      </c>
      <c r="AC56">
        <f t="shared" si="0"/>
        <v>18.505346752786011</v>
      </c>
      <c r="AD56">
        <f t="shared" si="1"/>
        <v>2084.3749660638059</v>
      </c>
      <c r="AE56">
        <f>'IDT-1'!B56</f>
        <v>186</v>
      </c>
      <c r="AF56" s="26"/>
      <c r="AG56">
        <f t="shared" si="2"/>
        <v>2270.3749660638059</v>
      </c>
      <c r="AI56" s="75">
        <f>PXIL!H56</f>
        <v>0</v>
      </c>
      <c r="AJ56" s="75">
        <f>PXIL!N56</f>
        <v>0</v>
      </c>
      <c r="AK56" s="75">
        <f>RTM_IEX!H56</f>
        <v>44.5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11.181789834736515</v>
      </c>
      <c r="F57">
        <f>GT_Spot!P57</f>
        <v>0</v>
      </c>
      <c r="G57">
        <f>PPCL_NG!P57</f>
        <v>33.950000000000003</v>
      </c>
      <c r="H57">
        <f>PPCL_Spot!P57</f>
        <v>7.12</v>
      </c>
      <c r="I57">
        <f>Bawana_NG!P57</f>
        <v>99.61999999999999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764.76790697143213</v>
      </c>
      <c r="P57" s="77">
        <v>104.89</v>
      </c>
      <c r="Q57" s="77">
        <v>35.35</v>
      </c>
      <c r="R57" s="80">
        <v>42.5</v>
      </c>
      <c r="S57" s="80">
        <v>0</v>
      </c>
      <c r="T57" s="78">
        <f>SUMPRODUCT(LTA!F57:AJ57,LTA!F$101:AJ$101,LTA!F$103:AJ$103)</f>
        <v>350.01</v>
      </c>
      <c r="U57" s="78">
        <f>SUMPRODUCT(LTA!F57:AJ57,LTA!F$102:AJ$102,LTA!F$103:AJ$103)</f>
        <v>39.839999999999996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605.45999999999992</v>
      </c>
      <c r="AB57" s="117">
        <f>-STOA!N57</f>
        <v>0</v>
      </c>
      <c r="AC57">
        <f t="shared" si="0"/>
        <v>18.886053835526244</v>
      </c>
      <c r="AD57">
        <f t="shared" si="1"/>
        <v>2024.8036429706419</v>
      </c>
      <c r="AE57">
        <f>'IDT-1'!B57</f>
        <v>212</v>
      </c>
      <c r="AF57" s="26"/>
      <c r="AG57">
        <f t="shared" si="2"/>
        <v>2236.8036429706417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-51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11.181789834736515</v>
      </c>
      <c r="F58">
        <f>GT_Spot!P58</f>
        <v>0</v>
      </c>
      <c r="G58">
        <f>PPCL_NG!P58</f>
        <v>33.950000000000003</v>
      </c>
      <c r="H58">
        <f>PPCL_Spot!P58</f>
        <v>7.12</v>
      </c>
      <c r="I58">
        <f>Bawana_NG!P58</f>
        <v>99.61999999999999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770.70427099006827</v>
      </c>
      <c r="P58" s="77">
        <v>104.88000000000001</v>
      </c>
      <c r="Q58" s="77">
        <v>35.35</v>
      </c>
      <c r="R58" s="80">
        <v>42.5</v>
      </c>
      <c r="S58" s="80">
        <v>0</v>
      </c>
      <c r="T58" s="78">
        <f>SUMPRODUCT(LTA!F58:AJ58,LTA!F$101:AJ$101,LTA!F$103:AJ$103)</f>
        <v>349.74</v>
      </c>
      <c r="U58" s="78">
        <f>SUMPRODUCT(LTA!F58:AJ58,LTA!F$102:AJ$102,LTA!F$103:AJ$103)</f>
        <v>43.75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604.05999999999995</v>
      </c>
      <c r="AB58" s="117">
        <f>-STOA!N58</f>
        <v>0</v>
      </c>
      <c r="AC58">
        <f t="shared" si="0"/>
        <v>18.735964650835356</v>
      </c>
      <c r="AD58">
        <f t="shared" si="1"/>
        <v>2058.1200961739692</v>
      </c>
      <c r="AE58">
        <f>'IDT-1'!B58</f>
        <v>242</v>
      </c>
      <c r="AF58" s="26"/>
      <c r="AG58">
        <f t="shared" si="2"/>
        <v>2300.1200961739692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-26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6.3872261647639625</v>
      </c>
      <c r="F59">
        <f>GT_Spot!P59</f>
        <v>0</v>
      </c>
      <c r="G59">
        <f>PPCL_NG!P59</f>
        <v>33.950000000000003</v>
      </c>
      <c r="H59">
        <f>PPCL_Spot!P59</f>
        <v>3.8</v>
      </c>
      <c r="I59">
        <f>Bawana_NG!P59</f>
        <v>99.61999999999999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770.29700992697838</v>
      </c>
      <c r="P59" s="77">
        <v>104.88000000000001</v>
      </c>
      <c r="Q59" s="77">
        <v>35.35</v>
      </c>
      <c r="R59" s="80">
        <v>42.5</v>
      </c>
      <c r="S59" s="80">
        <v>0</v>
      </c>
      <c r="T59" s="78">
        <f>SUMPRODUCT(LTA!F59:AJ59,LTA!F$101:AJ$101,LTA!F$103:AJ$103)</f>
        <v>347.36</v>
      </c>
      <c r="U59" s="78">
        <f>SUMPRODUCT(LTA!F59:AJ59,LTA!F$102:AJ$102,LTA!F$103:AJ$103)</f>
        <v>47.09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8.7100000000000009</v>
      </c>
      <c r="Z59" s="75">
        <f>IEX!N59</f>
        <v>0</v>
      </c>
      <c r="AA59" s="117">
        <f>STOA!H59</f>
        <v>637.31999999999994</v>
      </c>
      <c r="AB59" s="117">
        <f>-STOA!N59</f>
        <v>0</v>
      </c>
      <c r="AC59">
        <f t="shared" si="0"/>
        <v>18.807925277607332</v>
      </c>
      <c r="AD59">
        <f t="shared" si="1"/>
        <v>2118.4563108141347</v>
      </c>
      <c r="AE59">
        <f>'IDT-1'!B59</f>
        <v>234.10599999999999</v>
      </c>
      <c r="AF59" s="26"/>
      <c r="AG59">
        <f t="shared" si="2"/>
        <v>2352.5623108141344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11.181789834736515</v>
      </c>
      <c r="F60">
        <f>GT_Spot!P60</f>
        <v>0</v>
      </c>
      <c r="G60">
        <f>PPCL_NG!P60</f>
        <v>33.950000000000003</v>
      </c>
      <c r="H60">
        <f>PPCL_Spot!P60</f>
        <v>7.12</v>
      </c>
      <c r="I60">
        <f>Bawana_NG!P60</f>
        <v>99.61999999999999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803.25392309463996</v>
      </c>
      <c r="P60" s="77">
        <v>104.89</v>
      </c>
      <c r="Q60" s="77">
        <v>35.35</v>
      </c>
      <c r="R60" s="80">
        <v>42.5</v>
      </c>
      <c r="S60" s="80">
        <v>0</v>
      </c>
      <c r="T60" s="78">
        <f>SUMPRODUCT(LTA!F60:AJ60,LTA!F$101:AJ$101,LTA!F$103:AJ$103)</f>
        <v>345.65</v>
      </c>
      <c r="U60" s="78">
        <f>SUMPRODUCT(LTA!F60:AJ60,LTA!F$102:AJ$102,LTA!F$103:AJ$103)</f>
        <v>50.510000000000005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29.03</v>
      </c>
      <c r="Z60" s="75">
        <f>IEX!N60</f>
        <v>0</v>
      </c>
      <c r="AA60" s="117">
        <f>STOA!H60</f>
        <v>696.33999999999992</v>
      </c>
      <c r="AB60" s="117">
        <f>-STOA!N60</f>
        <v>0</v>
      </c>
      <c r="AC60">
        <f t="shared" si="0"/>
        <v>19.882682273778517</v>
      </c>
      <c r="AD60">
        <f t="shared" si="1"/>
        <v>2239.5130306555984</v>
      </c>
      <c r="AE60">
        <f>'IDT-1'!B60</f>
        <v>187.39599999999999</v>
      </c>
      <c r="AF60" s="26"/>
      <c r="AG60">
        <f t="shared" si="2"/>
        <v>2426.9090306555986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11.181789834736515</v>
      </c>
      <c r="F61">
        <f>GT_Spot!P61</f>
        <v>0</v>
      </c>
      <c r="G61">
        <f>PPCL_NG!P61</f>
        <v>33.950000000000003</v>
      </c>
      <c r="H61">
        <f>PPCL_Spot!P61</f>
        <v>6.64</v>
      </c>
      <c r="I61">
        <f>Bawana_NG!P61</f>
        <v>99.61999999999999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831.1436707559086</v>
      </c>
      <c r="P61" s="77">
        <v>104.89</v>
      </c>
      <c r="Q61" s="77">
        <v>35.35</v>
      </c>
      <c r="R61" s="80">
        <v>42.5</v>
      </c>
      <c r="S61" s="80">
        <v>0</v>
      </c>
      <c r="T61" s="78">
        <f>SUMPRODUCT(LTA!F61:AJ61,LTA!F$101:AJ$101,LTA!F$103:AJ$103)</f>
        <v>343.37</v>
      </c>
      <c r="U61" s="78">
        <f>SUMPRODUCT(LTA!F61:AJ61,LTA!F$102:AJ$102,LTA!F$103:AJ$103)</f>
        <v>52.870000000000005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112.23</v>
      </c>
      <c r="Z61" s="75">
        <f>IEX!N61</f>
        <v>0</v>
      </c>
      <c r="AA61" s="117">
        <f>STOA!H61</f>
        <v>689.39999999999986</v>
      </c>
      <c r="AB61" s="117">
        <f>-STOA!N61</f>
        <v>0</v>
      </c>
      <c r="AC61">
        <f t="shared" si="0"/>
        <v>21.177439536652074</v>
      </c>
      <c r="AD61">
        <f t="shared" si="1"/>
        <v>2298.9680210539927</v>
      </c>
      <c r="AE61">
        <f>'IDT-1'!B61</f>
        <v>140.52600000000001</v>
      </c>
      <c r="AF61" s="26"/>
      <c r="AG61">
        <f t="shared" si="2"/>
        <v>2439.4940210539926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-43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11.181789834736515</v>
      </c>
      <c r="F62">
        <f>GT_Spot!P62</f>
        <v>0</v>
      </c>
      <c r="G62">
        <f>PPCL_NG!P62</f>
        <v>33.950000000000003</v>
      </c>
      <c r="H62">
        <f>PPCL_Spot!P62</f>
        <v>7.12</v>
      </c>
      <c r="I62">
        <f>Bawana_NG!P62</f>
        <v>99.61999999999999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803.10513985587841</v>
      </c>
      <c r="P62" s="77">
        <v>104.89</v>
      </c>
      <c r="Q62" s="77">
        <v>35.35</v>
      </c>
      <c r="R62" s="80">
        <v>42.5</v>
      </c>
      <c r="S62" s="80">
        <v>0</v>
      </c>
      <c r="T62" s="78">
        <f>SUMPRODUCT(LTA!F62:AJ62,LTA!F$101:AJ$101,LTA!F$103:AJ$103)</f>
        <v>339.59</v>
      </c>
      <c r="U62" s="78">
        <f>SUMPRODUCT(LTA!F62:AJ62,LTA!F$102:AJ$102,LTA!F$103:AJ$103)</f>
        <v>55.5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210.92</v>
      </c>
      <c r="Z62" s="75">
        <f>IEX!N62</f>
        <v>0</v>
      </c>
      <c r="AA62" s="117">
        <f>STOA!H62</f>
        <v>662.31999999999982</v>
      </c>
      <c r="AB62" s="117">
        <f>-STOA!N62</f>
        <v>0</v>
      </c>
      <c r="AC62">
        <f t="shared" si="0"/>
        <v>21.297506766588146</v>
      </c>
      <c r="AD62">
        <f t="shared" si="1"/>
        <v>2370.7494229240269</v>
      </c>
      <c r="AE62">
        <f>'IDT-1'!B62</f>
        <v>102.96599999999999</v>
      </c>
      <c r="AF62" s="26"/>
      <c r="AG62">
        <f t="shared" si="2"/>
        <v>2473.7154229240268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-14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11.181789834736515</v>
      </c>
      <c r="F63">
        <f>GT_Spot!P63</f>
        <v>0</v>
      </c>
      <c r="G63">
        <f>PPCL_NG!P63</f>
        <v>33.950000000000003</v>
      </c>
      <c r="H63">
        <f>PPCL_Spot!P63</f>
        <v>7.12</v>
      </c>
      <c r="I63">
        <f>Bawana_NG!P63</f>
        <v>99.61999999999999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794.22466867316189</v>
      </c>
      <c r="P63" s="77">
        <v>104.89</v>
      </c>
      <c r="Q63" s="77">
        <v>35.35</v>
      </c>
      <c r="R63" s="80">
        <v>42.5</v>
      </c>
      <c r="S63" s="80">
        <v>0</v>
      </c>
      <c r="T63" s="78">
        <f>SUMPRODUCT(LTA!F63:AJ63,LTA!F$101:AJ$101,LTA!F$103:AJ$103)</f>
        <v>343.03000000000003</v>
      </c>
      <c r="U63" s="78">
        <f>SUMPRODUCT(LTA!F63:AJ63,LTA!F$102:AJ$102,LTA!F$103:AJ$103)</f>
        <v>59.82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32.89</v>
      </c>
      <c r="Z63" s="75">
        <f>IEX!N63</f>
        <v>0</v>
      </c>
      <c r="AA63" s="117">
        <f>STOA!H63</f>
        <v>899.29999999999984</v>
      </c>
      <c r="AB63" s="117">
        <f>-STOA!N63</f>
        <v>0</v>
      </c>
      <c r="AC63">
        <f t="shared" si="0"/>
        <v>22.143775466023662</v>
      </c>
      <c r="AD63">
        <f t="shared" si="1"/>
        <v>2389.7326830418747</v>
      </c>
      <c r="AE63">
        <f>'IDT-1'!B63</f>
        <v>80.334999999999994</v>
      </c>
      <c r="AF63" s="26"/>
      <c r="AG63">
        <f t="shared" si="2"/>
        <v>2470.0676830418747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-52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11.181789834736515</v>
      </c>
      <c r="F64">
        <f>GT_Spot!P64</f>
        <v>0</v>
      </c>
      <c r="G64">
        <f>PPCL_NG!P64</f>
        <v>33.950000000000003</v>
      </c>
      <c r="H64">
        <f>PPCL_Spot!P64</f>
        <v>7.12</v>
      </c>
      <c r="I64">
        <f>Bawana_NG!P64</f>
        <v>99.61999999999999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814.77454790061029</v>
      </c>
      <c r="P64" s="77">
        <v>104.89</v>
      </c>
      <c r="Q64" s="77">
        <v>35.35</v>
      </c>
      <c r="R64" s="80">
        <v>42.5</v>
      </c>
      <c r="S64" s="80">
        <v>0</v>
      </c>
      <c r="T64" s="78">
        <f>SUMPRODUCT(LTA!F64:AJ64,LTA!F$101:AJ$101,LTA!F$103:AJ$103)</f>
        <v>333.75</v>
      </c>
      <c r="U64" s="78">
        <f>SUMPRODUCT(LTA!F64:AJ64,LTA!F$102:AJ$102,LTA!F$103:AJ$103)</f>
        <v>78.17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92.88</v>
      </c>
      <c r="Z64" s="75">
        <f>IEX!N64</f>
        <v>0</v>
      </c>
      <c r="AA64" s="117">
        <f>STOA!H64</f>
        <v>884.77999999999986</v>
      </c>
      <c r="AB64" s="117">
        <f>-STOA!N64</f>
        <v>0</v>
      </c>
      <c r="AC64">
        <f t="shared" si="0"/>
        <v>22.698028872958865</v>
      </c>
      <c r="AD64">
        <f t="shared" si="1"/>
        <v>2476.268308862388</v>
      </c>
      <c r="AE64">
        <f>'IDT-1'!B64</f>
        <v>67.495000000000005</v>
      </c>
      <c r="AF64" s="26"/>
      <c r="AG64">
        <f t="shared" si="2"/>
        <v>2543.7633088623879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-40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6.3872261647639625</v>
      </c>
      <c r="F65">
        <f>GT_Spot!P65</f>
        <v>0</v>
      </c>
      <c r="G65">
        <f>PPCL_NG!P65</f>
        <v>33.950000000000003</v>
      </c>
      <c r="H65">
        <f>PPCL_Spot!P65</f>
        <v>3.8</v>
      </c>
      <c r="I65">
        <f>Bawana_NG!P65</f>
        <v>92.409999999999982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813.64796728160047</v>
      </c>
      <c r="P65" s="77">
        <v>104.89</v>
      </c>
      <c r="Q65" s="77">
        <v>35.35</v>
      </c>
      <c r="R65" s="80">
        <v>42.5</v>
      </c>
      <c r="S65" s="80">
        <v>0</v>
      </c>
      <c r="T65" s="78">
        <f>SUMPRODUCT(LTA!F65:AJ65,LTA!F$101:AJ$101,LTA!F$103:AJ$103)</f>
        <v>323.49</v>
      </c>
      <c r="U65" s="78">
        <f>SUMPRODUCT(LTA!F65:AJ65,LTA!F$102:AJ$102,LTA!F$103:AJ$103)</f>
        <v>69.739999999999995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121.91</v>
      </c>
      <c r="Z65" s="75">
        <f>IEX!N65</f>
        <v>0</v>
      </c>
      <c r="AA65" s="117">
        <f>STOA!H65</f>
        <v>881.27999999999986</v>
      </c>
      <c r="AB65" s="117">
        <f>-STOA!N65</f>
        <v>0</v>
      </c>
      <c r="AC65">
        <f t="shared" si="0"/>
        <v>22.737744588526557</v>
      </c>
      <c r="AD65">
        <f t="shared" si="1"/>
        <v>2452.6174488578376</v>
      </c>
      <c r="AE65">
        <f>'IDT-1'!B65</f>
        <v>59.704999999999998</v>
      </c>
      <c r="AF65" s="26"/>
      <c r="AG65">
        <f t="shared" si="2"/>
        <v>2512.3224488578376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-54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6.3872261647639625</v>
      </c>
      <c r="F66">
        <f>GT_Spot!P66</f>
        <v>0</v>
      </c>
      <c r="G66">
        <f>PPCL_NG!P66</f>
        <v>33.950000000000003</v>
      </c>
      <c r="H66">
        <f>PPCL_Spot!P66</f>
        <v>3.8</v>
      </c>
      <c r="I66">
        <f>Bawana_NG!P66</f>
        <v>92.409999999999982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803.22738988319111</v>
      </c>
      <c r="P66" s="77">
        <v>104.89</v>
      </c>
      <c r="Q66" s="77">
        <v>35.35</v>
      </c>
      <c r="R66" s="80">
        <v>42.5</v>
      </c>
      <c r="S66" s="80">
        <v>0</v>
      </c>
      <c r="T66" s="78">
        <f>SUMPRODUCT(LTA!F66:AJ66,LTA!F$101:AJ$101,LTA!F$103:AJ$103)</f>
        <v>304.82000000000005</v>
      </c>
      <c r="U66" s="78">
        <f>SUMPRODUCT(LTA!F66:AJ66,LTA!F$102:AJ$102,LTA!F$103:AJ$103)</f>
        <v>71.63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133.51</v>
      </c>
      <c r="Z66" s="75">
        <f>IEX!N66</f>
        <v>0</v>
      </c>
      <c r="AA66" s="117">
        <f>STOA!H66</f>
        <v>846.70999999999992</v>
      </c>
      <c r="AB66" s="117">
        <f>-STOA!N66</f>
        <v>0</v>
      </c>
      <c r="AC66">
        <f t="shared" si="0"/>
        <v>22.296243507420552</v>
      </c>
      <c r="AD66">
        <f t="shared" si="1"/>
        <v>2402.8883725405344</v>
      </c>
      <c r="AE66">
        <f>'IDT-1'!B66</f>
        <v>63.759</v>
      </c>
      <c r="AF66" s="26"/>
      <c r="AG66">
        <f t="shared" si="2"/>
        <v>2466.6473725405344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-54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6.3872261647639625</v>
      </c>
      <c r="F67">
        <f>GT_Spot!P67</f>
        <v>0</v>
      </c>
      <c r="G67">
        <f>PPCL_NG!P67</f>
        <v>33.950000000000003</v>
      </c>
      <c r="H67">
        <f>PPCL_Spot!P67</f>
        <v>3.6487837387537483</v>
      </c>
      <c r="I67">
        <f>Bawana_NG!P67</f>
        <v>92.409999999999982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814.50096668268054</v>
      </c>
      <c r="P67" s="77">
        <v>104.89</v>
      </c>
      <c r="Q67" s="77">
        <v>35.35</v>
      </c>
      <c r="R67" s="80">
        <v>42.5</v>
      </c>
      <c r="S67" s="80">
        <v>0</v>
      </c>
      <c r="T67" s="78">
        <f>SUMPRODUCT(LTA!F67:AJ67,LTA!F$101:AJ$101,LTA!F$103:AJ$103)</f>
        <v>286.5</v>
      </c>
      <c r="U67" s="78">
        <f>SUMPRODUCT(LTA!F67:AJ67,LTA!F$102:AJ$102,LTA!F$103:AJ$103)</f>
        <v>72.28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122.87</v>
      </c>
      <c r="Z67" s="75">
        <f>IEX!N67</f>
        <v>0</v>
      </c>
      <c r="AA67" s="117">
        <f>STOA!H67</f>
        <v>833.18000000000006</v>
      </c>
      <c r="AB67" s="117">
        <f>-STOA!N67</f>
        <v>0</v>
      </c>
      <c r="AC67">
        <f t="shared" si="0"/>
        <v>22.034806407679287</v>
      </c>
      <c r="AD67">
        <f t="shared" si="1"/>
        <v>2371.4321701785188</v>
      </c>
      <c r="AE67">
        <f>'IDT-1'!B67</f>
        <v>76.247</v>
      </c>
      <c r="AF67" s="26"/>
      <c r="AG67">
        <f t="shared" si="2"/>
        <v>2447.6791701785187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-55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6.3872261647639625</v>
      </c>
      <c r="F68">
        <f>GT_Spot!P68</f>
        <v>0</v>
      </c>
      <c r="G68">
        <f>PPCL_NG!P68</f>
        <v>33.950000000000003</v>
      </c>
      <c r="H68">
        <f>PPCL_Spot!P68</f>
        <v>3.8</v>
      </c>
      <c r="I68">
        <f>Bawana_NG!P68</f>
        <v>92.409999999999982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849.24523865831293</v>
      </c>
      <c r="P68" s="77">
        <v>104.89</v>
      </c>
      <c r="Q68" s="77">
        <v>35.35</v>
      </c>
      <c r="R68" s="80">
        <v>42.5</v>
      </c>
      <c r="S68" s="80">
        <v>0</v>
      </c>
      <c r="T68" s="78">
        <f>SUMPRODUCT(LTA!F68:AJ68,LTA!F$101:AJ$101,LTA!F$103:AJ$103)</f>
        <v>267.28000000000003</v>
      </c>
      <c r="U68" s="78">
        <f>SUMPRODUCT(LTA!F68:AJ68,LTA!F$102:AJ$102,LTA!F$103:AJ$103)</f>
        <v>54.16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128.68</v>
      </c>
      <c r="Z68" s="75">
        <f>IEX!N68</f>
        <v>0</v>
      </c>
      <c r="AA68" s="117">
        <f>STOA!H68</f>
        <v>815.94999999999993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21.939433086730403</v>
      </c>
      <c r="AD68">
        <f t="shared" ref="AD68:AD98" si="4">SUM(B68:AB68,AI68:AR68)-AC68</f>
        <v>2354.6630317363465</v>
      </c>
      <c r="AE68">
        <f>'IDT-1'!B68</f>
        <v>80.826999999999998</v>
      </c>
      <c r="AF68" s="26"/>
      <c r="AG68">
        <f t="shared" ref="AG68:AG98" si="5">SUM(AD68:AF68)+AT68</f>
        <v>2435.4900317363463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-58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6.3872261647639625</v>
      </c>
      <c r="F69">
        <f>GT_Spot!P69</f>
        <v>0</v>
      </c>
      <c r="G69">
        <f>PPCL_NG!P69</f>
        <v>33.950000000000003</v>
      </c>
      <c r="H69">
        <f>PPCL_Spot!P69</f>
        <v>3.8</v>
      </c>
      <c r="I69">
        <f>Bawana_NG!P69</f>
        <v>92.409999999999982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897.22727899153688</v>
      </c>
      <c r="P69" s="77">
        <v>104.89</v>
      </c>
      <c r="Q69" s="77">
        <v>35.35</v>
      </c>
      <c r="R69" s="80">
        <v>42.5</v>
      </c>
      <c r="S69" s="80">
        <v>0</v>
      </c>
      <c r="T69" s="78">
        <f>SUMPRODUCT(LTA!F69:AJ69,LTA!F$101:AJ$101,LTA!F$103:AJ$103)</f>
        <v>232.84</v>
      </c>
      <c r="U69" s="78">
        <f>SUMPRODUCT(LTA!F69:AJ69,LTA!F$102:AJ$102,LTA!F$103:AJ$103)</f>
        <v>54.84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105.45</v>
      </c>
      <c r="Z69" s="75">
        <f>IEX!N69</f>
        <v>0</v>
      </c>
      <c r="AA69" s="117">
        <f>STOA!H69</f>
        <v>843.82999999999993</v>
      </c>
      <c r="AB69" s="117">
        <f>-STOA!N69</f>
        <v>0</v>
      </c>
      <c r="AC69">
        <f t="shared" si="3"/>
        <v>22.158775806795944</v>
      </c>
      <c r="AD69">
        <f t="shared" si="4"/>
        <v>2367.3157293495046</v>
      </c>
      <c r="AE69">
        <f>'IDT-1'!B69</f>
        <v>85.531999999999996</v>
      </c>
      <c r="AF69" s="26"/>
      <c r="AG69">
        <f t="shared" si="5"/>
        <v>2452.8477293495048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-64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11.181789834736515</v>
      </c>
      <c r="F70">
        <f>GT_Spot!P70</f>
        <v>0</v>
      </c>
      <c r="G70">
        <f>PPCL_NG!P70</f>
        <v>33.950000000000003</v>
      </c>
      <c r="H70">
        <f>PPCL_Spot!P70</f>
        <v>7.12</v>
      </c>
      <c r="I70">
        <f>Bawana_NG!P70</f>
        <v>92.409999999999982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868.99779212558678</v>
      </c>
      <c r="P70" s="77">
        <v>104.89</v>
      </c>
      <c r="Q70" s="77">
        <v>35.354391849919239</v>
      </c>
      <c r="R70" s="80">
        <v>42.5</v>
      </c>
      <c r="S70" s="80">
        <v>0</v>
      </c>
      <c r="T70" s="78">
        <f>SUMPRODUCT(LTA!F70:AJ70,LTA!F$101:AJ$101,LTA!F$103:AJ$103)</f>
        <v>210.22000000000003</v>
      </c>
      <c r="U70" s="78">
        <f>SUMPRODUCT(LTA!F70:AJ70,LTA!F$102:AJ$102,LTA!F$103:AJ$103)</f>
        <v>67.77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119</v>
      </c>
      <c r="Z70" s="75">
        <f>IEX!N70</f>
        <v>0</v>
      </c>
      <c r="AA70" s="117">
        <f>STOA!H70</f>
        <v>817.49999999999989</v>
      </c>
      <c r="AB70" s="117">
        <f>-STOA!N70</f>
        <v>0</v>
      </c>
      <c r="AC70">
        <f t="shared" si="3"/>
        <v>21.650895218117707</v>
      </c>
      <c r="AD70">
        <f t="shared" si="4"/>
        <v>2340.2430785921251</v>
      </c>
      <c r="AE70">
        <f>'IDT-1'!B70</f>
        <v>95.311999999999998</v>
      </c>
      <c r="AF70" s="26"/>
      <c r="AG70">
        <f t="shared" si="5"/>
        <v>2435.555078592125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-49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11.181789834736515</v>
      </c>
      <c r="F71">
        <f>GT_Spot!P71</f>
        <v>0</v>
      </c>
      <c r="G71">
        <f>PPCL_NG!P71</f>
        <v>33.950000000000003</v>
      </c>
      <c r="H71">
        <f>PPCL_Spot!P71</f>
        <v>7.12</v>
      </c>
      <c r="I71">
        <f>Bawana_NG!P71</f>
        <v>92.409999999999982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878.15295340043144</v>
      </c>
      <c r="P71" s="77">
        <v>104.89</v>
      </c>
      <c r="Q71" s="77">
        <v>35.354391849919239</v>
      </c>
      <c r="R71" s="80">
        <v>42.5</v>
      </c>
      <c r="S71" s="80">
        <v>0</v>
      </c>
      <c r="T71" s="78">
        <f>SUMPRODUCT(LTA!F71:AJ71,LTA!F$101:AJ$101,LTA!F$103:AJ$103)</f>
        <v>174.19</v>
      </c>
      <c r="U71" s="78">
        <f>SUMPRODUCT(LTA!F71:AJ71,LTA!F$102:AJ$102,LTA!F$103:AJ$103)</f>
        <v>67.960000000000008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143.19</v>
      </c>
      <c r="Z71" s="75">
        <f>IEX!N71</f>
        <v>0</v>
      </c>
      <c r="AA71" s="117">
        <f>STOA!H71</f>
        <v>815.8399999999998</v>
      </c>
      <c r="AB71" s="117">
        <f>-STOA!N71</f>
        <v>0</v>
      </c>
      <c r="AC71">
        <f t="shared" si="3"/>
        <v>21.747504550169268</v>
      </c>
      <c r="AD71">
        <f t="shared" si="4"/>
        <v>2320.9916305349179</v>
      </c>
      <c r="AE71">
        <f>'IDT-1'!B71</f>
        <v>107.075</v>
      </c>
      <c r="AF71" s="26"/>
      <c r="AG71">
        <f t="shared" si="5"/>
        <v>2428.0666305349177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-64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11.181789834736515</v>
      </c>
      <c r="F72">
        <f>GT_Spot!P72</f>
        <v>0</v>
      </c>
      <c r="G72">
        <f>PPCL_NG!P72</f>
        <v>33.950000000000003</v>
      </c>
      <c r="H72">
        <f>PPCL_Spot!P72</f>
        <v>7.12</v>
      </c>
      <c r="I72">
        <f>Bawana_NG!P72</f>
        <v>92.409999999999982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882.63152955725684</v>
      </c>
      <c r="P72" s="77">
        <v>104.89</v>
      </c>
      <c r="Q72" s="77">
        <v>35.354391849919239</v>
      </c>
      <c r="R72" s="80">
        <v>41.91</v>
      </c>
      <c r="S72" s="80">
        <v>0</v>
      </c>
      <c r="T72" s="78">
        <f>SUMPRODUCT(LTA!F72:AJ72,LTA!F$101:AJ$101,LTA!F$103:AJ$103)</f>
        <v>148.22999999999999</v>
      </c>
      <c r="U72" s="78">
        <f>SUMPRODUCT(LTA!F72:AJ72,LTA!F$102:AJ$102,LTA!F$103:AJ$103)</f>
        <v>68.349999999999994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119.97</v>
      </c>
      <c r="Z72" s="75">
        <f>IEX!N72</f>
        <v>0</v>
      </c>
      <c r="AA72" s="117">
        <f>STOA!H72</f>
        <v>809.66999999999985</v>
      </c>
      <c r="AB72" s="117">
        <f>-STOA!N72</f>
        <v>0</v>
      </c>
      <c r="AC72">
        <f t="shared" si="3"/>
        <v>21.422369805660072</v>
      </c>
      <c r="AD72">
        <f t="shared" si="4"/>
        <v>2256.2453414362531</v>
      </c>
      <c r="AE72">
        <f>'IDT-1'!B72</f>
        <v>117.47199999999999</v>
      </c>
      <c r="AF72" s="26"/>
      <c r="AG72">
        <f t="shared" si="5"/>
        <v>2373.7173414362533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-78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11.181789834736515</v>
      </c>
      <c r="F73">
        <f>GT_Spot!P73</f>
        <v>0</v>
      </c>
      <c r="G73">
        <f>PPCL_NG!P73</f>
        <v>33.950000000000003</v>
      </c>
      <c r="H73">
        <f>PPCL_Spot!P73</f>
        <v>6.64</v>
      </c>
      <c r="I73">
        <f>Bawana_NG!P73</f>
        <v>92.409999999999982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946.91197908961203</v>
      </c>
      <c r="P73" s="77">
        <v>104.89</v>
      </c>
      <c r="Q73" s="77">
        <v>35.354391849919239</v>
      </c>
      <c r="R73" s="80">
        <v>28.004940014114325</v>
      </c>
      <c r="S73" s="80">
        <v>0</v>
      </c>
      <c r="T73" s="78">
        <f>SUMPRODUCT(LTA!F73:AJ73,LTA!F$101:AJ$101,LTA!F$103:AJ$103)</f>
        <v>122.69</v>
      </c>
      <c r="U73" s="78">
        <f>SUMPRODUCT(LTA!F73:AJ73,LTA!F$102:AJ$102,LTA!F$103:AJ$103)</f>
        <v>67.989999999999995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52.25</v>
      </c>
      <c r="Z73" s="75">
        <f>IEX!N73</f>
        <v>0</v>
      </c>
      <c r="AA73" s="117">
        <f>STOA!H73</f>
        <v>837.35</v>
      </c>
      <c r="AB73" s="117">
        <f>-STOA!N73</f>
        <v>0</v>
      </c>
      <c r="AC73">
        <f t="shared" si="3"/>
        <v>21.138239380561654</v>
      </c>
      <c r="AD73">
        <f t="shared" si="4"/>
        <v>2256.5848614078204</v>
      </c>
      <c r="AE73">
        <f>'IDT-1'!B73</f>
        <v>117.33</v>
      </c>
      <c r="AF73" s="26"/>
      <c r="AG73">
        <f t="shared" si="5"/>
        <v>2373.9148614078204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-61.9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11.181789834736515</v>
      </c>
      <c r="F74">
        <f>GT_Spot!P74</f>
        <v>0</v>
      </c>
      <c r="G74">
        <f>PPCL_NG!P74</f>
        <v>33.950000000000003</v>
      </c>
      <c r="H74">
        <f>PPCL_Spot!P74</f>
        <v>7.12</v>
      </c>
      <c r="I74">
        <f>Bawana_NG!P74</f>
        <v>92.409999999999982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957.33229641721209</v>
      </c>
      <c r="P74" s="77">
        <v>104.89</v>
      </c>
      <c r="Q74" s="77">
        <v>35.354391849919239</v>
      </c>
      <c r="R74" s="80">
        <v>15.35</v>
      </c>
      <c r="S74" s="80">
        <v>0</v>
      </c>
      <c r="T74" s="78">
        <f>SUMPRODUCT(LTA!F74:AJ74,LTA!F$101:AJ$101,LTA!F$103:AJ$103)</f>
        <v>103.14</v>
      </c>
      <c r="U74" s="78">
        <f>SUMPRODUCT(LTA!F74:AJ74,LTA!F$102:AJ$102,LTA!F$103:AJ$103)</f>
        <v>55.849999999999994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27.09</v>
      </c>
      <c r="Z74" s="75">
        <f>IEX!N74</f>
        <v>0</v>
      </c>
      <c r="AA74" s="117">
        <f>STOA!H74</f>
        <v>831.5</v>
      </c>
      <c r="AB74" s="117">
        <f>-STOA!N74</f>
        <v>0</v>
      </c>
      <c r="AC74">
        <f t="shared" si="3"/>
        <v>20.634961219080132</v>
      </c>
      <c r="AD74">
        <f t="shared" si="4"/>
        <v>2185.4335168827874</v>
      </c>
      <c r="AE74">
        <f>'IDT-1'!B74</f>
        <v>127.212</v>
      </c>
      <c r="AF74" s="26"/>
      <c r="AG74">
        <f t="shared" si="5"/>
        <v>2312.6455168827874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-69.099999999999994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11.181789834736515</v>
      </c>
      <c r="F75">
        <f>GT_Spot!P75</f>
        <v>0</v>
      </c>
      <c r="G75">
        <f>PPCL_NG!P75</f>
        <v>33.950000000000003</v>
      </c>
      <c r="H75">
        <f>PPCL_Spot!P75</f>
        <v>7.12</v>
      </c>
      <c r="I75">
        <f>Bawana_NG!P75</f>
        <v>93.97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976.32566987559937</v>
      </c>
      <c r="P75" s="77">
        <v>112.35451694608612</v>
      </c>
      <c r="Q75" s="77">
        <v>35.354391849919239</v>
      </c>
      <c r="R75" s="80">
        <v>0</v>
      </c>
      <c r="S75" s="80">
        <v>0</v>
      </c>
      <c r="T75" s="78">
        <f>SUMPRODUCT(LTA!F75:AJ75,LTA!F$101:AJ$101,LTA!F$103:AJ$103)</f>
        <v>86.3</v>
      </c>
      <c r="U75" s="78">
        <f>SUMPRODUCT(LTA!F75:AJ75,LTA!F$102:AJ$102,LTA!F$103:AJ$103)</f>
        <v>56.089999999999996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813.08999999999992</v>
      </c>
      <c r="AB75" s="117">
        <f>-STOA!N75</f>
        <v>0</v>
      </c>
      <c r="AC75">
        <f t="shared" si="3"/>
        <v>19.817311358432878</v>
      </c>
      <c r="AD75">
        <f t="shared" si="4"/>
        <v>2179.919057147908</v>
      </c>
      <c r="AE75">
        <f>'IDT-1'!B75</f>
        <v>59</v>
      </c>
      <c r="AF75" s="26"/>
      <c r="AG75">
        <f t="shared" si="5"/>
        <v>2238.919057147908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-26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11.181789834736515</v>
      </c>
      <c r="F76">
        <f>GT_Spot!P76</f>
        <v>0</v>
      </c>
      <c r="G76">
        <f>PPCL_NG!P76</f>
        <v>33.950000000000003</v>
      </c>
      <c r="H76">
        <f>PPCL_Spot!P76</f>
        <v>7.12</v>
      </c>
      <c r="I76">
        <f>Bawana_NG!P76</f>
        <v>93.97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986.10253121482469</v>
      </c>
      <c r="P76" s="77">
        <v>112.35451694608612</v>
      </c>
      <c r="Q76" s="77">
        <v>35.354391849919239</v>
      </c>
      <c r="R76" s="80">
        <v>0</v>
      </c>
      <c r="S76" s="80">
        <v>0</v>
      </c>
      <c r="T76" s="78">
        <f>SUMPRODUCT(LTA!F76:AJ76,LTA!F$101:AJ$101,LTA!F$103:AJ$103)</f>
        <v>69.62</v>
      </c>
      <c r="U76" s="78">
        <f>SUMPRODUCT(LTA!F76:AJ76,LTA!F$102:AJ$102,LTA!F$103:AJ$103)</f>
        <v>55.87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808.1099999999999</v>
      </c>
      <c r="AB76" s="117">
        <f>-STOA!N76</f>
        <v>0</v>
      </c>
      <c r="AC76">
        <f t="shared" si="3"/>
        <v>19.820444422640982</v>
      </c>
      <c r="AD76">
        <f t="shared" si="4"/>
        <v>2232.5027854229256</v>
      </c>
      <c r="AE76">
        <f>'IDT-1'!B76</f>
        <v>41</v>
      </c>
      <c r="AF76" s="26"/>
      <c r="AG76">
        <f t="shared" si="5"/>
        <v>2273.5027854229256</v>
      </c>
      <c r="AI76" s="75">
        <f>PXIL!H76</f>
        <v>0</v>
      </c>
      <c r="AJ76" s="75">
        <f>PXIL!N76</f>
        <v>0</v>
      </c>
      <c r="AK76" s="75">
        <f>RTM_IEX!H76</f>
        <v>38.69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11.181789834736515</v>
      </c>
      <c r="F77">
        <f>GT_Spot!P77</f>
        <v>0</v>
      </c>
      <c r="G77">
        <f>PPCL_NG!P77</f>
        <v>33.950000000000003</v>
      </c>
      <c r="H77">
        <f>PPCL_Spot!P77</f>
        <v>7.12</v>
      </c>
      <c r="I77">
        <f>Bawana_NG!P77</f>
        <v>93.97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986.65179098641204</v>
      </c>
      <c r="P77" s="77">
        <v>112.35451694608612</v>
      </c>
      <c r="Q77" s="77">
        <v>35.354391849919239</v>
      </c>
      <c r="R77" s="80">
        <v>0</v>
      </c>
      <c r="S77" s="80">
        <v>0</v>
      </c>
      <c r="T77" s="78">
        <f>SUMPRODUCT(LTA!F77:AJ77,LTA!F$101:AJ$101,LTA!F$103:AJ$103)</f>
        <v>57.929999999999993</v>
      </c>
      <c r="U77" s="78">
        <f>SUMPRODUCT(LTA!F77:AJ77,LTA!F$102:AJ$102,LTA!F$103:AJ$103)</f>
        <v>73.52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803.65</v>
      </c>
      <c r="AB77" s="117">
        <f>-STOA!N77</f>
        <v>0</v>
      </c>
      <c r="AC77">
        <f t="shared" si="3"/>
        <v>19.991861908630955</v>
      </c>
      <c r="AD77">
        <f t="shared" si="4"/>
        <v>2251.8106277085226</v>
      </c>
      <c r="AE77">
        <f>'IDT-1'!B77</f>
        <v>54</v>
      </c>
      <c r="AF77" s="26"/>
      <c r="AG77">
        <f t="shared" si="5"/>
        <v>2305.8106277085226</v>
      </c>
      <c r="AI77" s="75">
        <f>PXIL!H77</f>
        <v>0</v>
      </c>
      <c r="AJ77" s="75">
        <f>PXIL!N77</f>
        <v>0</v>
      </c>
      <c r="AK77" s="75">
        <f>RTM_IEX!H77</f>
        <v>56.12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11.181789834736515</v>
      </c>
      <c r="F78">
        <f>GT_Spot!P78</f>
        <v>0</v>
      </c>
      <c r="G78">
        <f>PPCL_NG!P78</f>
        <v>33.950000000000003</v>
      </c>
      <c r="H78">
        <f>PPCL_Spot!P78</f>
        <v>7.12</v>
      </c>
      <c r="I78">
        <f>Bawana_NG!P78</f>
        <v>93.97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1001.6027720079991</v>
      </c>
      <c r="P78" s="77">
        <v>112.35451694608612</v>
      </c>
      <c r="Q78" s="77">
        <v>35.354391849919239</v>
      </c>
      <c r="R78" s="80">
        <v>0</v>
      </c>
      <c r="S78" s="80">
        <v>0</v>
      </c>
      <c r="T78" s="78">
        <f>SUMPRODUCT(LTA!F78:AJ78,LTA!F$101:AJ$101,LTA!F$103:AJ$103)</f>
        <v>50.72</v>
      </c>
      <c r="U78" s="78">
        <f>SUMPRODUCT(LTA!F78:AJ78,LTA!F$102:AJ$102,LTA!F$103:AJ$103)</f>
        <v>70.25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800.31999999999994</v>
      </c>
      <c r="AB78" s="117">
        <f>-STOA!N78</f>
        <v>0</v>
      </c>
      <c r="AC78">
        <f t="shared" si="3"/>
        <v>19.791670541620924</v>
      </c>
      <c r="AD78">
        <f t="shared" si="4"/>
        <v>2229.2618000971202</v>
      </c>
      <c r="AE78">
        <f>'IDT-1'!B78</f>
        <v>67</v>
      </c>
      <c r="AF78" s="26"/>
      <c r="AG78">
        <f t="shared" si="5"/>
        <v>2296.2618000971202</v>
      </c>
      <c r="AI78" s="75">
        <f>PXIL!H78</f>
        <v>0</v>
      </c>
      <c r="AJ78" s="75">
        <f>PXIL!N78</f>
        <v>0</v>
      </c>
      <c r="AK78" s="75">
        <f>RTM_IEX!H78</f>
        <v>32.229999999999997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11.181789834736515</v>
      </c>
      <c r="F79">
        <f>GT_Spot!P79</f>
        <v>0</v>
      </c>
      <c r="G79">
        <f>PPCL_NG!P79</f>
        <v>33.950000000000003</v>
      </c>
      <c r="H79">
        <f>PPCL_Spot!P79</f>
        <v>6.64</v>
      </c>
      <c r="I79">
        <f>Bawana_NG!P79</f>
        <v>93.97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1019.0647175318886</v>
      </c>
      <c r="P79" s="77">
        <v>112.35451694608612</v>
      </c>
      <c r="Q79" s="77">
        <v>35.354391849919239</v>
      </c>
      <c r="R79" s="80">
        <v>0</v>
      </c>
      <c r="S79" s="80">
        <v>0</v>
      </c>
      <c r="T79" s="78">
        <f>SUMPRODUCT(LTA!F79:AJ79,LTA!F$101:AJ$101,LTA!F$103:AJ$103)</f>
        <v>42.55</v>
      </c>
      <c r="U79" s="78">
        <f>SUMPRODUCT(LTA!F79:AJ79,LTA!F$102:AJ$102,LTA!F$103:AJ$103)</f>
        <v>70.72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895.38</v>
      </c>
      <c r="AB79" s="117">
        <f>-STOA!N79</f>
        <v>0</v>
      </c>
      <c r="AC79">
        <f t="shared" si="3"/>
        <v>20.454503662231147</v>
      </c>
      <c r="AD79">
        <f t="shared" si="4"/>
        <v>2303.920912500399</v>
      </c>
      <c r="AE79">
        <f>'IDT-1'!B79</f>
        <v>86</v>
      </c>
      <c r="AF79" s="26"/>
      <c r="AG79">
        <f t="shared" si="5"/>
        <v>2389.920912500399</v>
      </c>
      <c r="AI79" s="75">
        <f>PXIL!H79</f>
        <v>0</v>
      </c>
      <c r="AJ79" s="75">
        <f>PXIL!N79</f>
        <v>0</v>
      </c>
      <c r="AK79" s="75">
        <f>RTM_IEX!H79</f>
        <v>3.21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11.181789834736515</v>
      </c>
      <c r="F80">
        <f>GT_Spot!P80</f>
        <v>0</v>
      </c>
      <c r="G80">
        <f>PPCL_NG!P80</f>
        <v>33.950000000000003</v>
      </c>
      <c r="H80">
        <f>PPCL_Spot!P80</f>
        <v>7.12</v>
      </c>
      <c r="I80">
        <f>Bawana_NG!P80</f>
        <v>93.97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1039.0791572774885</v>
      </c>
      <c r="P80" s="77">
        <v>112.35451694608612</v>
      </c>
      <c r="Q80" s="77">
        <v>35.354391849919239</v>
      </c>
      <c r="R80" s="80">
        <v>0</v>
      </c>
      <c r="S80" s="80">
        <v>0</v>
      </c>
      <c r="T80" s="78">
        <f>SUMPRODUCT(LTA!F80:AJ80,LTA!F$101:AJ$101,LTA!F$103:AJ$103)</f>
        <v>40.840000000000003</v>
      </c>
      <c r="U80" s="78">
        <f>SUMPRODUCT(LTA!F80:AJ80,LTA!F$102:AJ$102,LTA!F$103:AJ$103)</f>
        <v>71.400000000000006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894.91</v>
      </c>
      <c r="AB80" s="117">
        <f>-STOA!N80</f>
        <v>0</v>
      </c>
      <c r="AC80">
        <f t="shared" si="3"/>
        <v>20.593406731992427</v>
      </c>
      <c r="AD80">
        <f t="shared" si="4"/>
        <v>2319.5664491762382</v>
      </c>
      <c r="AE80">
        <f>'IDT-1'!B80</f>
        <v>100</v>
      </c>
      <c r="AF80" s="26"/>
      <c r="AG80">
        <f t="shared" si="5"/>
        <v>2419.5664491762382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11.181789834736515</v>
      </c>
      <c r="F81">
        <f>GT_Spot!P81</f>
        <v>0</v>
      </c>
      <c r="G81">
        <f>PPCL_NG!P81</f>
        <v>33.950000000000003</v>
      </c>
      <c r="H81">
        <f>PPCL_Spot!P81</f>
        <v>7.12</v>
      </c>
      <c r="I81">
        <f>Bawana_NG!P81</f>
        <v>93.97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1039.0791572774885</v>
      </c>
      <c r="P81" s="77">
        <v>112.35451694608612</v>
      </c>
      <c r="Q81" s="77">
        <v>35.354391849919239</v>
      </c>
      <c r="R81" s="80">
        <v>0</v>
      </c>
      <c r="S81" s="80">
        <v>0</v>
      </c>
      <c r="T81" s="78">
        <f>SUMPRODUCT(LTA!F81:AJ81,LTA!F$101:AJ$101,LTA!F$103:AJ$103)</f>
        <v>46.730000000000004</v>
      </c>
      <c r="U81" s="78">
        <f>SUMPRODUCT(LTA!F81:AJ81,LTA!F$102:AJ$102,LTA!F$103:AJ$103)</f>
        <v>71.89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3.49</v>
      </c>
      <c r="Z81" s="75">
        <f>IEX!N81</f>
        <v>0</v>
      </c>
      <c r="AA81" s="117">
        <f>STOA!H81</f>
        <v>894.91</v>
      </c>
      <c r="AB81" s="117">
        <f>-STOA!N81</f>
        <v>0</v>
      </c>
      <c r="AC81">
        <f t="shared" si="3"/>
        <v>21.324768765890735</v>
      </c>
      <c r="AD81">
        <f t="shared" si="4"/>
        <v>2275.3850871423392</v>
      </c>
      <c r="AE81">
        <f>'IDT-1'!B81</f>
        <v>118.529</v>
      </c>
      <c r="AF81" s="26"/>
      <c r="AG81">
        <f t="shared" si="5"/>
        <v>2393.9140871423392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-63</v>
      </c>
      <c r="AM81" s="75">
        <f>RTM_PXI!H81</f>
        <v>0</v>
      </c>
      <c r="AN81" s="75">
        <f>RTM_PXI!N81</f>
        <v>0</v>
      </c>
      <c r="AO81" s="192">
        <f>GDAM_IEX!H81</f>
        <v>9.68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11.181789834736515</v>
      </c>
      <c r="F82">
        <f>GT_Spot!P82</f>
        <v>0</v>
      </c>
      <c r="G82">
        <f>PPCL_NG!P82</f>
        <v>33.950000000000003</v>
      </c>
      <c r="H82">
        <f>PPCL_Spot!P82</f>
        <v>7.12</v>
      </c>
      <c r="I82">
        <f>Bawana_NG!P82</f>
        <v>93.97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1039.0791572774885</v>
      </c>
      <c r="P82" s="77">
        <v>112.35451694608612</v>
      </c>
      <c r="Q82" s="77">
        <v>35.354391849919239</v>
      </c>
      <c r="R82" s="80">
        <v>0</v>
      </c>
      <c r="S82" s="80">
        <v>0</v>
      </c>
      <c r="T82" s="78">
        <f>SUMPRODUCT(LTA!F82:AJ82,LTA!F$101:AJ$101,LTA!F$103:AJ$103)</f>
        <v>44.550000000000004</v>
      </c>
      <c r="U82" s="78">
        <f>SUMPRODUCT(LTA!F82:AJ82,LTA!F$102:AJ$102,LTA!F$103:AJ$103)</f>
        <v>72.05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0.35</v>
      </c>
      <c r="Z82" s="75">
        <f>IEX!N82</f>
        <v>0</v>
      </c>
      <c r="AA82" s="117">
        <f>STOA!H82</f>
        <v>938.44999999999993</v>
      </c>
      <c r="AB82" s="117">
        <f>-STOA!N82</f>
        <v>0</v>
      </c>
      <c r="AC82">
        <f t="shared" si="3"/>
        <v>21.817488081467808</v>
      </c>
      <c r="AD82">
        <f t="shared" si="4"/>
        <v>2278.6523678267622</v>
      </c>
      <c r="AE82">
        <f>'IDT-1'!B82</f>
        <v>118.32899999999999</v>
      </c>
      <c r="AF82" s="26"/>
      <c r="AG82">
        <f t="shared" si="5"/>
        <v>2396.9813678267624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-89</v>
      </c>
      <c r="AM82" s="75">
        <f>RTM_PXI!H82</f>
        <v>0</v>
      </c>
      <c r="AN82" s="75">
        <f>RTM_PXI!N82</f>
        <v>0</v>
      </c>
      <c r="AO82" s="192">
        <f>GDAM_IEX!H82</f>
        <v>1.06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11.181789834736515</v>
      </c>
      <c r="F83">
        <f>GT_Spot!P83</f>
        <v>0</v>
      </c>
      <c r="G83">
        <f>PPCL_NG!P83</f>
        <v>33.950000000000003</v>
      </c>
      <c r="H83">
        <f>PPCL_Spot!P83</f>
        <v>7.12</v>
      </c>
      <c r="I83">
        <f>Bawana_NG!P83</f>
        <v>93.97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1038.6126979765149</v>
      </c>
      <c r="P83" s="77">
        <v>112.35451694608612</v>
      </c>
      <c r="Q83" s="77">
        <v>35.354391849919239</v>
      </c>
      <c r="R83" s="80">
        <v>0</v>
      </c>
      <c r="S83" s="80">
        <v>0</v>
      </c>
      <c r="T83" s="78">
        <f>SUMPRODUCT(LTA!F83:AJ83,LTA!F$101:AJ$101,LTA!F$103:AJ$103)</f>
        <v>44.44</v>
      </c>
      <c r="U83" s="78">
        <f>SUMPRODUCT(LTA!F83:AJ83,LTA!F$102:AJ$102,LTA!F$103:AJ$103)</f>
        <v>73.56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962.55</v>
      </c>
      <c r="AB83" s="117">
        <f>-STOA!N83</f>
        <v>0</v>
      </c>
      <c r="AC83">
        <f t="shared" si="3"/>
        <v>22.602453528561938</v>
      </c>
      <c r="AD83">
        <f t="shared" si="4"/>
        <v>2236.4909430786947</v>
      </c>
      <c r="AE83">
        <f>'IDT-1'!B83</f>
        <v>123.404</v>
      </c>
      <c r="AF83" s="26"/>
      <c r="AG83">
        <f t="shared" si="5"/>
        <v>2359.8949430786947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-154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11.181789834736515</v>
      </c>
      <c r="F84">
        <f>GT_Spot!P84</f>
        <v>0</v>
      </c>
      <c r="G84">
        <f>PPCL_NG!P84</f>
        <v>33.950000000000003</v>
      </c>
      <c r="H84">
        <f>PPCL_Spot!P84</f>
        <v>7.12</v>
      </c>
      <c r="I84">
        <f>Bawana_NG!P84</f>
        <v>93.97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1038.6126979765149</v>
      </c>
      <c r="P84" s="77">
        <v>112.35451694608612</v>
      </c>
      <c r="Q84" s="77">
        <v>35.354391849919239</v>
      </c>
      <c r="R84" s="80">
        <v>0</v>
      </c>
      <c r="S84" s="80">
        <v>0</v>
      </c>
      <c r="T84" s="78">
        <f>SUMPRODUCT(LTA!F84:AJ84,LTA!F$101:AJ$101,LTA!F$103:AJ$103)</f>
        <v>44.26</v>
      </c>
      <c r="U84" s="78">
        <f>SUMPRODUCT(LTA!F84:AJ84,LTA!F$102:AJ$102,LTA!F$103:AJ$103)</f>
        <v>72.709999999999994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976.1</v>
      </c>
      <c r="AB84" s="117">
        <f>-STOA!N84</f>
        <v>0</v>
      </c>
      <c r="AC84">
        <f t="shared" si="3"/>
        <v>22.171063749708026</v>
      </c>
      <c r="AD84">
        <f t="shared" si="4"/>
        <v>2310.4423328575485</v>
      </c>
      <c r="AE84">
        <f>'IDT-1'!B84</f>
        <v>128.584</v>
      </c>
      <c r="AF84" s="26"/>
      <c r="AG84">
        <f t="shared" si="5"/>
        <v>2439.0263328575484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-93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11.181789834736515</v>
      </c>
      <c r="F85">
        <f>GT_Spot!P85</f>
        <v>0</v>
      </c>
      <c r="G85">
        <f>PPCL_NG!P85</f>
        <v>33</v>
      </c>
      <c r="H85">
        <f>PPCL_Spot!P85</f>
        <v>4.0600000000000005</v>
      </c>
      <c r="I85">
        <f>Bawana_NG!P85</f>
        <v>93.39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1035.975871629468</v>
      </c>
      <c r="P85" s="77">
        <v>112.35451694608612</v>
      </c>
      <c r="Q85" s="77">
        <v>35.354391849919239</v>
      </c>
      <c r="R85" s="80">
        <v>0</v>
      </c>
      <c r="S85" s="80">
        <v>0</v>
      </c>
      <c r="T85" s="78">
        <f>SUMPRODUCT(LTA!F85:AJ85,LTA!F$101:AJ$101,LTA!F$103:AJ$103)</f>
        <v>44.1</v>
      </c>
      <c r="U85" s="78">
        <f>SUMPRODUCT(LTA!F85:AJ85,LTA!F$102:AJ$102,LTA!F$103:AJ$103)</f>
        <v>73.22999999999999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1.91</v>
      </c>
      <c r="Z85" s="75">
        <f>IEX!N85</f>
        <v>0</v>
      </c>
      <c r="AA85" s="117">
        <f>STOA!H85</f>
        <v>980.93999999999994</v>
      </c>
      <c r="AB85" s="117">
        <f>-STOA!N85</f>
        <v>0</v>
      </c>
      <c r="AC85">
        <f t="shared" si="3"/>
        <v>22.374419335642553</v>
      </c>
      <c r="AD85">
        <f t="shared" si="4"/>
        <v>2307.2321509245676</v>
      </c>
      <c r="AE85">
        <f>'IDT-1'!B85</f>
        <v>131.92400000000001</v>
      </c>
      <c r="AF85" s="26"/>
      <c r="AG85">
        <f t="shared" si="5"/>
        <v>2439.1561509245676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-106</v>
      </c>
      <c r="AM85" s="75">
        <f>RTM_PXI!H85</f>
        <v>0</v>
      </c>
      <c r="AN85" s="75">
        <f>RTM_PXI!N85</f>
        <v>0</v>
      </c>
      <c r="AO85" s="192">
        <f>GDAM_IEX!H85</f>
        <v>10.11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11.181789834736515</v>
      </c>
      <c r="F86">
        <f>GT_Spot!P86</f>
        <v>0</v>
      </c>
      <c r="G86">
        <f>PPCL_NG!P86</f>
        <v>33.950000000000003</v>
      </c>
      <c r="H86">
        <f>PPCL_Spot!P86</f>
        <v>7.12</v>
      </c>
      <c r="I86">
        <f>Bawana_NG!P86</f>
        <v>93.39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1013.797708691868</v>
      </c>
      <c r="P86" s="77">
        <v>112.35451694608612</v>
      </c>
      <c r="Q86" s="77">
        <v>35.354391849919239</v>
      </c>
      <c r="R86" s="80">
        <v>0</v>
      </c>
      <c r="S86" s="80">
        <v>0</v>
      </c>
      <c r="T86" s="78">
        <f>SUMPRODUCT(LTA!F86:AJ86,LTA!F$101:AJ$101,LTA!F$103:AJ$103)</f>
        <v>41.18</v>
      </c>
      <c r="U86" s="78">
        <f>SUMPRODUCT(LTA!F86:AJ86,LTA!F$102:AJ$102,LTA!F$103:AJ$103)</f>
        <v>73.599999999999994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21.99</v>
      </c>
      <c r="Z86" s="75">
        <f>IEX!N86</f>
        <v>0</v>
      </c>
      <c r="AA86" s="117">
        <f>STOA!H86</f>
        <v>991.57</v>
      </c>
      <c r="AB86" s="117">
        <f>-STOA!N86</f>
        <v>0</v>
      </c>
      <c r="AC86">
        <f t="shared" si="3"/>
        <v>22.849136266924845</v>
      </c>
      <c r="AD86">
        <f t="shared" si="4"/>
        <v>2348.6492710556854</v>
      </c>
      <c r="AE86">
        <f>'IDT-1'!B86</f>
        <v>124.251</v>
      </c>
      <c r="AF86" s="26"/>
      <c r="AG86">
        <f t="shared" si="5"/>
        <v>2472.9002710556856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-112</v>
      </c>
      <c r="AM86" s="75">
        <f>RTM_PXI!H86</f>
        <v>0</v>
      </c>
      <c r="AN86" s="75">
        <f>RTM_PXI!N86</f>
        <v>0</v>
      </c>
      <c r="AO86" s="192">
        <f>GDAM_IEX!H86</f>
        <v>48.01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13.120986204872322</v>
      </c>
      <c r="F87">
        <f>GT_Spot!P87</f>
        <v>0</v>
      </c>
      <c r="G87">
        <f>PPCL_NG!P87</f>
        <v>33.950000000000003</v>
      </c>
      <c r="H87">
        <f>PPCL_Spot!P87</f>
        <v>7.12</v>
      </c>
      <c r="I87">
        <f>Bawana_NG!P87</f>
        <v>93.39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997.97648433706786</v>
      </c>
      <c r="P87" s="77">
        <v>112.35451694608612</v>
      </c>
      <c r="Q87" s="77">
        <v>35.354391849919239</v>
      </c>
      <c r="R87" s="80">
        <v>0</v>
      </c>
      <c r="S87" s="80">
        <v>0</v>
      </c>
      <c r="T87" s="78">
        <f>SUMPRODUCT(LTA!F87:AJ87,LTA!F$101:AJ$101,LTA!F$103:AJ$103)</f>
        <v>41.26</v>
      </c>
      <c r="U87" s="78">
        <f>SUMPRODUCT(LTA!F87:AJ87,LTA!F$102:AJ$102,LTA!F$103:AJ$103)</f>
        <v>73.66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1098.0099999999998</v>
      </c>
      <c r="AB87" s="117">
        <f>-STOA!N87</f>
        <v>0</v>
      </c>
      <c r="AC87">
        <f t="shared" si="3"/>
        <v>23.475028541725173</v>
      </c>
      <c r="AD87">
        <f t="shared" si="4"/>
        <v>2322.7213507962201</v>
      </c>
      <c r="AE87">
        <f>'IDT-1'!B87</f>
        <v>110.94799999999999</v>
      </c>
      <c r="AF87" s="26"/>
      <c r="AG87">
        <f t="shared" si="5"/>
        <v>2433.66935079622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-160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13.120986204872322</v>
      </c>
      <c r="F88">
        <f>GT_Spot!P88</f>
        <v>0</v>
      </c>
      <c r="G88">
        <f>PPCL_NG!P88</f>
        <v>33.950000000000003</v>
      </c>
      <c r="H88">
        <f>PPCL_Spot!P88</f>
        <v>7.12</v>
      </c>
      <c r="I88">
        <f>Bawana_NG!P88</f>
        <v>93.39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997.97648433706786</v>
      </c>
      <c r="P88" s="77">
        <v>112.35451694608612</v>
      </c>
      <c r="Q88" s="77">
        <v>35.354391849919239</v>
      </c>
      <c r="R88" s="80">
        <v>0</v>
      </c>
      <c r="S88" s="80">
        <v>0</v>
      </c>
      <c r="T88" s="78">
        <f>SUMPRODUCT(LTA!F88:AJ88,LTA!F$101:AJ$101,LTA!F$103:AJ$103)</f>
        <v>41.230000000000004</v>
      </c>
      <c r="U88" s="78">
        <f>SUMPRODUCT(LTA!F88:AJ88,LTA!F$102:AJ$102,LTA!F$103:AJ$103)</f>
        <v>64.39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0.11</v>
      </c>
      <c r="Z88" s="75">
        <f>IEX!N88</f>
        <v>0</v>
      </c>
      <c r="AA88" s="117">
        <f>STOA!H88</f>
        <v>1142.5099999999998</v>
      </c>
      <c r="AB88" s="117">
        <f>-STOA!N88</f>
        <v>0</v>
      </c>
      <c r="AC88">
        <f t="shared" si="3"/>
        <v>23.238471615171495</v>
      </c>
      <c r="AD88">
        <f t="shared" si="4"/>
        <v>2436.6979077227734</v>
      </c>
      <c r="AE88">
        <f>'IDT-1'!B88</f>
        <v>94.358000000000004</v>
      </c>
      <c r="AF88" s="26"/>
      <c r="AG88">
        <f t="shared" si="5"/>
        <v>2531.0559077227736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-90</v>
      </c>
      <c r="AM88" s="75">
        <f>RTM_PXI!H88</f>
        <v>0</v>
      </c>
      <c r="AN88" s="75">
        <f>RTM_PXI!N88</f>
        <v>0</v>
      </c>
      <c r="AO88" s="192">
        <f>GDAM_IEX!H88</f>
        <v>8.43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13.120986204872322</v>
      </c>
      <c r="F89">
        <f>GT_Spot!P89</f>
        <v>0</v>
      </c>
      <c r="G89">
        <f>PPCL_NG!P89</f>
        <v>33.950000000000003</v>
      </c>
      <c r="H89">
        <f>PPCL_Spot!P89</f>
        <v>7.12</v>
      </c>
      <c r="I89">
        <f>Bawana_NG!P89</f>
        <v>93.39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997.75988152409423</v>
      </c>
      <c r="P89" s="77">
        <v>112.35451694608612</v>
      </c>
      <c r="Q89" s="77">
        <v>35.354391849919239</v>
      </c>
      <c r="R89" s="80">
        <v>0</v>
      </c>
      <c r="S89" s="80">
        <v>0</v>
      </c>
      <c r="T89" s="78">
        <f>SUMPRODUCT(LTA!F89:AJ89,LTA!F$101:AJ$101,LTA!F$103:AJ$103)</f>
        <v>38.590000000000003</v>
      </c>
      <c r="U89" s="78">
        <f>SUMPRODUCT(LTA!F89:AJ89,LTA!F$102:AJ$102,LTA!F$103:AJ$103)</f>
        <v>64.47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16.07</v>
      </c>
      <c r="Z89" s="75">
        <f>IEX!N89</f>
        <v>0</v>
      </c>
      <c r="AA89" s="117">
        <f>STOA!H89</f>
        <v>1180.2399999999998</v>
      </c>
      <c r="AB89" s="117">
        <f>-STOA!N89</f>
        <v>0</v>
      </c>
      <c r="AC89">
        <f t="shared" si="3"/>
        <v>24.152155295728065</v>
      </c>
      <c r="AD89">
        <f t="shared" si="4"/>
        <v>2511.4876212292434</v>
      </c>
      <c r="AE89">
        <f>'IDT-1'!B89</f>
        <v>64.048000000000002</v>
      </c>
      <c r="AF89" s="26"/>
      <c r="AG89">
        <f t="shared" si="5"/>
        <v>2575.5356212292436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-104</v>
      </c>
      <c r="AM89" s="75">
        <f>RTM_PXI!H89</f>
        <v>0</v>
      </c>
      <c r="AN89" s="75">
        <f>RTM_PXI!N89</f>
        <v>0</v>
      </c>
      <c r="AO89" s="192">
        <f>GDAM_IEX!H89</f>
        <v>47.22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13.120986204872322</v>
      </c>
      <c r="F90">
        <f>GT_Spot!P90</f>
        <v>0</v>
      </c>
      <c r="G90">
        <f>PPCL_NG!P90</f>
        <v>33.950000000000003</v>
      </c>
      <c r="H90">
        <f>PPCL_Spot!P90</f>
        <v>7.12</v>
      </c>
      <c r="I90">
        <f>Bawana_NG!P90</f>
        <v>93.39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997.75988152409423</v>
      </c>
      <c r="P90" s="77">
        <v>112.35451694608612</v>
      </c>
      <c r="Q90" s="77">
        <v>35.354391849919239</v>
      </c>
      <c r="R90" s="80">
        <v>0</v>
      </c>
      <c r="S90" s="80">
        <v>0</v>
      </c>
      <c r="T90" s="78">
        <f>SUMPRODUCT(LTA!F90:AJ90,LTA!F$101:AJ$101,LTA!F$103:AJ$103)</f>
        <v>38.93</v>
      </c>
      <c r="U90" s="78">
        <f>SUMPRODUCT(LTA!F90:AJ90,LTA!F$102:AJ$102,LTA!F$103:AJ$103)</f>
        <v>64.91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39.67</v>
      </c>
      <c r="Z90" s="75">
        <f>IEX!N90</f>
        <v>0</v>
      </c>
      <c r="AA90" s="117">
        <f>STOA!H90</f>
        <v>1189.9199999999996</v>
      </c>
      <c r="AB90" s="117">
        <f>-STOA!N90</f>
        <v>0</v>
      </c>
      <c r="AC90">
        <f t="shared" si="3"/>
        <v>24.454212490239765</v>
      </c>
      <c r="AD90">
        <f t="shared" si="4"/>
        <v>2589.7055640347317</v>
      </c>
      <c r="AE90">
        <f>'IDT-1'!B90</f>
        <v>29.777999999999999</v>
      </c>
      <c r="AF90" s="26"/>
      <c r="AG90">
        <f t="shared" si="5"/>
        <v>2619.4835640347314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-82</v>
      </c>
      <c r="AM90" s="75">
        <f>RTM_PXI!H90</f>
        <v>0</v>
      </c>
      <c r="AN90" s="75">
        <f>RTM_PXI!N90</f>
        <v>0</v>
      </c>
      <c r="AO90" s="192">
        <f>GDAM_IEX!H90</f>
        <v>69.680000000000007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13.120986204872322</v>
      </c>
      <c r="F91">
        <f>GT_Spot!P91</f>
        <v>0</v>
      </c>
      <c r="G91">
        <f>PPCL_NG!P91</f>
        <v>33.950000000000003</v>
      </c>
      <c r="H91">
        <f>PPCL_Spot!P91</f>
        <v>6.64</v>
      </c>
      <c r="I91">
        <f>Bawana_NG!P91</f>
        <v>93.39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1014.5884961974679</v>
      </c>
      <c r="P91" s="77">
        <v>112.35451694608612</v>
      </c>
      <c r="Q91" s="77">
        <v>35.354391849919239</v>
      </c>
      <c r="R91" s="80">
        <v>0</v>
      </c>
      <c r="S91" s="80">
        <v>0</v>
      </c>
      <c r="T91" s="78">
        <f>SUMPRODUCT(LTA!F91:AJ91,LTA!F$101:AJ$101,LTA!F$103:AJ$103)</f>
        <v>40.120000000000005</v>
      </c>
      <c r="U91" s="78">
        <f>SUMPRODUCT(LTA!F91:AJ91,LTA!F$102:AJ$102,LTA!F$103:AJ$103)</f>
        <v>66.78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1374.1299999999997</v>
      </c>
      <c r="AB91" s="117">
        <f>-STOA!N91</f>
        <v>0</v>
      </c>
      <c r="AC91">
        <f t="shared" si="3"/>
        <v>25.461338849809358</v>
      </c>
      <c r="AD91">
        <f t="shared" si="4"/>
        <v>2662.9670523485356</v>
      </c>
      <c r="AE91">
        <f>'IDT-1'!B91</f>
        <v>1.7669999999999999</v>
      </c>
      <c r="AF91" s="26"/>
      <c r="AG91">
        <f t="shared" si="5"/>
        <v>2664.7340523485354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-102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13.120986204872322</v>
      </c>
      <c r="F92">
        <f>GT_Spot!P92</f>
        <v>0</v>
      </c>
      <c r="G92">
        <f>PPCL_NG!P92</f>
        <v>33.950000000000003</v>
      </c>
      <c r="H92">
        <f>PPCL_Spot!P92</f>
        <v>7.12</v>
      </c>
      <c r="I92">
        <f>Bawana_NG!P92</f>
        <v>93.39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1014.5884961974679</v>
      </c>
      <c r="P92" s="77">
        <v>112.35451694608612</v>
      </c>
      <c r="Q92" s="77">
        <v>35.354391849919239</v>
      </c>
      <c r="R92" s="80">
        <v>0</v>
      </c>
      <c r="S92" s="80">
        <v>0</v>
      </c>
      <c r="T92" s="78">
        <f>SUMPRODUCT(LTA!F92:AJ92,LTA!F$101:AJ$101,LTA!F$103:AJ$103)</f>
        <v>40.760000000000005</v>
      </c>
      <c r="U92" s="78">
        <f>SUMPRODUCT(LTA!F92:AJ92,LTA!F$102:AJ$102,LTA!F$103:AJ$103)</f>
        <v>74.25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1419.6099999999997</v>
      </c>
      <c r="AB92" s="117">
        <f>-STOA!N92</f>
        <v>0</v>
      </c>
      <c r="AC92">
        <f t="shared" si="3"/>
        <v>26.594136286451818</v>
      </c>
      <c r="AD92">
        <f t="shared" si="4"/>
        <v>2641.9042549118935</v>
      </c>
      <c r="AE92">
        <f>'IDT-1'!B92</f>
        <v>0</v>
      </c>
      <c r="AF92" s="26"/>
      <c r="AG92">
        <f t="shared" si="5"/>
        <v>2641.9042549118935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-176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13.120986204872322</v>
      </c>
      <c r="F93">
        <f>GT_Spot!P93</f>
        <v>0</v>
      </c>
      <c r="G93">
        <f>PPCL_NG!P93</f>
        <v>33.950000000000003</v>
      </c>
      <c r="H93">
        <f>PPCL_Spot!P93</f>
        <v>7.12</v>
      </c>
      <c r="I93">
        <f>Bawana_NG!P93</f>
        <v>93.39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1014.047565179868</v>
      </c>
      <c r="P93" s="77">
        <v>112.35451694608612</v>
      </c>
      <c r="Q93" s="77">
        <v>35.354391849919239</v>
      </c>
      <c r="R93" s="80">
        <v>0</v>
      </c>
      <c r="S93" s="80">
        <v>0</v>
      </c>
      <c r="T93" s="78">
        <f>SUMPRODUCT(LTA!F93:AJ93,LTA!F$101:AJ$101,LTA!F$103:AJ$103)</f>
        <v>43.73</v>
      </c>
      <c r="U93" s="78">
        <f>SUMPRODUCT(LTA!F93:AJ93,LTA!F$102:AJ$102,LTA!F$103:AJ$103)</f>
        <v>82.35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0.74</v>
      </c>
      <c r="Z93" s="75">
        <f>IEX!N93</f>
        <v>0</v>
      </c>
      <c r="AA93" s="117">
        <f>STOA!H93</f>
        <v>1437.98</v>
      </c>
      <c r="AB93" s="117">
        <f>-STOA!N93</f>
        <v>0</v>
      </c>
      <c r="AC93">
        <f t="shared" si="3"/>
        <v>26.332755166943269</v>
      </c>
      <c r="AD93">
        <f t="shared" si="4"/>
        <v>2753.0847050138027</v>
      </c>
      <c r="AE93">
        <f>'IDT-1'!B93</f>
        <v>0</v>
      </c>
      <c r="AF93" s="26"/>
      <c r="AG93">
        <f t="shared" si="5"/>
        <v>2753.0847050138027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-106</v>
      </c>
      <c r="AM93" s="75">
        <f>RTM_PXI!H93</f>
        <v>0</v>
      </c>
      <c r="AN93" s="75">
        <f>RTM_PXI!N93</f>
        <v>0</v>
      </c>
      <c r="AO93" s="192">
        <f>GDAM_IEX!H93</f>
        <v>11.28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13.120986204872322</v>
      </c>
      <c r="F94">
        <f>GT_Spot!P94</f>
        <v>0</v>
      </c>
      <c r="G94">
        <f>PPCL_NG!P94</f>
        <v>33.950000000000003</v>
      </c>
      <c r="H94">
        <f>PPCL_Spot!P94</f>
        <v>7.12</v>
      </c>
      <c r="I94">
        <f>Bawana_NG!P94</f>
        <v>93.39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1014.047565179868</v>
      </c>
      <c r="P94" s="77">
        <v>112.35451694608612</v>
      </c>
      <c r="Q94" s="77">
        <v>35.354391849919239</v>
      </c>
      <c r="R94" s="80">
        <v>0</v>
      </c>
      <c r="S94" s="80">
        <v>0</v>
      </c>
      <c r="T94" s="78">
        <f>SUMPRODUCT(LTA!F94:AJ94,LTA!F$101:AJ$101,LTA!F$103:AJ$103)</f>
        <v>44.46</v>
      </c>
      <c r="U94" s="78">
        <f>SUMPRODUCT(LTA!F94:AJ94,LTA!F$102:AJ$102,LTA!F$103:AJ$103)</f>
        <v>82.6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4.9800000000000004</v>
      </c>
      <c r="Z94" s="75">
        <f>IEX!N94</f>
        <v>0</v>
      </c>
      <c r="AA94" s="117">
        <f>STOA!H94</f>
        <v>1447.65</v>
      </c>
      <c r="AB94" s="117">
        <f>-STOA!N94</f>
        <v>0</v>
      </c>
      <c r="AC94">
        <f t="shared" si="3"/>
        <v>26.535331166943269</v>
      </c>
      <c r="AD94">
        <f t="shared" si="4"/>
        <v>2775.9021290138026</v>
      </c>
      <c r="AE94">
        <f>'IDT-1'!B94</f>
        <v>0</v>
      </c>
      <c r="AF94" s="26"/>
      <c r="AG94">
        <f t="shared" si="5"/>
        <v>2775.9021290138026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-106</v>
      </c>
      <c r="AM94" s="75">
        <f>RTM_PXI!H94</f>
        <v>0</v>
      </c>
      <c r="AN94" s="75">
        <f>RTM_PXI!N94</f>
        <v>0</v>
      </c>
      <c r="AO94" s="192">
        <f>GDAM_IEX!H94</f>
        <v>19.41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13.120986204872322</v>
      </c>
      <c r="F95">
        <f>GT_Spot!P95</f>
        <v>0</v>
      </c>
      <c r="G95">
        <f>PPCL_NG!P95</f>
        <v>33.950000000000003</v>
      </c>
      <c r="H95">
        <f>PPCL_Spot!P95</f>
        <v>7.12</v>
      </c>
      <c r="I95">
        <f>Bawana_NG!P95</f>
        <v>93.39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996.49509455746784</v>
      </c>
      <c r="P95" s="77">
        <v>112.35451694608612</v>
      </c>
      <c r="Q95" s="77">
        <v>35.354391849919239</v>
      </c>
      <c r="R95" s="80">
        <v>0</v>
      </c>
      <c r="S95" s="80">
        <v>0</v>
      </c>
      <c r="T95" s="78">
        <f>SUMPRODUCT(LTA!F95:AJ95,LTA!F$101:AJ$101,LTA!F$103:AJ$103)</f>
        <v>44.91</v>
      </c>
      <c r="U95" s="78">
        <f>SUMPRODUCT(LTA!F95:AJ95,LTA!F$102:AJ$102,LTA!F$103:AJ$103)</f>
        <v>83.86999999999999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15.09</v>
      </c>
      <c r="Z95" s="75">
        <f>IEX!N95</f>
        <v>0</v>
      </c>
      <c r="AA95" s="117">
        <f>STOA!H95</f>
        <v>1447.65</v>
      </c>
      <c r="AB95" s="117">
        <f>-STOA!N95</f>
        <v>0</v>
      </c>
      <c r="AC95">
        <f t="shared" si="3"/>
        <v>26.841939210776875</v>
      </c>
      <c r="AD95">
        <f t="shared" si="4"/>
        <v>2782.3130503475686</v>
      </c>
      <c r="AE95">
        <f>'IDT-1'!B95</f>
        <v>0</v>
      </c>
      <c r="AF95" s="26"/>
      <c r="AG95">
        <f t="shared" si="5"/>
        <v>2782.3130503475686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-120</v>
      </c>
      <c r="AM95" s="75">
        <f>RTM_PXI!H95</f>
        <v>0</v>
      </c>
      <c r="AN95" s="75">
        <f>RTM_PXI!N95</f>
        <v>0</v>
      </c>
      <c r="AO95" s="192">
        <f>GDAM_IEX!H95</f>
        <v>45.85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13.120986204872322</v>
      </c>
      <c r="F96">
        <f>GT_Spot!P96</f>
        <v>0</v>
      </c>
      <c r="G96">
        <f>PPCL_NG!P96</f>
        <v>33.950000000000003</v>
      </c>
      <c r="H96">
        <f>PPCL_Spot!P96</f>
        <v>7.12</v>
      </c>
      <c r="I96">
        <f>Bawana_NG!P96</f>
        <v>93.39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996.36283730746788</v>
      </c>
      <c r="P96" s="77">
        <v>112.35451694608612</v>
      </c>
      <c r="Q96" s="77">
        <v>35.354391849919239</v>
      </c>
      <c r="R96" s="80">
        <v>0</v>
      </c>
      <c r="S96" s="80">
        <v>0</v>
      </c>
      <c r="T96" s="78">
        <f>SUMPRODUCT(LTA!F96:AJ96,LTA!F$101:AJ$101,LTA!F$103:AJ$103)</f>
        <v>45.84</v>
      </c>
      <c r="U96" s="78">
        <f>SUMPRODUCT(LTA!F96:AJ96,LTA!F$102:AJ$102,LTA!F$103:AJ$103)</f>
        <v>84.43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6.4</v>
      </c>
      <c r="Z96" s="75">
        <f>IEX!N96</f>
        <v>0</v>
      </c>
      <c r="AA96" s="117">
        <f>STOA!H96</f>
        <v>1447.65</v>
      </c>
      <c r="AB96" s="117">
        <f>-STOA!N96</f>
        <v>0</v>
      </c>
      <c r="AC96">
        <f t="shared" si="3"/>
        <v>26.352592541488587</v>
      </c>
      <c r="AD96">
        <f t="shared" si="4"/>
        <v>2771.3901397668569</v>
      </c>
      <c r="AE96">
        <f>'IDT-1'!B96</f>
        <v>0</v>
      </c>
      <c r="AF96" s="26"/>
      <c r="AG96">
        <f t="shared" si="5"/>
        <v>2771.3901397668569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-98</v>
      </c>
      <c r="AM96" s="75">
        <f>RTM_PXI!H96</f>
        <v>0</v>
      </c>
      <c r="AN96" s="75">
        <f>RTM_PXI!N96</f>
        <v>0</v>
      </c>
      <c r="AO96" s="192">
        <f>GDAM_IEX!H96</f>
        <v>19.77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13.120986204872322</v>
      </c>
      <c r="F97">
        <f>GT_Spot!P97</f>
        <v>0</v>
      </c>
      <c r="G97">
        <f>PPCL_NG!P97</f>
        <v>33.950000000000003</v>
      </c>
      <c r="H97">
        <f>PPCL_Spot!P97</f>
        <v>6.64</v>
      </c>
      <c r="I97">
        <f>Bawana_NG!P97</f>
        <v>93.39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995.89637800649416</v>
      </c>
      <c r="P97" s="77">
        <v>112.35451694608612</v>
      </c>
      <c r="Q97" s="77">
        <v>35.354391849919239</v>
      </c>
      <c r="R97" s="80">
        <v>0</v>
      </c>
      <c r="S97" s="80">
        <v>0</v>
      </c>
      <c r="T97" s="78">
        <f>SUMPRODUCT(LTA!F97:AJ97,LTA!F$101:AJ$101,LTA!F$103:AJ$103)</f>
        <v>46.519999999999996</v>
      </c>
      <c r="U97" s="78">
        <f>SUMPRODUCT(LTA!F97:AJ97,LTA!F$102:AJ$102,LTA!F$103:AJ$103)</f>
        <v>84.8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0.66</v>
      </c>
      <c r="Z97" s="75">
        <f>IEX!N97</f>
        <v>0</v>
      </c>
      <c r="AA97" s="117">
        <f>STOA!H97</f>
        <v>1437.0099999999998</v>
      </c>
      <c r="AB97" s="117">
        <f>-STOA!N97</f>
        <v>0</v>
      </c>
      <c r="AC97">
        <f t="shared" si="3"/>
        <v>26.211665739995134</v>
      </c>
      <c r="AD97">
        <f t="shared" si="4"/>
        <v>2723.3746072673762</v>
      </c>
      <c r="AE97">
        <f>'IDT-1'!B97</f>
        <v>0</v>
      </c>
      <c r="AF97" s="26"/>
      <c r="AG97">
        <f t="shared" si="5"/>
        <v>2723.3746072673762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-114</v>
      </c>
      <c r="AM97" s="75">
        <f>RTM_PXI!H97</f>
        <v>0</v>
      </c>
      <c r="AN97" s="75">
        <f>RTM_PXI!N97</f>
        <v>0</v>
      </c>
      <c r="AO97" s="192">
        <f>GDAM_IEX!H97</f>
        <v>3.89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13.120986204872322</v>
      </c>
      <c r="F98">
        <f>GT_Spot!P98</f>
        <v>0</v>
      </c>
      <c r="G98">
        <f>PPCL_NG!P98</f>
        <v>33.950000000000003</v>
      </c>
      <c r="H98">
        <f>PPCL_Spot!P98</f>
        <v>7.12</v>
      </c>
      <c r="I98">
        <f>Bawana_NG!P98</f>
        <v>93.39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996.36283730746788</v>
      </c>
      <c r="P98" s="77">
        <v>112.35451694608612</v>
      </c>
      <c r="Q98" s="77">
        <v>35.354391849919239</v>
      </c>
      <c r="R98" s="80">
        <v>0</v>
      </c>
      <c r="S98" s="80">
        <v>0</v>
      </c>
      <c r="T98" s="78">
        <f>SUMPRODUCT(LTA!F98:AJ98,LTA!F$101:AJ$101,LTA!F$103:AJ$103)</f>
        <v>47.32</v>
      </c>
      <c r="U98" s="78">
        <f>SUMPRODUCT(LTA!F98:AJ98,LTA!F$102:AJ$102,LTA!F$103:AJ$103)</f>
        <v>85.91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0.55000000000000004</v>
      </c>
      <c r="Z98" s="75">
        <f>IEX!N98</f>
        <v>0</v>
      </c>
      <c r="AA98" s="117">
        <f>STOA!H98</f>
        <v>1412.83</v>
      </c>
      <c r="AB98" s="117">
        <f>-STOA!N98</f>
        <v>0</v>
      </c>
      <c r="AC98">
        <f t="shared" si="3"/>
        <v>26.069299091932489</v>
      </c>
      <c r="AD98">
        <f t="shared" si="4"/>
        <v>2699.3034332164129</v>
      </c>
      <c r="AE98">
        <f>'IDT-1'!B98</f>
        <v>0</v>
      </c>
      <c r="AF98" s="26"/>
      <c r="AG98">
        <f t="shared" si="5"/>
        <v>2699.3034332164129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-118</v>
      </c>
      <c r="AM98" s="75">
        <f>RTM_PXI!H98</f>
        <v>0</v>
      </c>
      <c r="AN98" s="75">
        <f>RTM_PXI!N98</f>
        <v>0</v>
      </c>
      <c r="AO98" s="192">
        <f>GDAM_IEX!H98</f>
        <v>5.1100000000000003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0.2890298458018184</v>
      </c>
      <c r="F99">
        <f t="shared" si="6"/>
        <v>0</v>
      </c>
      <c r="G99">
        <f t="shared" si="6"/>
        <v>0.81455999999999895</v>
      </c>
      <c r="H99">
        <f t="shared" si="6"/>
        <v>0.18769719593468828</v>
      </c>
      <c r="I99">
        <f t="shared" si="6"/>
        <v>2.197639118664084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21.979939816188821</v>
      </c>
      <c r="P99" s="77">
        <f t="shared" si="6"/>
        <v>2.5621421016765211</v>
      </c>
      <c r="Q99" s="77">
        <f t="shared" si="6"/>
        <v>0.84847942089907857</v>
      </c>
      <c r="R99" s="80">
        <f t="shared" si="6"/>
        <v>0.47826997510779579</v>
      </c>
      <c r="S99" s="80">
        <f t="shared" si="6"/>
        <v>0</v>
      </c>
      <c r="T99" s="78">
        <f t="shared" si="6"/>
        <v>3.2845125000000004</v>
      </c>
      <c r="U99" s="78">
        <f t="shared" si="6"/>
        <v>1.1232274999999998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0.72802249999999991</v>
      </c>
      <c r="Z99" s="75">
        <f t="shared" si="6"/>
        <v>0</v>
      </c>
      <c r="AA99" s="117">
        <f t="shared" si="6"/>
        <v>20.175695000000001</v>
      </c>
      <c r="AB99" s="117">
        <f t="shared" si="6"/>
        <v>0</v>
      </c>
      <c r="AC99">
        <f t="shared" si="6"/>
        <v>0.49395622518603033</v>
      </c>
      <c r="AD99">
        <f t="shared" si="6"/>
        <v>53.26796124908676</v>
      </c>
      <c r="AE99">
        <f t="shared" si="6"/>
        <v>2.0874147500000002</v>
      </c>
      <c r="AG99">
        <f t="shared" si="6"/>
        <v>55.355375999086782</v>
      </c>
      <c r="AI99">
        <f t="shared" si="6"/>
        <v>0</v>
      </c>
      <c r="AJ99">
        <f t="shared" si="6"/>
        <v>0</v>
      </c>
      <c r="AK99">
        <f t="shared" si="6"/>
        <v>0.19732750000000002</v>
      </c>
      <c r="AL99">
        <f t="shared" si="6"/>
        <v>-1.1795</v>
      </c>
      <c r="AM99">
        <f t="shared" si="6"/>
        <v>0</v>
      </c>
      <c r="AN99">
        <f t="shared" si="6"/>
        <v>0</v>
      </c>
      <c r="AO99">
        <f t="shared" si="6"/>
        <v>7.4874999999999997E-2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443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444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44807</v>
      </c>
      <c r="B1" s="223"/>
      <c r="C1" s="223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23" t="s">
        <v>200</v>
      </c>
      <c r="M1" s="223" t="s">
        <v>201</v>
      </c>
      <c r="N1" s="223" t="s">
        <v>202</v>
      </c>
      <c r="O1" s="223" t="s">
        <v>197</v>
      </c>
      <c r="P1" s="224" t="s">
        <v>143</v>
      </c>
      <c r="Q1" s="224" t="s">
        <v>144</v>
      </c>
      <c r="R1" s="228" t="s">
        <v>338</v>
      </c>
      <c r="S1" s="79"/>
      <c r="T1" s="82" t="s">
        <v>301</v>
      </c>
      <c r="U1" s="225" t="s">
        <v>302</v>
      </c>
      <c r="V1" s="107" t="s">
        <v>315</v>
      </c>
      <c r="W1" s="107" t="s">
        <v>301</v>
      </c>
      <c r="X1" s="217" t="s">
        <v>334</v>
      </c>
      <c r="Y1" s="227" t="s">
        <v>223</v>
      </c>
      <c r="Z1" s="227" t="s">
        <v>224</v>
      </c>
      <c r="AA1" s="226" t="s">
        <v>198</v>
      </c>
      <c r="AB1" s="226" t="s">
        <v>199</v>
      </c>
      <c r="AC1" s="27" t="s">
        <v>189</v>
      </c>
      <c r="AD1" s="217" t="s">
        <v>142</v>
      </c>
      <c r="AG1" s="217" t="s">
        <v>278</v>
      </c>
      <c r="AI1" s="227" t="s">
        <v>383</v>
      </c>
      <c r="AJ1" s="227" t="s">
        <v>411</v>
      </c>
      <c r="AK1" s="227" t="s">
        <v>385</v>
      </c>
      <c r="AL1" s="227" t="s">
        <v>386</v>
      </c>
      <c r="AM1" s="227" t="s">
        <v>387</v>
      </c>
      <c r="AN1" s="227" t="s">
        <v>388</v>
      </c>
      <c r="AO1" s="229" t="s">
        <v>412</v>
      </c>
      <c r="AP1" s="229" t="s">
        <v>413</v>
      </c>
      <c r="AQ1" s="229" t="s">
        <v>414</v>
      </c>
      <c r="AR1" s="229" t="s">
        <v>415</v>
      </c>
    </row>
    <row r="2" spans="1:44">
      <c r="A2" s="27" t="s">
        <v>44</v>
      </c>
      <c r="B2" s="223"/>
      <c r="C2" s="223"/>
      <c r="D2" s="217"/>
      <c r="E2" s="217"/>
      <c r="F2" s="217"/>
      <c r="G2" s="217"/>
      <c r="H2" s="217"/>
      <c r="I2" s="217"/>
      <c r="J2" s="217"/>
      <c r="K2" s="217"/>
      <c r="L2" s="223"/>
      <c r="M2" s="223"/>
      <c r="N2" s="223"/>
      <c r="O2" s="223"/>
      <c r="P2" s="224"/>
      <c r="Q2" s="224"/>
      <c r="R2" s="228"/>
      <c r="S2" s="79"/>
      <c r="T2" s="82" t="s">
        <v>314</v>
      </c>
      <c r="U2" s="225"/>
      <c r="V2" s="107" t="s">
        <v>303</v>
      </c>
      <c r="W2" s="107" t="s">
        <v>303</v>
      </c>
      <c r="X2" s="217"/>
      <c r="Y2" s="227"/>
      <c r="Z2" s="227"/>
      <c r="AA2" s="226"/>
      <c r="AB2" s="226"/>
      <c r="AC2" s="27">
        <f>Allocation!J1/100</f>
        <v>8.8000000000000005E-3</v>
      </c>
      <c r="AD2" s="217"/>
      <c r="AE2" t="s">
        <v>276</v>
      </c>
      <c r="AG2" s="217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f>GT_NG!Q3</f>
        <v>7.1901379512767836</v>
      </c>
      <c r="F3">
        <f>GT_Spot!Q3</f>
        <v>0</v>
      </c>
      <c r="G3">
        <f>PPCL_NG!Q3</f>
        <v>19.284000000000002</v>
      </c>
      <c r="H3">
        <f>PPCL_Spot!Q3</f>
        <v>5.62</v>
      </c>
      <c r="I3">
        <f>Bawana_NG!Q3</f>
        <v>42.38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705.78620047667835</v>
      </c>
      <c r="P3" s="77">
        <v>60.65</v>
      </c>
      <c r="Q3" s="77">
        <v>20.4425394458939</v>
      </c>
      <c r="R3" s="80">
        <v>0</v>
      </c>
      <c r="S3" s="80">
        <v>0</v>
      </c>
      <c r="T3" s="78">
        <f>SUMPRODUCT(LTA!F3:AJ3,LTA!F$101:AJ$101,LTA!F$104:AJ$104)</f>
        <v>13.27</v>
      </c>
      <c r="U3" s="78">
        <f>SUMPRODUCT(LTA!F3:AJ3,LTA!F$102:AJ$102,LTA!F$104:AJ$104)</f>
        <v>89.11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16.39</v>
      </c>
      <c r="Z3" s="75">
        <f>IEX!O3</f>
        <v>0</v>
      </c>
      <c r="AA3" s="117">
        <f>STOA!I3</f>
        <v>419.34000000000003</v>
      </c>
      <c r="AB3" s="117">
        <f>-STOA!O3</f>
        <v>0</v>
      </c>
      <c r="AC3">
        <f>SUMIF(B3:AB3,"&gt;0")*$AC$2-SUMIF(B3:AB3,"&lt;0")*($AC$2/(1-$AC$2))+SUMIF(AI3:AR3,"&gt;0")*$AC$2-SUMIF(AI3:AR3,"&lt;0")*($AC$2/(1-$AC$2))</f>
        <v>12.918337325289873</v>
      </c>
      <c r="AD3">
        <f>SUM(B3:AB3,AI3:AR3)-AC3</f>
        <v>1455.0745405485591</v>
      </c>
      <c r="AE3">
        <f>'IDT-1'!C3</f>
        <v>0</v>
      </c>
      <c r="AF3" s="26"/>
      <c r="AG3">
        <f>SUM(AD3:AF3)</f>
        <v>1455.0745405485591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68.53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7.1901379512767836</v>
      </c>
      <c r="F4">
        <f>GT_Spot!Q4</f>
        <v>0</v>
      </c>
      <c r="G4">
        <f>PPCL_NG!Q4</f>
        <v>19.284000000000002</v>
      </c>
      <c r="H4">
        <f>PPCL_Spot!Q4</f>
        <v>5.62</v>
      </c>
      <c r="I4">
        <f>Bawana_NG!Q4</f>
        <v>42.120000000000005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705.78620047667835</v>
      </c>
      <c r="P4" s="77">
        <v>60.65</v>
      </c>
      <c r="Q4" s="77">
        <v>20.4425394458939</v>
      </c>
      <c r="R4" s="80">
        <v>0</v>
      </c>
      <c r="S4" s="80">
        <v>0</v>
      </c>
      <c r="T4" s="78">
        <f>SUMPRODUCT(LTA!F4:AJ4,LTA!F$101:AJ$101,LTA!F$104:AJ$104)</f>
        <v>13.73</v>
      </c>
      <c r="U4" s="78">
        <f>SUMPRODUCT(LTA!F4:AJ4,LTA!F$102:AJ$102,LTA!F$104:AJ$104)</f>
        <v>89.21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5.75</v>
      </c>
      <c r="Z4" s="75">
        <f>IEX!O4</f>
        <v>0</v>
      </c>
      <c r="AA4" s="117">
        <f>STOA!I4</f>
        <v>419.34000000000003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12.680033325289873</v>
      </c>
      <c r="AD4">
        <f t="shared" ref="AD4:AD67" si="1">SUM(B4:AB4,AI4:AR4)-AC4</f>
        <v>1428.2328445485591</v>
      </c>
      <c r="AE4">
        <f>'IDT-1'!C4</f>
        <v>0</v>
      </c>
      <c r="AF4" s="26"/>
      <c r="AG4">
        <f t="shared" ref="AG4:AG67" si="2">SUM(AD4:AF4)</f>
        <v>1428.2328445485591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51.79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7.1901379512767836</v>
      </c>
      <c r="F5">
        <f>GT_Spot!Q5</f>
        <v>0</v>
      </c>
      <c r="G5">
        <f>PPCL_NG!Q5</f>
        <v>19.284000000000002</v>
      </c>
      <c r="H5">
        <f>PPCL_Spot!Q5</f>
        <v>5.62</v>
      </c>
      <c r="I5">
        <f>Bawana_NG!Q5</f>
        <v>42.120000000000005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709.04124044867831</v>
      </c>
      <c r="P5" s="77">
        <v>60.65</v>
      </c>
      <c r="Q5" s="77">
        <v>20.4425394458939</v>
      </c>
      <c r="R5" s="80">
        <v>0</v>
      </c>
      <c r="S5" s="80">
        <v>0</v>
      </c>
      <c r="T5" s="78">
        <f>SUMPRODUCT(LTA!F5:AJ5,LTA!F$101:AJ$101,LTA!F$104:AJ$104)</f>
        <v>13.25</v>
      </c>
      <c r="U5" s="78">
        <f>SUMPRODUCT(LTA!F5:AJ5,LTA!F$102:AJ$102,LTA!F$104:AJ$104)</f>
        <v>89.36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0.39</v>
      </c>
      <c r="Z5" s="75">
        <f>IEX!O5</f>
        <v>0</v>
      </c>
      <c r="AA5" s="117">
        <f>STOA!I5</f>
        <v>419.34000000000003</v>
      </c>
      <c r="AB5" s="117">
        <f>-STOA!O5</f>
        <v>0</v>
      </c>
      <c r="AC5">
        <f t="shared" si="0"/>
        <v>12.522205677043472</v>
      </c>
      <c r="AD5">
        <f t="shared" si="1"/>
        <v>1410.4557121688053</v>
      </c>
      <c r="AE5">
        <f>'IDT-1'!C5</f>
        <v>0</v>
      </c>
      <c r="AF5" s="26"/>
      <c r="AG5">
        <f t="shared" si="2"/>
        <v>1410.4557121688053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36.29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7.1901379512767836</v>
      </c>
      <c r="F6">
        <f>GT_Spot!Q6</f>
        <v>0</v>
      </c>
      <c r="G6">
        <f>PPCL_NG!Q6</f>
        <v>19.284000000000002</v>
      </c>
      <c r="H6">
        <f>PPCL_Spot!Q6</f>
        <v>5.62</v>
      </c>
      <c r="I6">
        <f>Bawana_NG!Q6</f>
        <v>42.120000000000005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709.04124044867831</v>
      </c>
      <c r="P6" s="77">
        <v>60.65</v>
      </c>
      <c r="Q6" s="77">
        <v>20.4425394458939</v>
      </c>
      <c r="R6" s="80">
        <v>0</v>
      </c>
      <c r="S6" s="80">
        <v>0</v>
      </c>
      <c r="T6" s="78">
        <f>SUMPRODUCT(LTA!F6:AJ6,LTA!F$101:AJ$101,LTA!F$104:AJ$104)</f>
        <v>13.46</v>
      </c>
      <c r="U6" s="78">
        <f>SUMPRODUCT(LTA!F6:AJ6,LTA!F$102:AJ$102,LTA!F$104:AJ$104)</f>
        <v>89.539999999999992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419.34000000000003</v>
      </c>
      <c r="AB6" s="117">
        <f>-STOA!O6</f>
        <v>0</v>
      </c>
      <c r="AC6">
        <f t="shared" si="0"/>
        <v>12.202853677043471</v>
      </c>
      <c r="AD6">
        <f t="shared" si="1"/>
        <v>1374.4850641688054</v>
      </c>
      <c r="AE6">
        <f>'IDT-1'!C6</f>
        <v>0</v>
      </c>
      <c r="AF6" s="26"/>
      <c r="AG6">
        <f t="shared" si="2"/>
        <v>1374.4850641688054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7.1901379512767836</v>
      </c>
      <c r="F7">
        <f>GT_Spot!Q7</f>
        <v>0</v>
      </c>
      <c r="G7">
        <f>PPCL_NG!Q7</f>
        <v>19.284000000000002</v>
      </c>
      <c r="H7">
        <f>PPCL_Spot!Q7</f>
        <v>5.62</v>
      </c>
      <c r="I7">
        <f>Bawana_NG!Q7</f>
        <v>42.120000000000005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710.65180390267835</v>
      </c>
      <c r="P7" s="77">
        <v>60.65</v>
      </c>
      <c r="Q7" s="77">
        <v>20.4425394458939</v>
      </c>
      <c r="R7" s="80">
        <v>0</v>
      </c>
      <c r="S7" s="80">
        <v>0</v>
      </c>
      <c r="T7" s="78">
        <f>SUMPRODUCT(LTA!F7:AJ7,LTA!F$101:AJ$101,LTA!F$104:AJ$104)</f>
        <v>13.61</v>
      </c>
      <c r="U7" s="78">
        <f>SUMPRODUCT(LTA!F7:AJ7,LTA!F$102:AJ$102,LTA!F$104:AJ$104)</f>
        <v>89.77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25.35</v>
      </c>
      <c r="Z7" s="75">
        <f>IEX!O7</f>
        <v>0</v>
      </c>
      <c r="AA7" s="117">
        <f>STOA!I7</f>
        <v>301.3</v>
      </c>
      <c r="AB7" s="117">
        <f>-STOA!O7</f>
        <v>0</v>
      </c>
      <c r="AC7">
        <f t="shared" si="0"/>
        <v>12.015594635438672</v>
      </c>
      <c r="AD7">
        <f t="shared" si="1"/>
        <v>1353.3928866644105</v>
      </c>
      <c r="AE7">
        <f>'IDT-1'!C7</f>
        <v>0</v>
      </c>
      <c r="AF7" s="26"/>
      <c r="AG7">
        <f t="shared" si="2"/>
        <v>1353.3928866644105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69.42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7.1901379512767836</v>
      </c>
      <c r="F8">
        <f>GT_Spot!Q8</f>
        <v>0</v>
      </c>
      <c r="G8">
        <f>PPCL_NG!Q8</f>
        <v>19.28</v>
      </c>
      <c r="H8">
        <f>PPCL_Spot!Q8</f>
        <v>5.3</v>
      </c>
      <c r="I8">
        <f>Bawana_NG!Q8</f>
        <v>42.120000000000005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710.65180390267835</v>
      </c>
      <c r="P8" s="77">
        <v>60.65</v>
      </c>
      <c r="Q8" s="77">
        <v>20.4425394458939</v>
      </c>
      <c r="R8" s="80">
        <v>0</v>
      </c>
      <c r="S8" s="80">
        <v>0</v>
      </c>
      <c r="T8" s="78">
        <f>SUMPRODUCT(LTA!F8:AJ8,LTA!F$101:AJ$101,LTA!F$104:AJ$104)</f>
        <v>13.65</v>
      </c>
      <c r="U8" s="78">
        <f>SUMPRODUCT(LTA!F8:AJ8,LTA!F$102:AJ$102,LTA!F$104:AJ$104)</f>
        <v>89.99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301.3</v>
      </c>
      <c r="AB8" s="117">
        <f>-STOA!O8</f>
        <v>0</v>
      </c>
      <c r="AC8">
        <f t="shared" si="0"/>
        <v>11.181055435438671</v>
      </c>
      <c r="AD8">
        <f t="shared" si="1"/>
        <v>1259.3934258644103</v>
      </c>
      <c r="AE8">
        <f>'IDT-1'!C8</f>
        <v>0</v>
      </c>
      <c r="AF8" s="26"/>
      <c r="AG8">
        <f t="shared" si="2"/>
        <v>1259.3934258644103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7.1901379512767836</v>
      </c>
      <c r="F9">
        <f>GT_Spot!Q9</f>
        <v>0</v>
      </c>
      <c r="G9">
        <f>PPCL_NG!Q9</f>
        <v>19.28</v>
      </c>
      <c r="H9">
        <f>PPCL_Spot!Q9</f>
        <v>3.24</v>
      </c>
      <c r="I9">
        <f>Bawana_NG!Q9</f>
        <v>42.120000000000005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709.15964026267841</v>
      </c>
      <c r="P9" s="77">
        <v>60.65</v>
      </c>
      <c r="Q9" s="77">
        <v>20.4425394458939</v>
      </c>
      <c r="R9" s="80">
        <v>0</v>
      </c>
      <c r="S9" s="80">
        <v>0</v>
      </c>
      <c r="T9" s="78">
        <f>SUMPRODUCT(LTA!F9:AJ9,LTA!F$101:AJ$101,LTA!F$104:AJ$104)</f>
        <v>13.69</v>
      </c>
      <c r="U9" s="78">
        <f>SUMPRODUCT(LTA!F9:AJ9,LTA!F$102:AJ$102,LTA!F$104:AJ$104)</f>
        <v>90.25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301.3</v>
      </c>
      <c r="AB9" s="117">
        <f>-STOA!O9</f>
        <v>0</v>
      </c>
      <c r="AC9">
        <f t="shared" si="0"/>
        <v>11.418780221072534</v>
      </c>
      <c r="AD9">
        <f t="shared" si="1"/>
        <v>1225.9035374387768</v>
      </c>
      <c r="AE9">
        <f>'IDT-1'!C9</f>
        <v>0</v>
      </c>
      <c r="AF9" s="26"/>
      <c r="AG9">
        <f t="shared" si="2"/>
        <v>1225.9035374387768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-30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7.1901379512767836</v>
      </c>
      <c r="F10">
        <f>GT_Spot!Q10</f>
        <v>0</v>
      </c>
      <c r="G10">
        <f>PPCL_NG!Q10</f>
        <v>19.28</v>
      </c>
      <c r="H10">
        <f>PPCL_Spot!Q10</f>
        <v>3.24</v>
      </c>
      <c r="I10">
        <f>Bawana_NG!Q10</f>
        <v>42.120000000000005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709.15964026267841</v>
      </c>
      <c r="P10" s="77">
        <v>60.65</v>
      </c>
      <c r="Q10" s="77">
        <v>20.4425394458939</v>
      </c>
      <c r="R10" s="80">
        <v>0</v>
      </c>
      <c r="S10" s="80">
        <v>0</v>
      </c>
      <c r="T10" s="78">
        <f>SUMPRODUCT(LTA!F10:AJ10,LTA!F$101:AJ$101,LTA!F$104:AJ$104)</f>
        <v>13.72</v>
      </c>
      <c r="U10" s="78">
        <f>SUMPRODUCT(LTA!F10:AJ10,LTA!F$102:AJ$102,LTA!F$104:AJ$104)</f>
        <v>90.429999999999993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301.3</v>
      </c>
      <c r="AB10" s="117">
        <f>-STOA!O10</f>
        <v>0</v>
      </c>
      <c r="AC10">
        <f t="shared" si="0"/>
        <v>11.420628221072532</v>
      </c>
      <c r="AD10">
        <f t="shared" si="1"/>
        <v>1226.1116894387765</v>
      </c>
      <c r="AE10">
        <f>'IDT-1'!C10</f>
        <v>0</v>
      </c>
      <c r="AF10" s="26"/>
      <c r="AG10">
        <f t="shared" si="2"/>
        <v>1226.1116894387765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-30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7.1901379512767836</v>
      </c>
      <c r="F11">
        <f>GT_Spot!Q11</f>
        <v>0</v>
      </c>
      <c r="G11">
        <f>PPCL_NG!Q11</f>
        <v>19.28</v>
      </c>
      <c r="H11">
        <f>PPCL_Spot!Q11</f>
        <v>5.3</v>
      </c>
      <c r="I11">
        <f>Bawana_NG!Q11</f>
        <v>42.120000000000005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705.96863684188918</v>
      </c>
      <c r="P11" s="77">
        <v>60.65</v>
      </c>
      <c r="Q11" s="77">
        <v>20.4425394458939</v>
      </c>
      <c r="R11" s="80">
        <v>0</v>
      </c>
      <c r="S11" s="80">
        <v>0</v>
      </c>
      <c r="T11" s="78">
        <f>SUMPRODUCT(LTA!F11:AJ11,LTA!F$101:AJ$101,LTA!F$104:AJ$104)</f>
        <v>13.74</v>
      </c>
      <c r="U11" s="78">
        <f>SUMPRODUCT(LTA!F11:AJ11,LTA!F$102:AJ$102,LTA!F$104:AJ$104)</f>
        <v>90.63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301.3</v>
      </c>
      <c r="AB11" s="117">
        <f>-STOA!O11</f>
        <v>0</v>
      </c>
      <c r="AC11">
        <f t="shared" si="0"/>
        <v>11.412611390969587</v>
      </c>
      <c r="AD11">
        <f t="shared" si="1"/>
        <v>1225.2087028480901</v>
      </c>
      <c r="AE11">
        <f>'IDT-1'!C11</f>
        <v>0</v>
      </c>
      <c r="AF11" s="26"/>
      <c r="AG11">
        <f t="shared" si="2"/>
        <v>1225.2087028480901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-30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7.1901379512767836</v>
      </c>
      <c r="F12">
        <f>GT_Spot!Q12</f>
        <v>0</v>
      </c>
      <c r="G12">
        <f>PPCL_NG!Q12</f>
        <v>19.28</v>
      </c>
      <c r="H12">
        <f>PPCL_Spot!Q12</f>
        <v>5.3</v>
      </c>
      <c r="I12">
        <f>Bawana_NG!Q12</f>
        <v>42.120000000000005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705.96863684188918</v>
      </c>
      <c r="P12" s="77">
        <v>60.65</v>
      </c>
      <c r="Q12" s="77">
        <v>20.4425394458939</v>
      </c>
      <c r="R12" s="80">
        <v>0</v>
      </c>
      <c r="S12" s="80">
        <v>0</v>
      </c>
      <c r="T12" s="78">
        <f>SUMPRODUCT(LTA!F12:AJ12,LTA!F$101:AJ$101,LTA!F$104:AJ$104)</f>
        <v>13.67</v>
      </c>
      <c r="U12" s="78">
        <f>SUMPRODUCT(LTA!F12:AJ12,LTA!F$102:AJ$102,LTA!F$104:AJ$104)</f>
        <v>90.94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301.3</v>
      </c>
      <c r="AB12" s="117">
        <f>-STOA!O12</f>
        <v>0</v>
      </c>
      <c r="AC12">
        <f t="shared" si="0"/>
        <v>11.414723390969586</v>
      </c>
      <c r="AD12">
        <f t="shared" si="1"/>
        <v>1225.4465908480902</v>
      </c>
      <c r="AE12">
        <f>'IDT-1'!C12</f>
        <v>0</v>
      </c>
      <c r="AF12" s="26"/>
      <c r="AG12">
        <f t="shared" si="2"/>
        <v>1225.4465908480902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-30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7.1901379512767836</v>
      </c>
      <c r="F13">
        <f>GT_Spot!Q13</f>
        <v>0</v>
      </c>
      <c r="G13">
        <f>PPCL_NG!Q13</f>
        <v>19.28</v>
      </c>
      <c r="H13">
        <f>PPCL_Spot!Q13</f>
        <v>5.3</v>
      </c>
      <c r="I13">
        <f>Bawana_NG!Q13</f>
        <v>42.120000000000005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702.51607707188919</v>
      </c>
      <c r="P13" s="77">
        <v>60.65</v>
      </c>
      <c r="Q13" s="77">
        <v>20.4425394458939</v>
      </c>
      <c r="R13" s="80">
        <v>0</v>
      </c>
      <c r="S13" s="80">
        <v>0</v>
      </c>
      <c r="T13" s="78">
        <f>SUMPRODUCT(LTA!F13:AJ13,LTA!F$101:AJ$101,LTA!F$104:AJ$104)</f>
        <v>13.57</v>
      </c>
      <c r="U13" s="78">
        <f>SUMPRODUCT(LTA!F13:AJ13,LTA!F$102:AJ$102,LTA!F$104:AJ$104)</f>
        <v>91.149999999999991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0</v>
      </c>
      <c r="AA13" s="117">
        <f>STOA!I13</f>
        <v>301.3</v>
      </c>
      <c r="AB13" s="117">
        <f>-STOA!O13</f>
        <v>0</v>
      </c>
      <c r="AC13">
        <f t="shared" si="0"/>
        <v>11.207746314549679</v>
      </c>
      <c r="AD13">
        <f t="shared" si="1"/>
        <v>1242.3110081545101</v>
      </c>
      <c r="AE13">
        <f>'IDT-1'!C13</f>
        <v>0</v>
      </c>
      <c r="AF13" s="26"/>
      <c r="AG13">
        <f t="shared" si="2"/>
        <v>1242.3110081545101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-10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7.1901379512767836</v>
      </c>
      <c r="F14">
        <f>GT_Spot!Q14</f>
        <v>0</v>
      </c>
      <c r="G14">
        <f>PPCL_NG!Q14</f>
        <v>19.28</v>
      </c>
      <c r="H14">
        <f>PPCL_Spot!Q14</f>
        <v>5.3</v>
      </c>
      <c r="I14">
        <f>Bawana_NG!Q14</f>
        <v>42.120000000000005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702.51607707188919</v>
      </c>
      <c r="P14" s="77">
        <v>60.65</v>
      </c>
      <c r="Q14" s="77">
        <v>20.4425394458939</v>
      </c>
      <c r="R14" s="80">
        <v>0</v>
      </c>
      <c r="S14" s="80">
        <v>0</v>
      </c>
      <c r="T14" s="78">
        <f>SUMPRODUCT(LTA!F14:AJ14,LTA!F$101:AJ$101,LTA!F$104:AJ$104)</f>
        <v>13.46</v>
      </c>
      <c r="U14" s="78">
        <f>SUMPRODUCT(LTA!F14:AJ14,LTA!F$102:AJ$102,LTA!F$104:AJ$104)</f>
        <v>91.41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0</v>
      </c>
      <c r="AA14" s="117">
        <f>STOA!I14</f>
        <v>301.3</v>
      </c>
      <c r="AB14" s="117">
        <f>-STOA!O14</f>
        <v>0</v>
      </c>
      <c r="AC14">
        <f t="shared" si="0"/>
        <v>11.386628864993588</v>
      </c>
      <c r="AD14">
        <f t="shared" si="1"/>
        <v>1222.2821256040663</v>
      </c>
      <c r="AE14">
        <f>'IDT-1'!C14</f>
        <v>0</v>
      </c>
      <c r="AF14" s="26"/>
      <c r="AG14">
        <f t="shared" si="2"/>
        <v>1222.2821256040663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-30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7.1901379512767836</v>
      </c>
      <c r="F15">
        <f>GT_Spot!Q15</f>
        <v>0</v>
      </c>
      <c r="G15">
        <f>PPCL_NG!Q15</f>
        <v>19.28</v>
      </c>
      <c r="H15">
        <f>PPCL_Spot!Q15</f>
        <v>5.3</v>
      </c>
      <c r="I15">
        <f>Bawana_NG!Q15</f>
        <v>42.120000000000005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699.93622015388917</v>
      </c>
      <c r="P15" s="77">
        <v>60.65</v>
      </c>
      <c r="Q15" s="77">
        <v>20.4425394458939</v>
      </c>
      <c r="R15" s="80">
        <v>0</v>
      </c>
      <c r="S15" s="80">
        <v>0</v>
      </c>
      <c r="T15" s="78">
        <f>SUMPRODUCT(LTA!F15:AJ15,LTA!F$101:AJ$101,LTA!F$104:AJ$104)</f>
        <v>13.33</v>
      </c>
      <c r="U15" s="78">
        <f>SUMPRODUCT(LTA!F15:AJ15,LTA!F$102:AJ$102,LTA!F$104:AJ$104)</f>
        <v>91.64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0</v>
      </c>
      <c r="AA15" s="117">
        <f>STOA!I15</f>
        <v>283.97999999999996</v>
      </c>
      <c r="AB15" s="117">
        <f>-STOA!O15</f>
        <v>0</v>
      </c>
      <c r="AC15">
        <f t="shared" si="0"/>
        <v>11.478733949781045</v>
      </c>
      <c r="AD15">
        <f t="shared" si="1"/>
        <v>1172.3901636012786</v>
      </c>
      <c r="AE15">
        <f>'IDT-1'!C15</f>
        <v>0</v>
      </c>
      <c r="AF15" s="26"/>
      <c r="AG15">
        <f t="shared" si="2"/>
        <v>1172.3901636012786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-60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7.1901379512767836</v>
      </c>
      <c r="F16">
        <f>GT_Spot!Q16</f>
        <v>0</v>
      </c>
      <c r="G16">
        <f>PPCL_NG!Q16</f>
        <v>19.28</v>
      </c>
      <c r="H16">
        <f>PPCL_Spot!Q16</f>
        <v>5.3</v>
      </c>
      <c r="I16">
        <f>Bawana_NG!Q16</f>
        <v>42.120000000000005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699.93622015388917</v>
      </c>
      <c r="P16" s="77">
        <v>60.65</v>
      </c>
      <c r="Q16" s="77">
        <v>20.4425394458939</v>
      </c>
      <c r="R16" s="80">
        <v>0</v>
      </c>
      <c r="S16" s="80">
        <v>0</v>
      </c>
      <c r="T16" s="78">
        <f>SUMPRODUCT(LTA!F16:AJ16,LTA!F$101:AJ$101,LTA!F$104:AJ$104)</f>
        <v>13.48</v>
      </c>
      <c r="U16" s="78">
        <f>SUMPRODUCT(LTA!F16:AJ16,LTA!F$102:AJ$102,LTA!F$104:AJ$104)</f>
        <v>91.72999999999999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0</v>
      </c>
      <c r="AA16" s="117">
        <f>STOA!I16</f>
        <v>283.97999999999996</v>
      </c>
      <c r="AB16" s="117">
        <f>-STOA!O16</f>
        <v>0</v>
      </c>
      <c r="AC16">
        <f t="shared" si="0"/>
        <v>11.480845949781045</v>
      </c>
      <c r="AD16">
        <f t="shared" si="1"/>
        <v>1172.6280516012787</v>
      </c>
      <c r="AE16">
        <f>'IDT-1'!C16</f>
        <v>-25</v>
      </c>
      <c r="AF16" s="26"/>
      <c r="AG16">
        <f t="shared" si="2"/>
        <v>1147.6280516012787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-60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7.1901379512767836</v>
      </c>
      <c r="F17">
        <f>GT_Spot!Q17</f>
        <v>0</v>
      </c>
      <c r="G17">
        <f>PPCL_NG!Q17</f>
        <v>19.28</v>
      </c>
      <c r="H17">
        <f>PPCL_Spot!Q17</f>
        <v>5.3</v>
      </c>
      <c r="I17">
        <f>Bawana_NG!Q17</f>
        <v>42.120000000000005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702.40290092751559</v>
      </c>
      <c r="P17" s="77">
        <v>60.65</v>
      </c>
      <c r="Q17" s="77">
        <v>20.4425394458939</v>
      </c>
      <c r="R17" s="80">
        <v>0</v>
      </c>
      <c r="S17" s="80">
        <v>0</v>
      </c>
      <c r="T17" s="78">
        <f>SUMPRODUCT(LTA!F17:AJ17,LTA!F$101:AJ$101,LTA!F$104:AJ$104)</f>
        <v>13.64</v>
      </c>
      <c r="U17" s="78">
        <f>SUMPRODUCT(LTA!F17:AJ17,LTA!F$102:AJ$102,LTA!F$104:AJ$104)</f>
        <v>91.85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0</v>
      </c>
      <c r="AA17" s="117">
        <f>STOA!I17</f>
        <v>283.97999999999996</v>
      </c>
      <c r="AB17" s="117">
        <f>-STOA!O17</f>
        <v>0</v>
      </c>
      <c r="AC17">
        <f t="shared" si="0"/>
        <v>11.904532479087747</v>
      </c>
      <c r="AD17">
        <f t="shared" si="1"/>
        <v>1129.9510458455984</v>
      </c>
      <c r="AE17">
        <f>'IDT-1'!C17</f>
        <v>-35</v>
      </c>
      <c r="AF17" s="26"/>
      <c r="AG17">
        <f t="shared" si="2"/>
        <v>1094.9510458455984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-105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7.1901379512767836</v>
      </c>
      <c r="F18">
        <f>GT_Spot!Q18</f>
        <v>0</v>
      </c>
      <c r="G18">
        <f>PPCL_NG!Q18</f>
        <v>19.28</v>
      </c>
      <c r="H18">
        <f>PPCL_Spot!Q18</f>
        <v>5.3</v>
      </c>
      <c r="I18">
        <f>Bawana_NG!Q18</f>
        <v>42.120000000000005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699.16642937151562</v>
      </c>
      <c r="P18" s="77">
        <v>60.65</v>
      </c>
      <c r="Q18" s="77">
        <v>20.4425394458939</v>
      </c>
      <c r="R18" s="80">
        <v>0</v>
      </c>
      <c r="S18" s="80">
        <v>0</v>
      </c>
      <c r="T18" s="78">
        <f>SUMPRODUCT(LTA!F18:AJ18,LTA!F$101:AJ$101,LTA!F$104:AJ$104)</f>
        <v>13.81</v>
      </c>
      <c r="U18" s="78">
        <f>SUMPRODUCT(LTA!F18:AJ18,LTA!F$102:AJ$102,LTA!F$104:AJ$104)</f>
        <v>91.94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0</v>
      </c>
      <c r="AA18" s="117">
        <f>STOA!I18</f>
        <v>283.97999999999996</v>
      </c>
      <c r="AB18" s="117">
        <f>-STOA!O18</f>
        <v>0</v>
      </c>
      <c r="AC18">
        <f t="shared" si="0"/>
        <v>11.478823790896158</v>
      </c>
      <c r="AD18">
        <f t="shared" si="1"/>
        <v>1172.4002829777901</v>
      </c>
      <c r="AE18">
        <f>'IDT-1'!C18</f>
        <v>-50</v>
      </c>
      <c r="AF18" s="26"/>
      <c r="AG18">
        <f t="shared" si="2"/>
        <v>1122.4002829777901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-60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7.5422868548617048</v>
      </c>
      <c r="F19">
        <f>GT_Spot!Q19</f>
        <v>0</v>
      </c>
      <c r="G19">
        <f>PPCL_NG!Q19</f>
        <v>19.28</v>
      </c>
      <c r="H19">
        <f>PPCL_Spot!Q19</f>
        <v>5.3</v>
      </c>
      <c r="I19">
        <f>Bawana_NG!Q19</f>
        <v>42.120000000000005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699.16642937151562</v>
      </c>
      <c r="P19" s="77">
        <v>60.65</v>
      </c>
      <c r="Q19" s="77">
        <v>20.4425394458939</v>
      </c>
      <c r="R19" s="80">
        <v>0</v>
      </c>
      <c r="S19" s="80">
        <v>0</v>
      </c>
      <c r="T19" s="78">
        <f>SUMPRODUCT(LTA!F19:AJ19,LTA!F$101:AJ$101,LTA!F$104:AJ$104)</f>
        <v>17.420000000000002</v>
      </c>
      <c r="U19" s="78">
        <f>SUMPRODUCT(LTA!F19:AJ19,LTA!F$102:AJ$102,LTA!F$104:AJ$104)</f>
        <v>91.97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0</v>
      </c>
      <c r="AA19" s="117">
        <f>STOA!I19</f>
        <v>283.97999999999996</v>
      </c>
      <c r="AB19" s="117">
        <f>-STOA!O19</f>
        <v>0</v>
      </c>
      <c r="AC19">
        <f t="shared" si="0"/>
        <v>11.558345338858683</v>
      </c>
      <c r="AD19">
        <f t="shared" si="1"/>
        <v>1171.3129103334124</v>
      </c>
      <c r="AE19">
        <f>'IDT-1'!C19</f>
        <v>-70</v>
      </c>
      <c r="AF19" s="26"/>
      <c r="AG19">
        <f t="shared" si="2"/>
        <v>1101.3129103334124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-65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7.5422868548617048</v>
      </c>
      <c r="F20">
        <f>GT_Spot!Q20</f>
        <v>0</v>
      </c>
      <c r="G20">
        <f>PPCL_NG!Q20</f>
        <v>19.28</v>
      </c>
      <c r="H20">
        <f>PPCL_Spot!Q20</f>
        <v>5.3</v>
      </c>
      <c r="I20">
        <f>Bawana_NG!Q20</f>
        <v>42.120000000000005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699.16642937151562</v>
      </c>
      <c r="P20" s="77">
        <v>60.65</v>
      </c>
      <c r="Q20" s="77">
        <v>20.4425394458939</v>
      </c>
      <c r="R20" s="80">
        <v>0</v>
      </c>
      <c r="S20" s="80">
        <v>0</v>
      </c>
      <c r="T20" s="78">
        <f>SUMPRODUCT(LTA!F20:AJ20,LTA!F$101:AJ$101,LTA!F$104:AJ$104)</f>
        <v>16.96</v>
      </c>
      <c r="U20" s="78">
        <f>SUMPRODUCT(LTA!F20:AJ20,LTA!F$102:AJ$102,LTA!F$104:AJ$104)</f>
        <v>92.22999999999999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-15</v>
      </c>
      <c r="AA20" s="117">
        <f>STOA!I20</f>
        <v>283.97999999999996</v>
      </c>
      <c r="AB20" s="117">
        <f>-STOA!O20</f>
        <v>0</v>
      </c>
      <c r="AC20">
        <f t="shared" si="0"/>
        <v>11.689757251691614</v>
      </c>
      <c r="AD20">
        <f t="shared" si="1"/>
        <v>1155.9814984205796</v>
      </c>
      <c r="AE20">
        <f>'IDT-1'!C20</f>
        <v>-75.358999999999995</v>
      </c>
      <c r="AF20" s="26"/>
      <c r="AG20">
        <f t="shared" si="2"/>
        <v>1080.6224984205796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-65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7.5422868548617048</v>
      </c>
      <c r="F21">
        <f>GT_Spot!Q21</f>
        <v>0</v>
      </c>
      <c r="G21">
        <f>PPCL_NG!Q21</f>
        <v>19.28</v>
      </c>
      <c r="H21">
        <f>PPCL_Spot!Q21</f>
        <v>5.3</v>
      </c>
      <c r="I21">
        <f>Bawana_NG!Q21</f>
        <v>42.120000000000005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699.16642937151562</v>
      </c>
      <c r="P21" s="77">
        <v>60.65</v>
      </c>
      <c r="Q21" s="77">
        <v>20.4425394458939</v>
      </c>
      <c r="R21" s="80">
        <v>0</v>
      </c>
      <c r="S21" s="80">
        <v>0</v>
      </c>
      <c r="T21" s="78">
        <f>SUMPRODUCT(LTA!F21:AJ21,LTA!F$101:AJ$101,LTA!F$104:AJ$104)</f>
        <v>16.46</v>
      </c>
      <c r="U21" s="78">
        <f>SUMPRODUCT(LTA!F21:AJ21,LTA!F$102:AJ$102,LTA!F$104:AJ$104)</f>
        <v>92.27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-45</v>
      </c>
      <c r="AA21" s="117">
        <f>STOA!I21</f>
        <v>283.97999999999996</v>
      </c>
      <c r="AB21" s="117">
        <f>-STOA!O21</f>
        <v>0</v>
      </c>
      <c r="AC21">
        <f t="shared" si="0"/>
        <v>11.818881164524543</v>
      </c>
      <c r="AD21">
        <f t="shared" si="1"/>
        <v>1140.3923745077466</v>
      </c>
      <c r="AE21">
        <f>'IDT-1'!C21</f>
        <v>-65.620999999999995</v>
      </c>
      <c r="AF21" s="26"/>
      <c r="AG21">
        <f t="shared" si="2"/>
        <v>1074.7713745077465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-50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7.5422868548617048</v>
      </c>
      <c r="F22">
        <f>GT_Spot!Q22</f>
        <v>0</v>
      </c>
      <c r="G22">
        <f>PPCL_NG!Q22</f>
        <v>19.28</v>
      </c>
      <c r="H22">
        <f>PPCL_Spot!Q22</f>
        <v>5.3</v>
      </c>
      <c r="I22">
        <f>Bawana_NG!Q22</f>
        <v>42.120000000000005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699.16642937151562</v>
      </c>
      <c r="P22" s="77">
        <v>60.65</v>
      </c>
      <c r="Q22" s="77">
        <v>20.4425394458939</v>
      </c>
      <c r="R22" s="80">
        <v>0</v>
      </c>
      <c r="S22" s="80">
        <v>0</v>
      </c>
      <c r="T22" s="78">
        <f>SUMPRODUCT(LTA!F22:AJ22,LTA!F$101:AJ$101,LTA!F$104:AJ$104)</f>
        <v>15.93</v>
      </c>
      <c r="U22" s="78">
        <f>SUMPRODUCT(LTA!F22:AJ22,LTA!F$102:AJ$102,LTA!F$104:AJ$104)</f>
        <v>92.179999999999993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-60</v>
      </c>
      <c r="AA22" s="117">
        <f>STOA!I22</f>
        <v>283.97999999999996</v>
      </c>
      <c r="AB22" s="117">
        <f>-STOA!O22</f>
        <v>0</v>
      </c>
      <c r="AC22">
        <f t="shared" si="0"/>
        <v>12.390503453467236</v>
      </c>
      <c r="AD22">
        <f t="shared" si="1"/>
        <v>1074.2007522188037</v>
      </c>
      <c r="AE22">
        <f>'IDT-1'!C22</f>
        <v>-57.154000000000003</v>
      </c>
      <c r="AF22" s="26"/>
      <c r="AG22">
        <f t="shared" si="2"/>
        <v>1017.0467522188037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-100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7.5422868548617048</v>
      </c>
      <c r="F23">
        <f>GT_Spot!Q23</f>
        <v>0</v>
      </c>
      <c r="G23">
        <f>PPCL_NG!Q23</f>
        <v>19.28</v>
      </c>
      <c r="H23">
        <f>PPCL_Spot!Q23</f>
        <v>5.3</v>
      </c>
      <c r="I23">
        <f>Bawana_NG!Q23</f>
        <v>42.120000000000005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697.8757298497095</v>
      </c>
      <c r="P23" s="77">
        <v>60.65</v>
      </c>
      <c r="Q23" s="77">
        <v>20.4425394458939</v>
      </c>
      <c r="R23" s="80">
        <v>0</v>
      </c>
      <c r="S23" s="80">
        <v>0</v>
      </c>
      <c r="T23" s="78">
        <f>SUMPRODUCT(LTA!F23:AJ23,LTA!F$101:AJ$101,LTA!F$104:AJ$104)</f>
        <v>15.42</v>
      </c>
      <c r="U23" s="78">
        <f>SUMPRODUCT(LTA!F23:AJ23,LTA!F$102:AJ$102,LTA!F$104:AJ$104)</f>
        <v>91.91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-70</v>
      </c>
      <c r="AA23" s="117">
        <f>STOA!I23</f>
        <v>283.97999999999996</v>
      </c>
      <c r="AB23" s="117">
        <f>-STOA!O23</f>
        <v>0</v>
      </c>
      <c r="AC23">
        <f t="shared" si="0"/>
        <v>12.061546834398507</v>
      </c>
      <c r="AD23">
        <f t="shared" si="1"/>
        <v>1107.4590093160664</v>
      </c>
      <c r="AE23">
        <f>'IDT-1'!C23</f>
        <v>-51.65</v>
      </c>
      <c r="AF23" s="26"/>
      <c r="AG23">
        <f t="shared" si="2"/>
        <v>1055.8090093160663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-55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7.5422868548617048</v>
      </c>
      <c r="F24">
        <f>GT_Spot!Q24</f>
        <v>0</v>
      </c>
      <c r="G24">
        <f>PPCL_NG!Q24</f>
        <v>19.28</v>
      </c>
      <c r="H24">
        <f>PPCL_Spot!Q24</f>
        <v>5.3</v>
      </c>
      <c r="I24">
        <f>Bawana_NG!Q24</f>
        <v>42.120000000000005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697.8757298497095</v>
      </c>
      <c r="P24" s="77">
        <v>60.65</v>
      </c>
      <c r="Q24" s="77">
        <v>20.4425394458939</v>
      </c>
      <c r="R24" s="80">
        <v>0</v>
      </c>
      <c r="S24" s="80">
        <v>0</v>
      </c>
      <c r="T24" s="78">
        <f>SUMPRODUCT(LTA!F24:AJ24,LTA!F$101:AJ$101,LTA!F$104:AJ$104)</f>
        <v>14.84</v>
      </c>
      <c r="U24" s="78">
        <f>SUMPRODUCT(LTA!F24:AJ24,LTA!F$102:AJ$102,LTA!F$104:AJ$104)</f>
        <v>91.72999999999999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-85</v>
      </c>
      <c r="AA24" s="117">
        <f>STOA!I24</f>
        <v>283.97999999999996</v>
      </c>
      <c r="AB24" s="117">
        <f>-STOA!O24</f>
        <v>0</v>
      </c>
      <c r="AC24">
        <f t="shared" si="0"/>
        <v>12.276812022453393</v>
      </c>
      <c r="AD24">
        <f t="shared" si="1"/>
        <v>1081.4837441280117</v>
      </c>
      <c r="AE24">
        <f>'IDT-1'!C24</f>
        <v>-41.912999999999997</v>
      </c>
      <c r="AF24" s="26"/>
      <c r="AG24">
        <f t="shared" si="2"/>
        <v>1039.5707441280117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-65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7.5422868548617048</v>
      </c>
      <c r="F25">
        <f>GT_Spot!Q25</f>
        <v>0</v>
      </c>
      <c r="G25">
        <f>PPCL_NG!Q25</f>
        <v>19.28</v>
      </c>
      <c r="H25">
        <f>PPCL_Spot!Q25</f>
        <v>5.3</v>
      </c>
      <c r="I25">
        <f>Bawana_NG!Q25</f>
        <v>42.120000000000005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609.7664904537545</v>
      </c>
      <c r="P25" s="77">
        <v>60.65</v>
      </c>
      <c r="Q25" s="77">
        <v>20.4425394458939</v>
      </c>
      <c r="R25" s="80">
        <v>0</v>
      </c>
      <c r="S25" s="80">
        <v>0</v>
      </c>
      <c r="T25" s="78">
        <f>SUMPRODUCT(LTA!F25:AJ25,LTA!F$101:AJ$101,LTA!F$104:AJ$104)</f>
        <v>14.39</v>
      </c>
      <c r="U25" s="78">
        <f>SUMPRODUCT(LTA!F25:AJ25,LTA!F$102:AJ$102,LTA!F$104:AJ$104)</f>
        <v>91.52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-95</v>
      </c>
      <c r="AA25" s="117">
        <f>STOA!I25</f>
        <v>283.97999999999996</v>
      </c>
      <c r="AB25" s="117">
        <f>-STOA!O25</f>
        <v>0</v>
      </c>
      <c r="AC25">
        <f t="shared" si="0"/>
        <v>11.007345702048244</v>
      </c>
      <c r="AD25">
        <f t="shared" si="1"/>
        <v>1048.9839710524618</v>
      </c>
      <c r="AE25">
        <f>'IDT-1'!C25</f>
        <v>-36.832999999999998</v>
      </c>
      <c r="AF25" s="26"/>
      <c r="AG25">
        <f t="shared" si="2"/>
        <v>1012.1509710524618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7.5422868548617048</v>
      </c>
      <c r="F26">
        <f>GT_Spot!Q26</f>
        <v>0</v>
      </c>
      <c r="G26">
        <f>PPCL_NG!Q26</f>
        <v>19.28</v>
      </c>
      <c r="H26">
        <f>PPCL_Spot!Q26</f>
        <v>5.3</v>
      </c>
      <c r="I26">
        <f>Bawana_NG!Q26</f>
        <v>42.120000000000005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610.0793239657545</v>
      </c>
      <c r="P26" s="77">
        <v>60.65</v>
      </c>
      <c r="Q26" s="77">
        <v>20.4425394458939</v>
      </c>
      <c r="R26" s="80">
        <v>0</v>
      </c>
      <c r="S26" s="80">
        <v>0</v>
      </c>
      <c r="T26" s="78">
        <f>SUMPRODUCT(LTA!F26:AJ26,LTA!F$101:AJ$101,LTA!F$104:AJ$104)</f>
        <v>13.97</v>
      </c>
      <c r="U26" s="78">
        <f>SUMPRODUCT(LTA!F26:AJ26,LTA!F$102:AJ$102,LTA!F$104:AJ$104)</f>
        <v>91.3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-110</v>
      </c>
      <c r="AA26" s="117">
        <f>STOA!I26</f>
        <v>283.97999999999996</v>
      </c>
      <c r="AB26" s="117">
        <f>-STOA!O26</f>
        <v>0</v>
      </c>
      <c r="AC26">
        <f t="shared" si="0"/>
        <v>11.253054207575314</v>
      </c>
      <c r="AD26">
        <f t="shared" si="1"/>
        <v>1020.4110960589346</v>
      </c>
      <c r="AE26">
        <f>'IDT-1'!C26</f>
        <v>-25.402000000000001</v>
      </c>
      <c r="AF26" s="26"/>
      <c r="AG26">
        <f t="shared" si="2"/>
        <v>995.00909605893457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-13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7.5422868548617048</v>
      </c>
      <c r="F27">
        <f>GT_Spot!Q27</f>
        <v>0</v>
      </c>
      <c r="G27">
        <f>PPCL_NG!Q27</f>
        <v>19.28</v>
      </c>
      <c r="H27">
        <f>PPCL_Spot!Q27</f>
        <v>5.3</v>
      </c>
      <c r="I27">
        <f>Bawana_NG!Q27</f>
        <v>48.79999999999999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613.93536013834978</v>
      </c>
      <c r="P27" s="77">
        <v>60.65</v>
      </c>
      <c r="Q27" s="77">
        <v>20.4425394458939</v>
      </c>
      <c r="R27" s="80">
        <v>3.04</v>
      </c>
      <c r="S27" s="80">
        <v>0</v>
      </c>
      <c r="T27" s="78">
        <f>SUMPRODUCT(LTA!F27:AJ27,LTA!F$101:AJ$101,LTA!F$104:AJ$104)</f>
        <v>13.69</v>
      </c>
      <c r="U27" s="78">
        <f>SUMPRODUCT(LTA!F27:AJ27,LTA!F$102:AJ$102,LTA!F$104:AJ$104)</f>
        <v>91.07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197.39</v>
      </c>
      <c r="AB27" s="117">
        <f>-STOA!O27</f>
        <v>0</v>
      </c>
      <c r="AC27">
        <f t="shared" si="0"/>
        <v>9.7694976406641292</v>
      </c>
      <c r="AD27">
        <f t="shared" si="1"/>
        <v>1100.4006887984413</v>
      </c>
      <c r="AE27">
        <f>'IDT-1'!C27</f>
        <v>-50</v>
      </c>
      <c r="AF27" s="26"/>
      <c r="AG27">
        <f t="shared" si="2"/>
        <v>1050.4006887984413</v>
      </c>
      <c r="AI27" s="75">
        <f>PXIL!I27</f>
        <v>0</v>
      </c>
      <c r="AJ27" s="75">
        <f>PXIL!O27</f>
        <v>0</v>
      </c>
      <c r="AK27" s="75">
        <f>RTM_IEX!I27</f>
        <v>29.03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7.5422868548617048</v>
      </c>
      <c r="F28">
        <f>GT_Spot!Q28</f>
        <v>0</v>
      </c>
      <c r="G28">
        <f>PPCL_NG!Q28</f>
        <v>19.28</v>
      </c>
      <c r="H28">
        <f>PPCL_Spot!Q28</f>
        <v>5.3</v>
      </c>
      <c r="I28">
        <f>Bawana_NG!Q28</f>
        <v>48.79999999999999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626.76152905034962</v>
      </c>
      <c r="P28" s="77">
        <v>60.65</v>
      </c>
      <c r="Q28" s="77">
        <v>20.4425394458939</v>
      </c>
      <c r="R28" s="80">
        <v>7.83</v>
      </c>
      <c r="S28" s="80">
        <v>0</v>
      </c>
      <c r="T28" s="78">
        <f>SUMPRODUCT(LTA!F28:AJ28,LTA!F$101:AJ$101,LTA!F$104:AJ$104)</f>
        <v>14.129999999999999</v>
      </c>
      <c r="U28" s="78">
        <f>SUMPRODUCT(LTA!F28:AJ28,LTA!F$102:AJ$102,LTA!F$104:AJ$104)</f>
        <v>90.919999999999987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197.39</v>
      </c>
      <c r="AB28" s="117">
        <f>-STOA!O28</f>
        <v>0</v>
      </c>
      <c r="AC28">
        <f t="shared" si="0"/>
        <v>9.9695759270897248</v>
      </c>
      <c r="AD28">
        <f t="shared" si="1"/>
        <v>1122.9367794240154</v>
      </c>
      <c r="AE28">
        <f>'IDT-1'!C28</f>
        <v>-60</v>
      </c>
      <c r="AF28" s="26"/>
      <c r="AG28">
        <f t="shared" si="2"/>
        <v>1062.9367794240154</v>
      </c>
      <c r="AI28" s="75">
        <f>PXIL!I28</f>
        <v>0</v>
      </c>
      <c r="AJ28" s="75">
        <f>PXIL!O28</f>
        <v>0</v>
      </c>
      <c r="AK28" s="75">
        <f>RTM_IEX!I28</f>
        <v>33.86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7.5422868548617048</v>
      </c>
      <c r="F29">
        <f>GT_Spot!Q29</f>
        <v>0</v>
      </c>
      <c r="G29">
        <f>PPCL_NG!Q29</f>
        <v>19.28</v>
      </c>
      <c r="H29">
        <f>PPCL_Spot!Q29</f>
        <v>5.3</v>
      </c>
      <c r="I29">
        <f>Bawana_NG!Q29</f>
        <v>48.79999999999999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714.74711538145414</v>
      </c>
      <c r="P29" s="77">
        <v>60.65</v>
      </c>
      <c r="Q29" s="77">
        <v>20.4425394458939</v>
      </c>
      <c r="R29" s="80">
        <v>14.222745703803824</v>
      </c>
      <c r="S29" s="80">
        <v>0</v>
      </c>
      <c r="T29" s="78">
        <f>SUMPRODUCT(LTA!F29:AJ29,LTA!F$101:AJ$101,LTA!F$104:AJ$104)</f>
        <v>15.99</v>
      </c>
      <c r="U29" s="78">
        <f>SUMPRODUCT(LTA!F29:AJ29,LTA!F$102:AJ$102,LTA!F$104:AJ$104)</f>
        <v>90.71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197.39</v>
      </c>
      <c r="AB29" s="117">
        <f>-STOA!O29</f>
        <v>0</v>
      </c>
      <c r="AC29">
        <f t="shared" si="0"/>
        <v>11.049344900328638</v>
      </c>
      <c r="AD29">
        <f t="shared" si="1"/>
        <v>1124.0253424856849</v>
      </c>
      <c r="AE29">
        <f>'IDT-1'!C29</f>
        <v>-60</v>
      </c>
      <c r="AF29" s="26"/>
      <c r="AG29">
        <f t="shared" si="2"/>
        <v>1064.0253424856849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-60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7.1901379512767836</v>
      </c>
      <c r="F30">
        <f>GT_Spot!Q30</f>
        <v>0</v>
      </c>
      <c r="G30">
        <f>PPCL_NG!Q30</f>
        <v>19.28</v>
      </c>
      <c r="H30">
        <f>PPCL_Spot!Q30</f>
        <v>5.3</v>
      </c>
      <c r="I30">
        <f>Bawana_NG!Q30</f>
        <v>48.79999999999999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714.94735087694914</v>
      </c>
      <c r="P30" s="77">
        <v>60.65</v>
      </c>
      <c r="Q30" s="77">
        <v>20.4425394458939</v>
      </c>
      <c r="R30" s="80">
        <v>26.3</v>
      </c>
      <c r="S30" s="80">
        <v>0</v>
      </c>
      <c r="T30" s="78">
        <f>SUMPRODUCT(LTA!F30:AJ30,LTA!F$101:AJ$101,LTA!F$104:AJ$104)</f>
        <v>18.579999999999998</v>
      </c>
      <c r="U30" s="78">
        <f>SUMPRODUCT(LTA!F30:AJ30,LTA!F$102:AJ$102,LTA!F$104:AJ$104)</f>
        <v>90.53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-10</v>
      </c>
      <c r="AA30" s="117">
        <f>STOA!I30</f>
        <v>198.14999999999998</v>
      </c>
      <c r="AB30" s="117">
        <f>-STOA!O30</f>
        <v>0</v>
      </c>
      <c r="AC30">
        <f t="shared" si="0"/>
        <v>11.226574537754951</v>
      </c>
      <c r="AD30">
        <f t="shared" si="1"/>
        <v>1133.943453736365</v>
      </c>
      <c r="AE30">
        <f>'IDT-1'!C30</f>
        <v>-64.350999999999999</v>
      </c>
      <c r="AF30" s="26"/>
      <c r="AG30">
        <f t="shared" si="2"/>
        <v>1069.5924537363649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-55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7.1901379512767836</v>
      </c>
      <c r="F31">
        <f>GT_Spot!Q31</f>
        <v>0</v>
      </c>
      <c r="G31">
        <f>PPCL_NG!Q31</f>
        <v>19.28</v>
      </c>
      <c r="H31">
        <f>PPCL_Spot!Q31</f>
        <v>5.3</v>
      </c>
      <c r="I31">
        <f>Bawana_NG!Q31</f>
        <v>48.79999999999999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714.94735087694914</v>
      </c>
      <c r="P31" s="77">
        <v>60.65</v>
      </c>
      <c r="Q31" s="77">
        <v>20.4425394458939</v>
      </c>
      <c r="R31" s="80">
        <v>26.3</v>
      </c>
      <c r="S31" s="80">
        <v>0</v>
      </c>
      <c r="T31" s="78">
        <f>SUMPRODUCT(LTA!F31:AJ31,LTA!F$101:AJ$101,LTA!F$104:AJ$104)</f>
        <v>26.09</v>
      </c>
      <c r="U31" s="78">
        <f>SUMPRODUCT(LTA!F31:AJ31,LTA!F$102:AJ$102,LTA!F$104:AJ$104)</f>
        <v>90.63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-65</v>
      </c>
      <c r="AA31" s="117">
        <f>STOA!I31</f>
        <v>199.20999999999998</v>
      </c>
      <c r="AB31" s="117">
        <f>-STOA!O31</f>
        <v>0</v>
      </c>
      <c r="AC31">
        <f t="shared" si="0"/>
        <v>11.968730101919599</v>
      </c>
      <c r="AD31">
        <f t="shared" si="1"/>
        <v>1066.8712981722001</v>
      </c>
      <c r="AE31">
        <f>'IDT-1'!C31</f>
        <v>-22.437999999999999</v>
      </c>
      <c r="AF31" s="26"/>
      <c r="AG31">
        <f t="shared" si="2"/>
        <v>1044.4332981722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-75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7.1901379512767836</v>
      </c>
      <c r="F32">
        <f>GT_Spot!Q32</f>
        <v>0</v>
      </c>
      <c r="G32">
        <f>PPCL_NG!Q32</f>
        <v>19.28</v>
      </c>
      <c r="H32">
        <f>PPCL_Spot!Q32</f>
        <v>5.3</v>
      </c>
      <c r="I32">
        <f>Bawana_NG!Q32</f>
        <v>48.79999999999999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714.94735087694914</v>
      </c>
      <c r="P32" s="77">
        <v>60.65</v>
      </c>
      <c r="Q32" s="77">
        <v>20.4425394458939</v>
      </c>
      <c r="R32" s="80">
        <v>26.3</v>
      </c>
      <c r="S32" s="80">
        <v>0</v>
      </c>
      <c r="T32" s="78">
        <f>SUMPRODUCT(LTA!F32:AJ32,LTA!F$101:AJ$101,LTA!F$104:AJ$104)</f>
        <v>35.68</v>
      </c>
      <c r="U32" s="78">
        <f>SUMPRODUCT(LTA!F32:AJ32,LTA!F$102:AJ$102,LTA!F$104:AJ$104)</f>
        <v>90.88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-95</v>
      </c>
      <c r="AA32" s="117">
        <f>STOA!I32</f>
        <v>200.42999999999998</v>
      </c>
      <c r="AB32" s="117">
        <f>-STOA!O32</f>
        <v>0</v>
      </c>
      <c r="AC32">
        <f t="shared" si="0"/>
        <v>12.643136390862296</v>
      </c>
      <c r="AD32">
        <f t="shared" si="1"/>
        <v>1012.2568918832574</v>
      </c>
      <c r="AE32">
        <f>'IDT-1'!C32</f>
        <v>-11.007</v>
      </c>
      <c r="AF32" s="26"/>
      <c r="AG32">
        <f t="shared" si="2"/>
        <v>1001.2498918832574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-110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7.1901379512767836</v>
      </c>
      <c r="F33">
        <f>GT_Spot!Q33</f>
        <v>0</v>
      </c>
      <c r="G33">
        <f>PPCL_NG!Q33</f>
        <v>19.28</v>
      </c>
      <c r="H33">
        <f>PPCL_Spot!Q33</f>
        <v>5.3</v>
      </c>
      <c r="I33">
        <f>Bawana_NG!Q33</f>
        <v>48.79999999999999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714.94735087694914</v>
      </c>
      <c r="P33" s="77">
        <v>60.65</v>
      </c>
      <c r="Q33" s="77">
        <v>20.4425394458939</v>
      </c>
      <c r="R33" s="80">
        <v>26.3</v>
      </c>
      <c r="S33" s="80">
        <v>0</v>
      </c>
      <c r="T33" s="78">
        <f>SUMPRODUCT(LTA!F33:AJ33,LTA!F$101:AJ$101,LTA!F$104:AJ$104)</f>
        <v>46.620000000000005</v>
      </c>
      <c r="U33" s="78">
        <f>SUMPRODUCT(LTA!F33:AJ33,LTA!F$102:AJ$102,LTA!F$104:AJ$104)</f>
        <v>91.11999999999999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-125</v>
      </c>
      <c r="AA33" s="117">
        <f>STOA!I33</f>
        <v>203.42999999999998</v>
      </c>
      <c r="AB33" s="117">
        <f>-STOA!O33</f>
        <v>0</v>
      </c>
      <c r="AC33">
        <f t="shared" si="0"/>
        <v>12.767920390862294</v>
      </c>
      <c r="AD33">
        <f t="shared" si="1"/>
        <v>1026.3121078832573</v>
      </c>
      <c r="AE33">
        <f>'IDT-1'!C33</f>
        <v>0</v>
      </c>
      <c r="AF33" s="26"/>
      <c r="AG33">
        <f t="shared" si="2"/>
        <v>1026.3121078832573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-80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7.1901379512767836</v>
      </c>
      <c r="F34">
        <f>GT_Spot!Q34</f>
        <v>0</v>
      </c>
      <c r="G34">
        <f>PPCL_NG!Q34</f>
        <v>19.28</v>
      </c>
      <c r="H34">
        <f>PPCL_Spot!Q34</f>
        <v>5.3</v>
      </c>
      <c r="I34">
        <f>Bawana_NG!Q34</f>
        <v>48.79999999999999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702.12118196494919</v>
      </c>
      <c r="P34" s="77">
        <v>60.65</v>
      </c>
      <c r="Q34" s="77">
        <v>20.4425394458939</v>
      </c>
      <c r="R34" s="80">
        <v>26.3</v>
      </c>
      <c r="S34" s="80">
        <v>0</v>
      </c>
      <c r="T34" s="78">
        <f>SUMPRODUCT(LTA!F34:AJ34,LTA!F$101:AJ$101,LTA!F$104:AJ$104)</f>
        <v>59.91</v>
      </c>
      <c r="U34" s="78">
        <f>SUMPRODUCT(LTA!F34:AJ34,LTA!F$102:AJ$102,LTA!F$104:AJ$104)</f>
        <v>91.33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-140</v>
      </c>
      <c r="AA34" s="117">
        <f>STOA!I34</f>
        <v>207.92999999999998</v>
      </c>
      <c r="AB34" s="117">
        <f>-STOA!O34</f>
        <v>0</v>
      </c>
      <c r="AC34">
        <f t="shared" si="0"/>
        <v>12.946622017269625</v>
      </c>
      <c r="AD34">
        <f t="shared" si="1"/>
        <v>1016.3072373448501</v>
      </c>
      <c r="AE34">
        <f>'IDT-1'!C34</f>
        <v>0</v>
      </c>
      <c r="AF34" s="26"/>
      <c r="AG34">
        <f t="shared" si="2"/>
        <v>1016.3072373448501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-80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7.1901379512767836</v>
      </c>
      <c r="F35">
        <f>GT_Spot!Q35</f>
        <v>0</v>
      </c>
      <c r="G35">
        <f>PPCL_NG!Q35</f>
        <v>19.28</v>
      </c>
      <c r="H35">
        <f>PPCL_Spot!Q35</f>
        <v>5.3</v>
      </c>
      <c r="I35">
        <f>Bawana_NG!Q35</f>
        <v>48.79999999999999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701.06479761296987</v>
      </c>
      <c r="P35" s="77">
        <v>60.65</v>
      </c>
      <c r="Q35" s="77">
        <v>20.4425394458939</v>
      </c>
      <c r="R35" s="80">
        <v>26.3</v>
      </c>
      <c r="S35" s="80">
        <v>0</v>
      </c>
      <c r="T35" s="78">
        <f>SUMPRODUCT(LTA!F35:AJ35,LTA!F$101:AJ$101,LTA!F$104:AJ$104)</f>
        <v>74.739999999999995</v>
      </c>
      <c r="U35" s="78">
        <f>SUMPRODUCT(LTA!F35:AJ35,LTA!F$102:AJ$102,LTA!F$104:AJ$104)</f>
        <v>87.91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-235</v>
      </c>
      <c r="AA35" s="117">
        <f>STOA!I35</f>
        <v>279.98999999999995</v>
      </c>
      <c r="AB35" s="117">
        <f>-STOA!O35</f>
        <v>0</v>
      </c>
      <c r="AC35">
        <f t="shared" si="0"/>
        <v>14.914799688079553</v>
      </c>
      <c r="AD35">
        <f t="shared" si="1"/>
        <v>956.75267532206101</v>
      </c>
      <c r="AE35">
        <f>'IDT-1'!C35</f>
        <v>0</v>
      </c>
      <c r="AF35" s="26"/>
      <c r="AG35">
        <f t="shared" si="2"/>
        <v>956.75267532206101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-125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7.1901379512767836</v>
      </c>
      <c r="F36">
        <f>GT_Spot!Q36</f>
        <v>0</v>
      </c>
      <c r="G36">
        <f>PPCL_NG!Q36</f>
        <v>19.28</v>
      </c>
      <c r="H36">
        <f>PPCL_Spot!Q36</f>
        <v>5.3</v>
      </c>
      <c r="I36">
        <f>Bawana_NG!Q36</f>
        <v>48.79999999999999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699.7680164690936</v>
      </c>
      <c r="P36" s="77">
        <v>60.65</v>
      </c>
      <c r="Q36" s="77">
        <v>20.4425394458939</v>
      </c>
      <c r="R36" s="80">
        <v>26.3</v>
      </c>
      <c r="S36" s="80">
        <v>0</v>
      </c>
      <c r="T36" s="78">
        <f>SUMPRODUCT(LTA!F36:AJ36,LTA!F$101:AJ$101,LTA!F$104:AJ$104)</f>
        <v>91.07</v>
      </c>
      <c r="U36" s="78">
        <f>SUMPRODUCT(LTA!F36:AJ36,LTA!F$102:AJ$102,LTA!F$104:AJ$104)</f>
        <v>87.92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-265</v>
      </c>
      <c r="AA36" s="117">
        <f>STOA!I36</f>
        <v>282.98999999999995</v>
      </c>
      <c r="AB36" s="117">
        <f>-STOA!O36</f>
        <v>0</v>
      </c>
      <c r="AC36">
        <f t="shared" si="0"/>
        <v>15.055823758969051</v>
      </c>
      <c r="AD36">
        <f t="shared" si="1"/>
        <v>976.65487010729532</v>
      </c>
      <c r="AE36">
        <f>'IDT-1'!C36</f>
        <v>0</v>
      </c>
      <c r="AF36" s="26"/>
      <c r="AG36">
        <f t="shared" si="2"/>
        <v>976.65487010729532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-93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7.1901379512767836</v>
      </c>
      <c r="F37">
        <f>GT_Spot!Q37</f>
        <v>0</v>
      </c>
      <c r="G37">
        <f>PPCL_NG!Q37</f>
        <v>19.28</v>
      </c>
      <c r="H37">
        <f>PPCL_Spot!Q37</f>
        <v>5.3</v>
      </c>
      <c r="I37">
        <f>Bawana_NG!Q37</f>
        <v>48.79999999999999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699.76821722197724</v>
      </c>
      <c r="P37" s="77">
        <v>60.65</v>
      </c>
      <c r="Q37" s="77">
        <v>20.4425394458939</v>
      </c>
      <c r="R37" s="80">
        <v>26.3</v>
      </c>
      <c r="S37" s="80">
        <v>0</v>
      </c>
      <c r="T37" s="78">
        <f>SUMPRODUCT(LTA!F37:AJ37,LTA!F$101:AJ$101,LTA!F$104:AJ$104)</f>
        <v>105.37</v>
      </c>
      <c r="U37" s="78">
        <f>SUMPRODUCT(LTA!F37:AJ37,LTA!F$102:AJ$102,LTA!F$104:AJ$104)</f>
        <v>88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-230</v>
      </c>
      <c r="AA37" s="117">
        <f>STOA!I37</f>
        <v>286.28999999999996</v>
      </c>
      <c r="AB37" s="117">
        <f>-STOA!O37</f>
        <v>0</v>
      </c>
      <c r="AC37">
        <f t="shared" si="0"/>
        <v>15.451118968693699</v>
      </c>
      <c r="AD37">
        <f t="shared" si="1"/>
        <v>966.93977565045407</v>
      </c>
      <c r="AE37">
        <f>'IDT-1'!C37</f>
        <v>0</v>
      </c>
      <c r="AF37" s="26"/>
      <c r="AG37">
        <f t="shared" si="2"/>
        <v>966.93977565045407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-155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7.1901379512767836</v>
      </c>
      <c r="F38">
        <f>GT_Spot!Q38</f>
        <v>0</v>
      </c>
      <c r="G38">
        <f>PPCL_NG!Q38</f>
        <v>19.28</v>
      </c>
      <c r="H38">
        <f>PPCL_Spot!Q38</f>
        <v>5.3</v>
      </c>
      <c r="I38">
        <f>Bawana_NG!Q38</f>
        <v>49.92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699.770477062689</v>
      </c>
      <c r="P38" s="77">
        <v>60.65</v>
      </c>
      <c r="Q38" s="77">
        <v>20.443217377616872</v>
      </c>
      <c r="R38" s="80">
        <v>26.3</v>
      </c>
      <c r="S38" s="80">
        <v>0</v>
      </c>
      <c r="T38" s="78">
        <f>SUMPRODUCT(LTA!F38:AJ38,LTA!F$101:AJ$101,LTA!F$104:AJ$104)</f>
        <v>115.69999999999999</v>
      </c>
      <c r="U38" s="78">
        <f>SUMPRODUCT(LTA!F38:AJ38,LTA!F$102:AJ$102,LTA!F$104:AJ$104)</f>
        <v>88.1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-225</v>
      </c>
      <c r="AA38" s="117">
        <f>STOA!I38</f>
        <v>289.28999999999996</v>
      </c>
      <c r="AB38" s="117">
        <f>-STOA!O38</f>
        <v>0</v>
      </c>
      <c r="AC38">
        <f t="shared" si="0"/>
        <v>15.596941076135515</v>
      </c>
      <c r="AD38">
        <f t="shared" si="1"/>
        <v>979.3468913154469</v>
      </c>
      <c r="AE38">
        <f>'IDT-1'!C38</f>
        <v>0</v>
      </c>
      <c r="AF38" s="26"/>
      <c r="AG38">
        <f t="shared" si="2"/>
        <v>979.3468913154469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-162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7.1901379512767836</v>
      </c>
      <c r="F39">
        <f>GT_Spot!Q39</f>
        <v>0</v>
      </c>
      <c r="G39">
        <f>PPCL_NG!Q39</f>
        <v>19.28</v>
      </c>
      <c r="H39">
        <f>PPCL_Spot!Q39</f>
        <v>5.3</v>
      </c>
      <c r="I39">
        <f>Bawana_NG!Q39</f>
        <v>49.92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609.1672593247971</v>
      </c>
      <c r="P39" s="77">
        <v>60.65</v>
      </c>
      <c r="Q39" s="77">
        <v>20.443217377616872</v>
      </c>
      <c r="R39" s="80">
        <v>26.3</v>
      </c>
      <c r="S39" s="80">
        <v>0</v>
      </c>
      <c r="T39" s="78">
        <f>SUMPRODUCT(LTA!F39:AJ39,LTA!F$101:AJ$101,LTA!F$104:AJ$104)</f>
        <v>121.81</v>
      </c>
      <c r="U39" s="78">
        <f>SUMPRODUCT(LTA!F39:AJ39,LTA!F$102:AJ$102,LTA!F$104:AJ$104)</f>
        <v>88.1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-127</v>
      </c>
      <c r="AA39" s="117">
        <f>STOA!I39</f>
        <v>291.39</v>
      </c>
      <c r="AB39" s="117">
        <f>-STOA!O39</f>
        <v>0</v>
      </c>
      <c r="AC39">
        <f t="shared" si="0"/>
        <v>13.850896094989606</v>
      </c>
      <c r="AD39">
        <f t="shared" si="1"/>
        <v>1013.6997185587011</v>
      </c>
      <c r="AE39">
        <f>'IDT-1'!C39</f>
        <v>0</v>
      </c>
      <c r="AF39" s="26"/>
      <c r="AG39">
        <f t="shared" si="2"/>
        <v>1013.6997185587011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-145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7.1901379512767836</v>
      </c>
      <c r="F40">
        <f>GT_Spot!Q40</f>
        <v>0</v>
      </c>
      <c r="G40">
        <f>PPCL_NG!Q40</f>
        <v>19.28</v>
      </c>
      <c r="H40">
        <f>PPCL_Spot!Q40</f>
        <v>5.3</v>
      </c>
      <c r="I40">
        <f>Bawana_NG!Q40</f>
        <v>49.92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609.1672593247971</v>
      </c>
      <c r="P40" s="77">
        <v>60.65</v>
      </c>
      <c r="Q40" s="77">
        <v>20.443217377616872</v>
      </c>
      <c r="R40" s="80">
        <v>26.3</v>
      </c>
      <c r="S40" s="80">
        <v>0</v>
      </c>
      <c r="T40" s="78">
        <f>SUMPRODUCT(LTA!F40:AJ40,LTA!F$101:AJ$101,LTA!F$104:AJ$104)</f>
        <v>130.29</v>
      </c>
      <c r="U40" s="78">
        <f>SUMPRODUCT(LTA!F40:AJ40,LTA!F$102:AJ$102,LTA!F$104:AJ$104)</f>
        <v>88.039999999999992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-106</v>
      </c>
      <c r="AA40" s="117">
        <f>STOA!I40</f>
        <v>294.39</v>
      </c>
      <c r="AB40" s="117">
        <f>-STOA!O40</f>
        <v>0</v>
      </c>
      <c r="AC40">
        <f t="shared" si="0"/>
        <v>13.676170141801549</v>
      </c>
      <c r="AD40">
        <f t="shared" si="1"/>
        <v>1056.294444511889</v>
      </c>
      <c r="AE40">
        <f>'IDT-1'!C40</f>
        <v>-3.81</v>
      </c>
      <c r="AF40" s="26"/>
      <c r="AG40">
        <f t="shared" si="2"/>
        <v>1052.484444511889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-135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7.1901379512767836</v>
      </c>
      <c r="F41">
        <f>GT_Spot!Q41</f>
        <v>0</v>
      </c>
      <c r="G41">
        <f>PPCL_NG!Q41</f>
        <v>19.28</v>
      </c>
      <c r="H41">
        <f>PPCL_Spot!Q41</f>
        <v>5.3</v>
      </c>
      <c r="I41">
        <f>Bawana_NG!Q41</f>
        <v>49.92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609.1672593247971</v>
      </c>
      <c r="P41" s="77">
        <v>60.65</v>
      </c>
      <c r="Q41" s="77">
        <v>20.443217377616872</v>
      </c>
      <c r="R41" s="80">
        <v>26.3</v>
      </c>
      <c r="S41" s="80">
        <v>0</v>
      </c>
      <c r="T41" s="78">
        <f>SUMPRODUCT(LTA!F41:AJ41,LTA!F$101:AJ$101,LTA!F$104:AJ$104)</f>
        <v>137.04</v>
      </c>
      <c r="U41" s="78">
        <f>SUMPRODUCT(LTA!F41:AJ41,LTA!F$102:AJ$102,LTA!F$104:AJ$104)</f>
        <v>86.85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-97</v>
      </c>
      <c r="AA41" s="117">
        <f>STOA!I41</f>
        <v>296.78999999999996</v>
      </c>
      <c r="AB41" s="117">
        <f>-STOA!O41</f>
        <v>0</v>
      </c>
      <c r="AC41">
        <f t="shared" si="0"/>
        <v>13.355580530824954</v>
      </c>
      <c r="AD41">
        <f t="shared" si="1"/>
        <v>1108.5750341228656</v>
      </c>
      <c r="AE41">
        <f>'IDT-1'!C41</f>
        <v>-13.971</v>
      </c>
      <c r="AF41" s="26"/>
      <c r="AG41">
        <f t="shared" si="2"/>
        <v>1094.6040341228656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-100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7.1901379512767836</v>
      </c>
      <c r="F42">
        <f>GT_Spot!Q42</f>
        <v>0</v>
      </c>
      <c r="G42">
        <f>PPCL_NG!Q42</f>
        <v>19.28</v>
      </c>
      <c r="H42">
        <f>PPCL_Spot!Q42</f>
        <v>5.3</v>
      </c>
      <c r="I42">
        <f>Bawana_NG!Q42</f>
        <v>49.92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609.16725932479721</v>
      </c>
      <c r="P42" s="77">
        <v>60.65</v>
      </c>
      <c r="Q42" s="77">
        <v>20.443217377616872</v>
      </c>
      <c r="R42" s="80">
        <v>26.3</v>
      </c>
      <c r="S42" s="80">
        <v>0</v>
      </c>
      <c r="T42" s="78">
        <f>SUMPRODUCT(LTA!F42:AJ42,LTA!F$101:AJ$101,LTA!F$104:AJ$104)</f>
        <v>142.17000000000002</v>
      </c>
      <c r="U42" s="78">
        <f>SUMPRODUCT(LTA!F42:AJ42,LTA!F$102:AJ$102,LTA!F$104:AJ$104)</f>
        <v>86.81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-51</v>
      </c>
      <c r="AA42" s="117">
        <f>STOA!I42</f>
        <v>299.78999999999996</v>
      </c>
      <c r="AB42" s="117">
        <f>-STOA!O42</f>
        <v>0</v>
      </c>
      <c r="AC42">
        <f t="shared" si="0"/>
        <v>13.773019504190575</v>
      </c>
      <c r="AD42">
        <f t="shared" si="1"/>
        <v>1077.2475951495001</v>
      </c>
      <c r="AE42">
        <f>'IDT-1'!C42</f>
        <v>-24.132000000000001</v>
      </c>
      <c r="AF42" s="26"/>
      <c r="AG42">
        <f t="shared" si="2"/>
        <v>1053.1155951495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-185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7.1901379512767836</v>
      </c>
      <c r="F43">
        <f>GT_Spot!Q43</f>
        <v>0</v>
      </c>
      <c r="G43">
        <f>PPCL_NG!Q43</f>
        <v>19.28</v>
      </c>
      <c r="H43">
        <f>PPCL_Spot!Q43</f>
        <v>5.3</v>
      </c>
      <c r="I43">
        <f>Bawana_NG!Q43</f>
        <v>49.92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609.16563106778028</v>
      </c>
      <c r="P43" s="77">
        <v>60.65</v>
      </c>
      <c r="Q43" s="77">
        <v>20.4425394458939</v>
      </c>
      <c r="R43" s="80">
        <v>26.3</v>
      </c>
      <c r="S43" s="80">
        <v>0</v>
      </c>
      <c r="T43" s="78">
        <f>SUMPRODUCT(LTA!F43:AJ43,LTA!F$101:AJ$101,LTA!F$104:AJ$104)</f>
        <v>149.63999999999999</v>
      </c>
      <c r="U43" s="78">
        <f>SUMPRODUCT(LTA!F43:AJ43,LTA!F$102:AJ$102,LTA!F$104:AJ$104)</f>
        <v>86.929999999999993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-26</v>
      </c>
      <c r="AA43" s="117">
        <f>STOA!I43</f>
        <v>301.28999999999996</v>
      </c>
      <c r="AB43" s="117">
        <f>-STOA!O43</f>
        <v>0</v>
      </c>
      <c r="AC43">
        <f t="shared" si="0"/>
        <v>13.63103802167478</v>
      </c>
      <c r="AD43">
        <f t="shared" si="1"/>
        <v>1111.477270443276</v>
      </c>
      <c r="AE43">
        <f>'IDT-1'!C43</f>
        <v>-35.985999999999997</v>
      </c>
      <c r="AF43" s="26"/>
      <c r="AG43">
        <f t="shared" si="2"/>
        <v>1075.4912704432759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-185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17.761006289308174</v>
      </c>
      <c r="F44">
        <f>GT_Spot!Q44</f>
        <v>0</v>
      </c>
      <c r="G44">
        <f>PPCL_NG!Q44</f>
        <v>19.28</v>
      </c>
      <c r="H44">
        <f>PPCL_Spot!Q44</f>
        <v>17.420000000000002</v>
      </c>
      <c r="I44">
        <f>Bawana_NG!Q44</f>
        <v>48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609.16855327678422</v>
      </c>
      <c r="P44" s="77">
        <v>60.65</v>
      </c>
      <c r="Q44" s="77">
        <v>20.4425394458939</v>
      </c>
      <c r="R44" s="80">
        <v>26.3</v>
      </c>
      <c r="S44" s="80">
        <v>0</v>
      </c>
      <c r="T44" s="78">
        <f>SUMPRODUCT(LTA!F44:AJ44,LTA!F$101:AJ$101,LTA!F$104:AJ$104)</f>
        <v>154.75</v>
      </c>
      <c r="U44" s="78">
        <f>SUMPRODUCT(LTA!F44:AJ44,LTA!F$102:AJ$102,LTA!F$104:AJ$104)</f>
        <v>87.02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-22</v>
      </c>
      <c r="AA44" s="117">
        <f>STOA!I44</f>
        <v>305.18999999999994</v>
      </c>
      <c r="AB44" s="117">
        <f>-STOA!O44</f>
        <v>0</v>
      </c>
      <c r="AC44">
        <f t="shared" si="0"/>
        <v>13.769633593177957</v>
      </c>
      <c r="AD44">
        <f t="shared" si="1"/>
        <v>1155.2124654188081</v>
      </c>
      <c r="AE44">
        <f>'IDT-1'!C44</f>
        <v>-40.219000000000001</v>
      </c>
      <c r="AF44" s="26"/>
      <c r="AG44">
        <f t="shared" si="2"/>
        <v>1114.993465418808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-175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7.1121862715452071</v>
      </c>
      <c r="F45">
        <f>GT_Spot!Q45</f>
        <v>0</v>
      </c>
      <c r="G45">
        <f>PPCL_NG!Q45</f>
        <v>19.28</v>
      </c>
      <c r="H45">
        <f>PPCL_Spot!Q45</f>
        <v>5.3</v>
      </c>
      <c r="I45">
        <f>Bawana_NG!Q45</f>
        <v>48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574.49395220800557</v>
      </c>
      <c r="P45" s="77">
        <v>33.86</v>
      </c>
      <c r="Q45" s="77">
        <v>9.68</v>
      </c>
      <c r="R45" s="80">
        <v>26.3</v>
      </c>
      <c r="S45" s="80">
        <v>0</v>
      </c>
      <c r="T45" s="78">
        <f>SUMPRODUCT(LTA!F45:AJ45,LTA!F$101:AJ$101,LTA!F$104:AJ$104)</f>
        <v>158.72</v>
      </c>
      <c r="U45" s="78">
        <f>SUMPRODUCT(LTA!F45:AJ45,LTA!F$102:AJ$102,LTA!F$104:AJ$104)</f>
        <v>52.94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305.18999999999994</v>
      </c>
      <c r="AB45" s="117">
        <f>-STOA!O45</f>
        <v>0</v>
      </c>
      <c r="AC45">
        <f t="shared" si="0"/>
        <v>11.408007032340789</v>
      </c>
      <c r="AD45">
        <f t="shared" si="1"/>
        <v>1174.46813144721</v>
      </c>
      <c r="AE45">
        <f>'IDT-1'!C45</f>
        <v>-50.38</v>
      </c>
      <c r="AF45" s="26"/>
      <c r="AG45">
        <f t="shared" si="2"/>
        <v>1124.0881314472099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-55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7.1121862715452071</v>
      </c>
      <c r="F46">
        <f>GT_Spot!Q46</f>
        <v>0</v>
      </c>
      <c r="G46">
        <f>PPCL_NG!Q46</f>
        <v>19.28</v>
      </c>
      <c r="H46">
        <f>PPCL_Spot!Q46</f>
        <v>5.3</v>
      </c>
      <c r="I46">
        <f>Bawana_NG!Q46</f>
        <v>48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574.49395220800557</v>
      </c>
      <c r="P46" s="77">
        <v>33.86</v>
      </c>
      <c r="Q46" s="77">
        <v>9.68</v>
      </c>
      <c r="R46" s="80">
        <v>26.3</v>
      </c>
      <c r="S46" s="80">
        <v>0</v>
      </c>
      <c r="T46" s="78">
        <f>SUMPRODUCT(LTA!F46:AJ46,LTA!F$101:AJ$101,LTA!F$104:AJ$104)</f>
        <v>161.38999999999999</v>
      </c>
      <c r="U46" s="78">
        <f>SUMPRODUCT(LTA!F46:AJ46,LTA!F$102:AJ$102,LTA!F$104:AJ$104)</f>
        <v>53.09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306.08999999999997</v>
      </c>
      <c r="AB46" s="117">
        <f>-STOA!O46</f>
        <v>0</v>
      </c>
      <c r="AC46">
        <f t="shared" si="0"/>
        <v>11.351961757118838</v>
      </c>
      <c r="AD46">
        <f t="shared" si="1"/>
        <v>1188.2441767224318</v>
      </c>
      <c r="AE46">
        <f>'IDT-1'!C46</f>
        <v>-53.767000000000003</v>
      </c>
      <c r="AF46" s="26"/>
      <c r="AG46">
        <f t="shared" si="2"/>
        <v>1134.4771767224318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-45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7.1121862715452071</v>
      </c>
      <c r="F47">
        <f>GT_Spot!Q47</f>
        <v>0</v>
      </c>
      <c r="G47">
        <f>PPCL_NG!Q47</f>
        <v>19.28</v>
      </c>
      <c r="H47">
        <f>PPCL_Spot!Q47</f>
        <v>5.3</v>
      </c>
      <c r="I47">
        <f>Bawana_NG!Q47</f>
        <v>49.92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574.64297534307286</v>
      </c>
      <c r="P47" s="77">
        <v>33.86</v>
      </c>
      <c r="Q47" s="77">
        <v>9.68</v>
      </c>
      <c r="R47" s="80">
        <v>26.3</v>
      </c>
      <c r="S47" s="80">
        <v>0</v>
      </c>
      <c r="T47" s="78">
        <f>SUMPRODUCT(LTA!F47:AJ47,LTA!F$101:AJ$101,LTA!F$104:AJ$104)</f>
        <v>168.86999999999998</v>
      </c>
      <c r="U47" s="78">
        <f>SUMPRODUCT(LTA!F47:AJ47,LTA!F$102:AJ$102,LTA!F$104:AJ$104)</f>
        <v>53.34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-5.5</v>
      </c>
      <c r="AA47" s="117">
        <f>STOA!I47</f>
        <v>306.68999999999994</v>
      </c>
      <c r="AB47" s="117">
        <f>-STOA!O47</f>
        <v>0</v>
      </c>
      <c r="AC47">
        <f t="shared" si="0"/>
        <v>11.305659123580714</v>
      </c>
      <c r="AD47">
        <f t="shared" si="1"/>
        <v>1262.3795024910373</v>
      </c>
      <c r="AE47">
        <f>'IDT-1'!C47</f>
        <v>-60.963999999999999</v>
      </c>
      <c r="AF47" s="26"/>
      <c r="AG47">
        <f t="shared" si="2"/>
        <v>1201.4155024910374</v>
      </c>
      <c r="AI47" s="75">
        <f>PXIL!I47</f>
        <v>0</v>
      </c>
      <c r="AJ47" s="75">
        <f>PXIL!O47</f>
        <v>0</v>
      </c>
      <c r="AK47" s="75">
        <f>RTM_IEX!I47</f>
        <v>24.19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7.1121862715452071</v>
      </c>
      <c r="F48">
        <f>GT_Spot!Q48</f>
        <v>0</v>
      </c>
      <c r="G48">
        <f>PPCL_NG!Q48</f>
        <v>19.28</v>
      </c>
      <c r="H48">
        <f>PPCL_Spot!Q48</f>
        <v>5.3</v>
      </c>
      <c r="I48">
        <f>Bawana_NG!Q48</f>
        <v>49.92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595.66084029820229</v>
      </c>
      <c r="P48" s="77">
        <v>38.700000000000003</v>
      </c>
      <c r="Q48" s="77">
        <v>9.68</v>
      </c>
      <c r="R48" s="80">
        <v>26.3</v>
      </c>
      <c r="S48" s="80">
        <v>0</v>
      </c>
      <c r="T48" s="78">
        <f>SUMPRODUCT(LTA!F48:AJ48,LTA!F$101:AJ$101,LTA!F$104:AJ$104)</f>
        <v>170.71</v>
      </c>
      <c r="U48" s="78">
        <f>SUMPRODUCT(LTA!F48:AJ48,LTA!F$102:AJ$102,LTA!F$104:AJ$104)</f>
        <v>53.59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-15</v>
      </c>
      <c r="AA48" s="117">
        <f>STOA!I48</f>
        <v>306.68999999999994</v>
      </c>
      <c r="AB48" s="117">
        <f>-STOA!O48</f>
        <v>0</v>
      </c>
      <c r="AC48">
        <f t="shared" si="0"/>
        <v>11.550758546646707</v>
      </c>
      <c r="AD48">
        <f t="shared" si="1"/>
        <v>1270.9022680231008</v>
      </c>
      <c r="AE48">
        <f>'IDT-1'!C48</f>
        <v>-58.000999999999998</v>
      </c>
      <c r="AF48" s="26"/>
      <c r="AG48">
        <f t="shared" si="2"/>
        <v>1212.9012680231008</v>
      </c>
      <c r="AI48" s="75">
        <f>PXIL!I48</f>
        <v>0</v>
      </c>
      <c r="AJ48" s="75">
        <f>PXIL!O48</f>
        <v>0</v>
      </c>
      <c r="AK48" s="75">
        <f>RTM_IEX!I48</f>
        <v>14.51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7.1121862715452071</v>
      </c>
      <c r="F49">
        <f>GT_Spot!Q49</f>
        <v>0</v>
      </c>
      <c r="G49">
        <f>PPCL_NG!Q49</f>
        <v>19.28</v>
      </c>
      <c r="H49">
        <f>PPCL_Spot!Q49</f>
        <v>5.3</v>
      </c>
      <c r="I49">
        <f>Bawana_NG!Q49</f>
        <v>49.919999999999995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597.15473882654169</v>
      </c>
      <c r="P49" s="77">
        <v>60.65</v>
      </c>
      <c r="Q49" s="77">
        <v>9.68</v>
      </c>
      <c r="R49" s="80">
        <v>26.3</v>
      </c>
      <c r="S49" s="80">
        <v>0</v>
      </c>
      <c r="T49" s="78">
        <f>SUMPRODUCT(LTA!F49:AJ49,LTA!F$101:AJ$101,LTA!F$104:AJ$104)</f>
        <v>173.78</v>
      </c>
      <c r="U49" s="78">
        <f>SUMPRODUCT(LTA!F49:AJ49,LTA!F$102:AJ$102,LTA!F$104:AJ$104)</f>
        <v>88.16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-70</v>
      </c>
      <c r="AA49" s="117">
        <f>STOA!I49</f>
        <v>306.68999999999994</v>
      </c>
      <c r="AB49" s="117">
        <f>-STOA!O49</f>
        <v>0</v>
      </c>
      <c r="AC49">
        <f t="shared" si="0"/>
        <v>12.448905867416839</v>
      </c>
      <c r="AD49">
        <f t="shared" si="1"/>
        <v>1261.57801923067</v>
      </c>
      <c r="AE49">
        <f>'IDT-1'!C49</f>
        <v>-50</v>
      </c>
      <c r="AF49" s="26"/>
      <c r="AG49">
        <f t="shared" si="2"/>
        <v>1211.57801923067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7.1121862715452071</v>
      </c>
      <c r="F50">
        <f>GT_Spot!Q50</f>
        <v>0</v>
      </c>
      <c r="G50">
        <f>PPCL_NG!Q50</f>
        <v>19.28</v>
      </c>
      <c r="H50">
        <f>PPCL_Spot!Q50</f>
        <v>5.3</v>
      </c>
      <c r="I50">
        <f>Bawana_NG!Q50</f>
        <v>49.92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597.15473843915061</v>
      </c>
      <c r="P50" s="77">
        <v>60.65</v>
      </c>
      <c r="Q50" s="77">
        <v>9.68</v>
      </c>
      <c r="R50" s="80">
        <v>26.3</v>
      </c>
      <c r="S50" s="80">
        <v>0</v>
      </c>
      <c r="T50" s="78">
        <f>SUMPRODUCT(LTA!F50:AJ50,LTA!F$101:AJ$101,LTA!F$104:AJ$104)</f>
        <v>174.8</v>
      </c>
      <c r="U50" s="78">
        <f>SUMPRODUCT(LTA!F50:AJ50,LTA!F$102:AJ$102,LTA!F$104:AJ$104)</f>
        <v>88.52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-70</v>
      </c>
      <c r="AA50" s="117">
        <f>STOA!I50</f>
        <v>306.68999999999994</v>
      </c>
      <c r="AB50" s="117">
        <f>-STOA!O50</f>
        <v>0</v>
      </c>
      <c r="AC50">
        <f t="shared" si="0"/>
        <v>12.461049864007794</v>
      </c>
      <c r="AD50">
        <f t="shared" si="1"/>
        <v>1262.9458748466877</v>
      </c>
      <c r="AE50">
        <f>'IDT-1'!C50</f>
        <v>-45</v>
      </c>
      <c r="AF50" s="26"/>
      <c r="AG50">
        <f t="shared" si="2"/>
        <v>1217.9458748466877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7.1156844402868726</v>
      </c>
      <c r="F51">
        <f>GT_Spot!Q51</f>
        <v>0</v>
      </c>
      <c r="G51">
        <f>PPCL_NG!Q51</f>
        <v>19.28</v>
      </c>
      <c r="H51">
        <f>PPCL_Spot!Q51</f>
        <v>5</v>
      </c>
      <c r="I51">
        <f>Bawana_NG!Q51</f>
        <v>49.92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598.12616300986213</v>
      </c>
      <c r="P51" s="77">
        <v>60.65</v>
      </c>
      <c r="Q51" s="77">
        <v>9.68</v>
      </c>
      <c r="R51" s="80">
        <v>26.3</v>
      </c>
      <c r="S51" s="80">
        <v>0</v>
      </c>
      <c r="T51" s="78">
        <f>SUMPRODUCT(LTA!F51:AJ51,LTA!F$101:AJ$101,LTA!F$104:AJ$104)</f>
        <v>176.67</v>
      </c>
      <c r="U51" s="78">
        <f>SUMPRODUCT(LTA!F51:AJ51,LTA!F$102:AJ$102,LTA!F$104:AJ$104)</f>
        <v>88.82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-70</v>
      </c>
      <c r="AA51" s="117">
        <f>STOA!I51</f>
        <v>306.68999999999994</v>
      </c>
      <c r="AB51" s="117">
        <f>-STOA!O51</f>
        <v>0</v>
      </c>
      <c r="AC51">
        <f t="shared" si="0"/>
        <v>12.486085184114984</v>
      </c>
      <c r="AD51">
        <f t="shared" si="1"/>
        <v>1265.765762266034</v>
      </c>
      <c r="AE51">
        <f>'IDT-1'!C51</f>
        <v>-45</v>
      </c>
      <c r="AF51" s="26"/>
      <c r="AG51">
        <f t="shared" si="2"/>
        <v>1220.765762266034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7.1156844402868726</v>
      </c>
      <c r="F52">
        <f>GT_Spot!Q52</f>
        <v>0</v>
      </c>
      <c r="G52">
        <f>PPCL_NG!Q52</f>
        <v>19.28</v>
      </c>
      <c r="H52">
        <f>PPCL_Spot!Q52</f>
        <v>5</v>
      </c>
      <c r="I52">
        <f>Bawana_NG!Q52</f>
        <v>49.919999999999995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598.12616300986213</v>
      </c>
      <c r="P52" s="77">
        <v>60.65</v>
      </c>
      <c r="Q52" s="77">
        <v>9.68</v>
      </c>
      <c r="R52" s="80">
        <v>26.3</v>
      </c>
      <c r="S52" s="80">
        <v>0</v>
      </c>
      <c r="T52" s="78">
        <f>SUMPRODUCT(LTA!F52:AJ52,LTA!F$101:AJ$101,LTA!F$104:AJ$104)</f>
        <v>173.48000000000002</v>
      </c>
      <c r="U52" s="78">
        <f>SUMPRODUCT(LTA!F52:AJ52,LTA!F$102:AJ$102,LTA!F$104:AJ$104)</f>
        <v>89.22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-70</v>
      </c>
      <c r="AA52" s="117">
        <f>STOA!I52</f>
        <v>306.68999999999994</v>
      </c>
      <c r="AB52" s="117">
        <f>-STOA!O52</f>
        <v>0</v>
      </c>
      <c r="AC52">
        <f t="shared" si="0"/>
        <v>12.461533184114984</v>
      </c>
      <c r="AD52">
        <f t="shared" si="1"/>
        <v>1263.0003142660339</v>
      </c>
      <c r="AE52">
        <f>'IDT-1'!C52</f>
        <v>-35</v>
      </c>
      <c r="AF52" s="26"/>
      <c r="AG52">
        <f t="shared" si="2"/>
        <v>1228.0003142660339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7.1156844402868726</v>
      </c>
      <c r="F53">
        <f>GT_Spot!Q53</f>
        <v>0</v>
      </c>
      <c r="G53">
        <f>PPCL_NG!Q53</f>
        <v>19.28</v>
      </c>
      <c r="H53">
        <f>PPCL_Spot!Q53</f>
        <v>5</v>
      </c>
      <c r="I53">
        <f>Bawana_NG!Q53</f>
        <v>49.919999999999995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595.18220668143317</v>
      </c>
      <c r="P53" s="77">
        <v>58.68</v>
      </c>
      <c r="Q53" s="77">
        <v>9.3699999999999992</v>
      </c>
      <c r="R53" s="80">
        <v>26.3</v>
      </c>
      <c r="S53" s="80">
        <v>0</v>
      </c>
      <c r="T53" s="78">
        <f>SUMPRODUCT(LTA!F53:AJ53,LTA!F$101:AJ$101,LTA!F$104:AJ$104)</f>
        <v>174.47</v>
      </c>
      <c r="U53" s="78">
        <f>SUMPRODUCT(LTA!F53:AJ53,LTA!F$102:AJ$102,LTA!F$104:AJ$104)</f>
        <v>89.61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-70</v>
      </c>
      <c r="AA53" s="117">
        <f>STOA!I53</f>
        <v>306.68999999999994</v>
      </c>
      <c r="AB53" s="117">
        <f>-STOA!O53</f>
        <v>0</v>
      </c>
      <c r="AC53">
        <f t="shared" si="0"/>
        <v>12.427706368424808</v>
      </c>
      <c r="AD53">
        <f t="shared" si="1"/>
        <v>1259.1901847532949</v>
      </c>
      <c r="AE53">
        <f>'IDT-1'!C53</f>
        <v>-30</v>
      </c>
      <c r="AF53" s="26"/>
      <c r="AG53">
        <f t="shared" si="2"/>
        <v>1229.1901847532949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7.1156844402868726</v>
      </c>
      <c r="F54">
        <f>GT_Spot!Q54</f>
        <v>0</v>
      </c>
      <c r="G54">
        <f>PPCL_NG!Q54</f>
        <v>19.28</v>
      </c>
      <c r="H54">
        <f>PPCL_Spot!Q54</f>
        <v>5</v>
      </c>
      <c r="I54">
        <f>Bawana_NG!Q54</f>
        <v>49.919999999999995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596.75476463400389</v>
      </c>
      <c r="P54" s="77">
        <v>58.68</v>
      </c>
      <c r="Q54" s="77">
        <v>9.3699999999999992</v>
      </c>
      <c r="R54" s="80">
        <v>26.3</v>
      </c>
      <c r="S54" s="80">
        <v>0</v>
      </c>
      <c r="T54" s="78">
        <f>SUMPRODUCT(LTA!F54:AJ54,LTA!F$101:AJ$101,LTA!F$104:AJ$104)</f>
        <v>175.62</v>
      </c>
      <c r="U54" s="78">
        <f>SUMPRODUCT(LTA!F54:AJ54,LTA!F$102:AJ$102,LTA!F$104:AJ$104)</f>
        <v>90.039999999999992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-70</v>
      </c>
      <c r="AA54" s="117">
        <f>STOA!I54</f>
        <v>306.68999999999994</v>
      </c>
      <c r="AB54" s="117">
        <f>-STOA!O54</f>
        <v>0</v>
      </c>
      <c r="AC54">
        <f t="shared" si="0"/>
        <v>12.668320878407433</v>
      </c>
      <c r="AD54">
        <f t="shared" si="1"/>
        <v>1286.2921281958834</v>
      </c>
      <c r="AE54">
        <f>'IDT-1'!C54</f>
        <v>-35</v>
      </c>
      <c r="AF54" s="26"/>
      <c r="AG54">
        <f t="shared" si="2"/>
        <v>1251.2921281958834</v>
      </c>
      <c r="AI54" s="75">
        <f>PXIL!I54</f>
        <v>0</v>
      </c>
      <c r="AJ54" s="75">
        <f>PXIL!O54</f>
        <v>0</v>
      </c>
      <c r="AK54" s="75">
        <f>RTM_IEX!I54</f>
        <v>24.19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7.1156844402868726</v>
      </c>
      <c r="F55">
        <f>GT_Spot!Q55</f>
        <v>0</v>
      </c>
      <c r="G55">
        <f>PPCL_NG!Q55</f>
        <v>19.28</v>
      </c>
      <c r="H55">
        <f>PPCL_Spot!Q55</f>
        <v>5</v>
      </c>
      <c r="I55">
        <f>Bawana_NG!Q55</f>
        <v>49.92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596.48319356794298</v>
      </c>
      <c r="P55" s="77">
        <v>32.76</v>
      </c>
      <c r="Q55" s="77">
        <v>9.3699999999999992</v>
      </c>
      <c r="R55" s="80">
        <v>26.3</v>
      </c>
      <c r="S55" s="80">
        <v>0</v>
      </c>
      <c r="T55" s="78">
        <f>SUMPRODUCT(LTA!F55:AJ55,LTA!F$101:AJ$101,LTA!F$104:AJ$104)</f>
        <v>176.98</v>
      </c>
      <c r="U55" s="78">
        <f>SUMPRODUCT(LTA!F55:AJ55,LTA!F$102:AJ$102,LTA!F$104:AJ$104)</f>
        <v>56.36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306.68999999999994</v>
      </c>
      <c r="AB55" s="117">
        <f>-STOA!O55</f>
        <v>0</v>
      </c>
      <c r="AC55">
        <f t="shared" si="0"/>
        <v>11.807375140193164</v>
      </c>
      <c r="AD55">
        <f t="shared" si="1"/>
        <v>1219.4515028680364</v>
      </c>
      <c r="AE55">
        <f>'IDT-1'!C55</f>
        <v>-20</v>
      </c>
      <c r="AF55" s="26"/>
      <c r="AG55">
        <f t="shared" si="2"/>
        <v>1199.4515028680364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-55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7.1156844402868726</v>
      </c>
      <c r="F56">
        <f>GT_Spot!Q56</f>
        <v>0</v>
      </c>
      <c r="G56">
        <f>PPCL_NG!Q56</f>
        <v>19.28</v>
      </c>
      <c r="H56">
        <f>PPCL_Spot!Q56</f>
        <v>5</v>
      </c>
      <c r="I56">
        <f>Bawana_NG!Q56</f>
        <v>49.92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599.95516731994292</v>
      </c>
      <c r="P56" s="77">
        <v>32.76</v>
      </c>
      <c r="Q56" s="77">
        <v>9.3699999999999992</v>
      </c>
      <c r="R56" s="80">
        <v>26.3</v>
      </c>
      <c r="S56" s="80">
        <v>0</v>
      </c>
      <c r="T56" s="78">
        <f>SUMPRODUCT(LTA!F56:AJ56,LTA!F$101:AJ$101,LTA!F$104:AJ$104)</f>
        <v>176.06</v>
      </c>
      <c r="U56" s="78">
        <f>SUMPRODUCT(LTA!F56:AJ56,LTA!F$102:AJ$102,LTA!F$104:AJ$104)</f>
        <v>56.93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306.39</v>
      </c>
      <c r="AB56" s="117">
        <f>-STOA!O56</f>
        <v>0</v>
      </c>
      <c r="AC56">
        <f t="shared" si="0"/>
        <v>11.832208509210766</v>
      </c>
      <c r="AD56">
        <f t="shared" si="1"/>
        <v>1222.2486432510191</v>
      </c>
      <c r="AE56">
        <f>'IDT-1'!C56</f>
        <v>-20</v>
      </c>
      <c r="AF56" s="26"/>
      <c r="AG56">
        <f t="shared" si="2"/>
        <v>1202.2486432510191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-55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7.1156844402868726</v>
      </c>
      <c r="F57">
        <f>GT_Spot!Q57</f>
        <v>0</v>
      </c>
      <c r="G57">
        <f>PPCL_NG!Q57</f>
        <v>19.28</v>
      </c>
      <c r="H57">
        <f>PPCL_Spot!Q57</f>
        <v>5</v>
      </c>
      <c r="I57">
        <f>Bawana_NG!Q57</f>
        <v>49.919999999999995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602.77093585661282</v>
      </c>
      <c r="P57" s="77">
        <v>60.65</v>
      </c>
      <c r="Q57" s="77">
        <v>9.3699999999999992</v>
      </c>
      <c r="R57" s="80">
        <v>26.3</v>
      </c>
      <c r="S57" s="80">
        <v>0</v>
      </c>
      <c r="T57" s="78">
        <f>SUMPRODUCT(LTA!F57:AJ57,LTA!F$101:AJ$101,LTA!F$104:AJ$104)</f>
        <v>177.11999999999998</v>
      </c>
      <c r="U57" s="78">
        <f>SUMPRODUCT(LTA!F57:AJ57,LTA!F$102:AJ$102,LTA!F$104:AJ$104)</f>
        <v>57.65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306.39</v>
      </c>
      <c r="AB57" s="117">
        <f>-STOA!O57</f>
        <v>0</v>
      </c>
      <c r="AC57">
        <f t="shared" si="0"/>
        <v>11.629786258612716</v>
      </c>
      <c r="AD57">
        <f t="shared" si="1"/>
        <v>1309.9368340382869</v>
      </c>
      <c r="AE57">
        <f>'IDT-1'!C57</f>
        <v>-50</v>
      </c>
      <c r="AF57" s="26"/>
      <c r="AG57">
        <f t="shared" si="2"/>
        <v>1259.9368340382869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7.1156844402868726</v>
      </c>
      <c r="F58">
        <f>GT_Spot!Q58</f>
        <v>0</v>
      </c>
      <c r="G58">
        <f>PPCL_NG!Q58</f>
        <v>19.28</v>
      </c>
      <c r="H58">
        <f>PPCL_Spot!Q58</f>
        <v>5</v>
      </c>
      <c r="I58">
        <f>Bawana_NG!Q58</f>
        <v>49.919999999999995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606.20408069256382</v>
      </c>
      <c r="P58" s="77">
        <v>43.540000000000006</v>
      </c>
      <c r="Q58" s="77">
        <v>9.3699999999999992</v>
      </c>
      <c r="R58" s="80">
        <v>26.3</v>
      </c>
      <c r="S58" s="80">
        <v>0</v>
      </c>
      <c r="T58" s="78">
        <f>SUMPRODUCT(LTA!F58:AJ58,LTA!F$101:AJ$101,LTA!F$104:AJ$104)</f>
        <v>177.73</v>
      </c>
      <c r="U58" s="78">
        <f>SUMPRODUCT(LTA!F58:AJ58,LTA!F$102:AJ$102,LTA!F$104:AJ$104)</f>
        <v>58.41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305.78999999999996</v>
      </c>
      <c r="AB58" s="117">
        <f>-STOA!O58</f>
        <v>0</v>
      </c>
      <c r="AC58">
        <f t="shared" si="0"/>
        <v>11.516205933169086</v>
      </c>
      <c r="AD58">
        <f t="shared" si="1"/>
        <v>1297.1435591996817</v>
      </c>
      <c r="AE58">
        <f>'IDT-1'!C58</f>
        <v>-20</v>
      </c>
      <c r="AF58" s="26"/>
      <c r="AG58">
        <f t="shared" si="2"/>
        <v>1277.1435591996817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17.230422709040422</v>
      </c>
      <c r="F59">
        <f>GT_Spot!Q59</f>
        <v>0</v>
      </c>
      <c r="G59">
        <f>PPCL_NG!Q59</f>
        <v>19.28</v>
      </c>
      <c r="H59">
        <f>PPCL_Spot!Q59</f>
        <v>15.84</v>
      </c>
      <c r="I59">
        <f>Bawana_NG!Q59</f>
        <v>49.919999999999995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605.96863729909967</v>
      </c>
      <c r="P59" s="77">
        <v>43.540000000000006</v>
      </c>
      <c r="Q59" s="77">
        <v>9.3699999999999992</v>
      </c>
      <c r="R59" s="80">
        <v>26.3</v>
      </c>
      <c r="S59" s="80">
        <v>0</v>
      </c>
      <c r="T59" s="78">
        <f>SUMPRODUCT(LTA!F59:AJ59,LTA!F$101:AJ$101,LTA!F$104:AJ$104)</f>
        <v>175.23000000000002</v>
      </c>
      <c r="U59" s="78">
        <f>SUMPRODUCT(LTA!F59:AJ59,LTA!F$102:AJ$102,LTA!F$104:AJ$104)</f>
        <v>59.15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304.28999999999996</v>
      </c>
      <c r="AB59" s="117">
        <f>-STOA!O59</f>
        <v>0</v>
      </c>
      <c r="AC59">
        <f t="shared" si="0"/>
        <v>12.202535379403351</v>
      </c>
      <c r="AD59">
        <f t="shared" si="1"/>
        <v>1253.9165246287366</v>
      </c>
      <c r="AE59">
        <f>'IDT-1'!C59</f>
        <v>0</v>
      </c>
      <c r="AF59" s="26"/>
      <c r="AG59">
        <f t="shared" si="2"/>
        <v>1253.9165246287366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-60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7.1156844402868726</v>
      </c>
      <c r="F60">
        <f>GT_Spot!Q60</f>
        <v>0</v>
      </c>
      <c r="G60">
        <f>PPCL_NG!Q60</f>
        <v>19.28</v>
      </c>
      <c r="H60">
        <f>PPCL_Spot!Q60</f>
        <v>5</v>
      </c>
      <c r="I60">
        <f>Bawana_NG!Q60</f>
        <v>49.919999999999995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605.96721142919569</v>
      </c>
      <c r="P60" s="77">
        <v>60.65</v>
      </c>
      <c r="Q60" s="77">
        <v>9.3699999999999992</v>
      </c>
      <c r="R60" s="80">
        <v>26.3</v>
      </c>
      <c r="S60" s="80">
        <v>0</v>
      </c>
      <c r="T60" s="78">
        <f>SUMPRODUCT(LTA!F60:AJ60,LTA!F$101:AJ$101,LTA!F$104:AJ$104)</f>
        <v>174.39</v>
      </c>
      <c r="U60" s="78">
        <f>SUMPRODUCT(LTA!F60:AJ60,LTA!F$102:AJ$102,LTA!F$104:AJ$104)</f>
        <v>59.99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304.28999999999996</v>
      </c>
      <c r="AB60" s="117">
        <f>-STOA!O60</f>
        <v>0</v>
      </c>
      <c r="AC60">
        <f t="shared" si="0"/>
        <v>11.636001483651446</v>
      </c>
      <c r="AD60">
        <f t="shared" si="1"/>
        <v>1310.6368943858311</v>
      </c>
      <c r="AE60">
        <f>'IDT-1'!C60</f>
        <v>0</v>
      </c>
      <c r="AF60" s="26"/>
      <c r="AG60">
        <f t="shared" si="2"/>
        <v>1310.6368943858311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7.1156844402868726</v>
      </c>
      <c r="F61">
        <f>GT_Spot!Q61</f>
        <v>0</v>
      </c>
      <c r="G61">
        <f>PPCL_NG!Q61</f>
        <v>19.28</v>
      </c>
      <c r="H61">
        <f>PPCL_Spot!Q61</f>
        <v>5</v>
      </c>
      <c r="I61">
        <f>Bawana_NG!Q61</f>
        <v>49.919999999999995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598.41315732632052</v>
      </c>
      <c r="P61" s="77">
        <v>60.65</v>
      </c>
      <c r="Q61" s="77">
        <v>9.3699999999999992</v>
      </c>
      <c r="R61" s="80">
        <v>26.3</v>
      </c>
      <c r="S61" s="80">
        <v>0</v>
      </c>
      <c r="T61" s="78">
        <f>SUMPRODUCT(LTA!F61:AJ61,LTA!F$101:AJ$101,LTA!F$104:AJ$104)</f>
        <v>171.02999999999997</v>
      </c>
      <c r="U61" s="78">
        <f>SUMPRODUCT(LTA!F61:AJ61,LTA!F$102:AJ$102,LTA!F$104:AJ$104)</f>
        <v>60.51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303.39</v>
      </c>
      <c r="AB61" s="117">
        <f>-STOA!O61</f>
        <v>0</v>
      </c>
      <c r="AC61">
        <f t="shared" si="0"/>
        <v>11.536613807546145</v>
      </c>
      <c r="AD61">
        <f t="shared" si="1"/>
        <v>1299.442227959061</v>
      </c>
      <c r="AE61">
        <f>'IDT-1'!C61</f>
        <v>0</v>
      </c>
      <c r="AF61" s="26"/>
      <c r="AG61">
        <f t="shared" si="2"/>
        <v>1299.442227959061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7.1156844402868726</v>
      </c>
      <c r="F62">
        <f>GT_Spot!Q62</f>
        <v>0</v>
      </c>
      <c r="G62">
        <f>PPCL_NG!Q62</f>
        <v>19.28</v>
      </c>
      <c r="H62">
        <f>PPCL_Spot!Q62</f>
        <v>5</v>
      </c>
      <c r="I62">
        <f>Bawana_NG!Q62</f>
        <v>49.919999999999995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598.41349807971289</v>
      </c>
      <c r="P62" s="77">
        <v>60.65</v>
      </c>
      <c r="Q62" s="77">
        <v>9.3699999999999992</v>
      </c>
      <c r="R62" s="80">
        <v>26.3</v>
      </c>
      <c r="S62" s="80">
        <v>0</v>
      </c>
      <c r="T62" s="78">
        <f>SUMPRODUCT(LTA!F62:AJ62,LTA!F$101:AJ$101,LTA!F$104:AJ$104)</f>
        <v>167.8</v>
      </c>
      <c r="U62" s="78">
        <f>SUMPRODUCT(LTA!F62:AJ62,LTA!F$102:AJ$102,LTA!F$104:AJ$104)</f>
        <v>95.49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303.39</v>
      </c>
      <c r="AB62" s="117">
        <f>-STOA!O62</f>
        <v>0</v>
      </c>
      <c r="AC62">
        <f t="shared" si="0"/>
        <v>11.816016806175996</v>
      </c>
      <c r="AD62">
        <f t="shared" si="1"/>
        <v>1330.9131657138234</v>
      </c>
      <c r="AE62">
        <f>'IDT-1'!C62</f>
        <v>0</v>
      </c>
      <c r="AF62" s="26"/>
      <c r="AG62">
        <f t="shared" si="2"/>
        <v>1330.9131657138234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7.1156844402868726</v>
      </c>
      <c r="F63">
        <f>GT_Spot!Q63</f>
        <v>0</v>
      </c>
      <c r="G63">
        <f>PPCL_NG!Q63</f>
        <v>19.28</v>
      </c>
      <c r="H63">
        <f>PPCL_Spot!Q63</f>
        <v>5</v>
      </c>
      <c r="I63">
        <f>Bawana_NG!Q63</f>
        <v>49.919999999999995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598.65185423675257</v>
      </c>
      <c r="P63" s="77">
        <v>60.65</v>
      </c>
      <c r="Q63" s="77">
        <v>9.3699999999999992</v>
      </c>
      <c r="R63" s="80">
        <v>26.3</v>
      </c>
      <c r="S63" s="80">
        <v>0</v>
      </c>
      <c r="T63" s="78">
        <f>SUMPRODUCT(LTA!F63:AJ63,LTA!F$101:AJ$101,LTA!F$104:AJ$104)</f>
        <v>171.48</v>
      </c>
      <c r="U63" s="78">
        <f>SUMPRODUCT(LTA!F63:AJ63,LTA!F$102:AJ$102,LTA!F$104:AJ$104)</f>
        <v>95.789999999999992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330.30999999999995</v>
      </c>
      <c r="AB63" s="117">
        <f>-STOA!O63</f>
        <v>0</v>
      </c>
      <c r="AC63">
        <f t="shared" si="0"/>
        <v>12.090034340357947</v>
      </c>
      <c r="AD63">
        <f t="shared" si="1"/>
        <v>1361.7775043366814</v>
      </c>
      <c r="AE63">
        <f>'IDT-1'!C63</f>
        <v>0</v>
      </c>
      <c r="AF63" s="26"/>
      <c r="AG63">
        <f t="shared" si="2"/>
        <v>1361.7775043366814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7.1156844402868726</v>
      </c>
      <c r="F64">
        <f>GT_Spot!Q64</f>
        <v>0</v>
      </c>
      <c r="G64">
        <f>PPCL_NG!Q64</f>
        <v>19.28</v>
      </c>
      <c r="H64">
        <f>PPCL_Spot!Q64</f>
        <v>5</v>
      </c>
      <c r="I64">
        <f>Bawana_NG!Q64</f>
        <v>49.919999999999995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598.65169389977109</v>
      </c>
      <c r="P64" s="77">
        <v>60.65</v>
      </c>
      <c r="Q64" s="77">
        <v>9.3699999999999992</v>
      </c>
      <c r="R64" s="80">
        <v>26.3</v>
      </c>
      <c r="S64" s="80">
        <v>0</v>
      </c>
      <c r="T64" s="78">
        <f>SUMPRODUCT(LTA!F64:AJ64,LTA!F$101:AJ$101,LTA!F$104:AJ$104)</f>
        <v>167.55</v>
      </c>
      <c r="U64" s="78">
        <f>SUMPRODUCT(LTA!F64:AJ64,LTA!F$102:AJ$102,LTA!F$104:AJ$104)</f>
        <v>100.02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330.30999999999995</v>
      </c>
      <c r="AB64" s="117">
        <f>-STOA!O64</f>
        <v>0</v>
      </c>
      <c r="AC64">
        <f t="shared" si="0"/>
        <v>12.09267292939251</v>
      </c>
      <c r="AD64">
        <f t="shared" si="1"/>
        <v>1362.0747054106653</v>
      </c>
      <c r="AE64">
        <f>'IDT-1'!C64</f>
        <v>0</v>
      </c>
      <c r="AF64" s="26"/>
      <c r="AG64">
        <f t="shared" si="2"/>
        <v>1362.0747054106653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17.230422709040422</v>
      </c>
      <c r="F65">
        <f>GT_Spot!Q65</f>
        <v>0</v>
      </c>
      <c r="G65">
        <f>PPCL_NG!Q65</f>
        <v>19.28</v>
      </c>
      <c r="H65">
        <f>PPCL_Spot!Q65</f>
        <v>15.84</v>
      </c>
      <c r="I65">
        <f>Bawana_NG!Q65</f>
        <v>46.309999999999995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595.20180451496458</v>
      </c>
      <c r="P65" s="77">
        <v>60.65</v>
      </c>
      <c r="Q65" s="77">
        <v>9.3699999999999992</v>
      </c>
      <c r="R65" s="80">
        <v>26.3</v>
      </c>
      <c r="S65" s="80">
        <v>0</v>
      </c>
      <c r="T65" s="78">
        <f>SUMPRODUCT(LTA!F65:AJ65,LTA!F$101:AJ$101,LTA!F$104:AJ$104)</f>
        <v>163.98000000000002</v>
      </c>
      <c r="U65" s="78">
        <f>SUMPRODUCT(LTA!F65:AJ65,LTA!F$102:AJ$102,LTA!F$104:AJ$104)</f>
        <v>100.28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328.80999999999995</v>
      </c>
      <c r="AB65" s="117">
        <f>-STOA!O65</f>
        <v>0</v>
      </c>
      <c r="AC65">
        <f t="shared" si="0"/>
        <v>12.261400874793196</v>
      </c>
      <c r="AD65">
        <f t="shared" si="1"/>
        <v>1360.9908263492116</v>
      </c>
      <c r="AE65">
        <f>'IDT-1'!C65</f>
        <v>0</v>
      </c>
      <c r="AF65" s="26"/>
      <c r="AG65">
        <f t="shared" si="2"/>
        <v>1360.9908263492116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-10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17.230422709040422</v>
      </c>
      <c r="F66">
        <f>GT_Spot!Q66</f>
        <v>0</v>
      </c>
      <c r="G66">
        <f>PPCL_NG!Q66</f>
        <v>19.28</v>
      </c>
      <c r="H66">
        <f>PPCL_Spot!Q66</f>
        <v>15.84</v>
      </c>
      <c r="I66">
        <f>Bawana_NG!Q66</f>
        <v>46.309999999999995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596.49803149757213</v>
      </c>
      <c r="P66" s="77">
        <v>60.65</v>
      </c>
      <c r="Q66" s="77">
        <v>9.3699999999999992</v>
      </c>
      <c r="R66" s="80">
        <v>26.3</v>
      </c>
      <c r="S66" s="80">
        <v>0</v>
      </c>
      <c r="T66" s="78">
        <f>SUMPRODUCT(LTA!F66:AJ66,LTA!F$101:AJ$101,LTA!F$104:AJ$104)</f>
        <v>158.17000000000002</v>
      </c>
      <c r="U66" s="78">
        <f>SUMPRODUCT(LTA!F66:AJ66,LTA!F$102:AJ$102,LTA!F$104:AJ$104)</f>
        <v>100.50999999999999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326.42999999999995</v>
      </c>
      <c r="AB66" s="117">
        <f>-STOA!O66</f>
        <v>0</v>
      </c>
      <c r="AC66">
        <f t="shared" si="0"/>
        <v>12.11397839701819</v>
      </c>
      <c r="AD66">
        <f t="shared" si="1"/>
        <v>1364.4744758095942</v>
      </c>
      <c r="AE66">
        <f>'IDT-1'!C66</f>
        <v>0</v>
      </c>
      <c r="AF66" s="26"/>
      <c r="AG66">
        <f t="shared" si="2"/>
        <v>1364.4744758095942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17.230422709040422</v>
      </c>
      <c r="F67">
        <f>GT_Spot!Q67</f>
        <v>0</v>
      </c>
      <c r="G67">
        <f>PPCL_NG!Q67</f>
        <v>19.28</v>
      </c>
      <c r="H67">
        <f>PPCL_Spot!Q67</f>
        <v>15.184938353882037</v>
      </c>
      <c r="I67">
        <f>Bawana_NG!Q67</f>
        <v>46.309999999999995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604.18607442337316</v>
      </c>
      <c r="P67" s="77">
        <v>60.65</v>
      </c>
      <c r="Q67" s="77">
        <v>9.3699999999999992</v>
      </c>
      <c r="R67" s="80">
        <v>26.3</v>
      </c>
      <c r="S67" s="80">
        <v>0</v>
      </c>
      <c r="T67" s="78">
        <f>SUMPRODUCT(LTA!F67:AJ67,LTA!F$101:AJ$101,LTA!F$104:AJ$104)</f>
        <v>150.9</v>
      </c>
      <c r="U67" s="78">
        <f>SUMPRODUCT(LTA!F67:AJ67,LTA!F$102:AJ$102,LTA!F$104:AJ$104)</f>
        <v>100.55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323.90999999999997</v>
      </c>
      <c r="AB67" s="117">
        <f>-STOA!O67</f>
        <v>0</v>
      </c>
      <c r="AC67">
        <f t="shared" si="0"/>
        <v>12.345532632279401</v>
      </c>
      <c r="AD67">
        <f t="shared" si="1"/>
        <v>1390.555902854016</v>
      </c>
      <c r="AE67">
        <f>'IDT-1'!C67</f>
        <v>0</v>
      </c>
      <c r="AF67" s="26"/>
      <c r="AG67">
        <f t="shared" si="2"/>
        <v>1390.555902854016</v>
      </c>
      <c r="AI67" s="75">
        <f>PXIL!I67</f>
        <v>0</v>
      </c>
      <c r="AJ67" s="75">
        <f>PXIL!O67</f>
        <v>0</v>
      </c>
      <c r="AK67" s="75">
        <f>RTM_IEX!I67</f>
        <v>29.03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17.230422709040422</v>
      </c>
      <c r="F68">
        <f>GT_Spot!Q68</f>
        <v>0</v>
      </c>
      <c r="G68">
        <f>PPCL_NG!Q68</f>
        <v>19.28</v>
      </c>
      <c r="H68">
        <f>PPCL_Spot!Q68</f>
        <v>15.84</v>
      </c>
      <c r="I68">
        <f>Bawana_NG!Q68</f>
        <v>46.309999999999995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604.18486941817537</v>
      </c>
      <c r="P68" s="77">
        <v>60.65</v>
      </c>
      <c r="Q68" s="77">
        <v>9.3699999999999992</v>
      </c>
      <c r="R68" s="80">
        <v>26.3</v>
      </c>
      <c r="S68" s="80">
        <v>0</v>
      </c>
      <c r="T68" s="78">
        <f>SUMPRODUCT(LTA!F68:AJ68,LTA!F$101:AJ$101,LTA!F$104:AJ$104)</f>
        <v>144.34</v>
      </c>
      <c r="U68" s="78">
        <f>SUMPRODUCT(LTA!F68:AJ68,LTA!F$102:AJ$102,LTA!F$104:AJ$104)</f>
        <v>94.49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321.07999999999993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11.959862570719498</v>
      </c>
      <c r="AD68">
        <f t="shared" ref="AD68:AD98" si="4">SUM(B68:AB68,AI68:AR68)-AC68</f>
        <v>1347.1154295564961</v>
      </c>
      <c r="AE68">
        <f>'IDT-1'!C68</f>
        <v>0</v>
      </c>
      <c r="AF68" s="26"/>
      <c r="AG68">
        <f t="shared" ref="AG68:AG98" si="5">SUM(AD68:AF68)</f>
        <v>1347.1154295564961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17.230422709040422</v>
      </c>
      <c r="F69">
        <f>GT_Spot!Q69</f>
        <v>0</v>
      </c>
      <c r="G69">
        <f>PPCL_NG!Q69</f>
        <v>19.28</v>
      </c>
      <c r="H69">
        <f>PPCL_Spot!Q69</f>
        <v>15.84</v>
      </c>
      <c r="I69">
        <f>Bawana_NG!Q69</f>
        <v>46.309999999999995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604.4610462520767</v>
      </c>
      <c r="P69" s="77">
        <v>60.65</v>
      </c>
      <c r="Q69" s="77">
        <v>9.3699999999999992</v>
      </c>
      <c r="R69" s="80">
        <v>26.3</v>
      </c>
      <c r="S69" s="80">
        <v>0</v>
      </c>
      <c r="T69" s="78">
        <f>SUMPRODUCT(LTA!F69:AJ69,LTA!F$101:AJ$101,LTA!F$104:AJ$104)</f>
        <v>133.73999999999998</v>
      </c>
      <c r="U69" s="78">
        <f>SUMPRODUCT(LTA!F69:AJ69,LTA!F$102:AJ$102,LTA!F$104:AJ$104)</f>
        <v>94.789999999999992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318.10999999999996</v>
      </c>
      <c r="AB69" s="117">
        <f>-STOA!O69</f>
        <v>0</v>
      </c>
      <c r="AC69">
        <f t="shared" si="3"/>
        <v>11.97320492685783</v>
      </c>
      <c r="AD69">
        <f t="shared" si="4"/>
        <v>1348.6182640342593</v>
      </c>
      <c r="AE69">
        <f>'IDT-1'!C69</f>
        <v>0</v>
      </c>
      <c r="AF69" s="26"/>
      <c r="AG69">
        <f t="shared" si="5"/>
        <v>1348.6182640342593</v>
      </c>
      <c r="AI69" s="75">
        <f>PXIL!I69</f>
        <v>0</v>
      </c>
      <c r="AJ69" s="75">
        <f>PXIL!O69</f>
        <v>0</v>
      </c>
      <c r="AK69" s="75">
        <f>RTM_IEX!I69</f>
        <v>14.51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7.1156844402868726</v>
      </c>
      <c r="F70">
        <f>GT_Spot!Q70</f>
        <v>0</v>
      </c>
      <c r="G70">
        <f>PPCL_NG!Q70</f>
        <v>19.28</v>
      </c>
      <c r="H70">
        <f>PPCL_Spot!Q70</f>
        <v>5</v>
      </c>
      <c r="I70">
        <f>Bawana_NG!Q70</f>
        <v>46.309999999999995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627.22417487120754</v>
      </c>
      <c r="P70" s="77">
        <v>60.65</v>
      </c>
      <c r="Q70" s="77">
        <v>20.4425394458939</v>
      </c>
      <c r="R70" s="80">
        <v>26.3</v>
      </c>
      <c r="S70" s="80">
        <v>0</v>
      </c>
      <c r="T70" s="78">
        <f>SUMPRODUCT(LTA!F70:AJ70,LTA!F$101:AJ$101,LTA!F$104:AJ$104)</f>
        <v>126.01</v>
      </c>
      <c r="U70" s="78">
        <f>SUMPRODUCT(LTA!F70:AJ70,LTA!F$102:AJ$102,LTA!F$104:AJ$104)</f>
        <v>94.89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315.10999999999996</v>
      </c>
      <c r="AB70" s="117">
        <f>-STOA!O70</f>
        <v>0</v>
      </c>
      <c r="AC70">
        <f t="shared" si="3"/>
        <v>11.993013109065014</v>
      </c>
      <c r="AD70">
        <f t="shared" si="4"/>
        <v>1350.8493856483231</v>
      </c>
      <c r="AE70">
        <f>'IDT-1'!C70</f>
        <v>0</v>
      </c>
      <c r="AF70" s="26"/>
      <c r="AG70">
        <f t="shared" si="5"/>
        <v>1350.8493856483231</v>
      </c>
      <c r="AI70" s="75">
        <f>PXIL!I70</f>
        <v>0</v>
      </c>
      <c r="AJ70" s="75">
        <f>PXIL!O70</f>
        <v>0</v>
      </c>
      <c r="AK70" s="75">
        <f>RTM_IEX!I70</f>
        <v>14.51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7.1156844402868726</v>
      </c>
      <c r="F71">
        <f>GT_Spot!Q71</f>
        <v>0</v>
      </c>
      <c r="G71">
        <f>PPCL_NG!Q71</f>
        <v>19.28</v>
      </c>
      <c r="H71">
        <f>PPCL_Spot!Q71</f>
        <v>5</v>
      </c>
      <c r="I71">
        <f>Bawana_NG!Q71</f>
        <v>46.309999999999995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697.75020228294147</v>
      </c>
      <c r="P71" s="77">
        <v>60.65</v>
      </c>
      <c r="Q71" s="77">
        <v>20.4425394458939</v>
      </c>
      <c r="R71" s="80">
        <v>26.3</v>
      </c>
      <c r="S71" s="80">
        <v>0</v>
      </c>
      <c r="T71" s="78">
        <f>SUMPRODUCT(LTA!F71:AJ71,LTA!F$101:AJ$101,LTA!F$104:AJ$104)</f>
        <v>111</v>
      </c>
      <c r="U71" s="78">
        <f>SUMPRODUCT(LTA!F71:AJ71,LTA!F$102:AJ$102,LTA!F$104:AJ$104)</f>
        <v>95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283.61</v>
      </c>
      <c r="AB71" s="117">
        <f>-STOA!O71</f>
        <v>0</v>
      </c>
      <c r="AC71">
        <f t="shared" si="3"/>
        <v>13.087738989674875</v>
      </c>
      <c r="AD71">
        <f t="shared" si="4"/>
        <v>1303.4006871794472</v>
      </c>
      <c r="AE71">
        <f>'IDT-1'!C71</f>
        <v>0</v>
      </c>
      <c r="AF71" s="26"/>
      <c r="AG71">
        <f t="shared" si="5"/>
        <v>1303.4006871794472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-85</v>
      </c>
      <c r="AM71" s="75">
        <f>RTM_PXI!I71</f>
        <v>0</v>
      </c>
      <c r="AN71" s="75">
        <f>RTM_PXI!O71</f>
        <v>0</v>
      </c>
      <c r="AO71" s="192">
        <f>GDAM_IEX!I71</f>
        <v>29.03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7.1156844402868726</v>
      </c>
      <c r="F72">
        <f>GT_Spot!Q72</f>
        <v>0</v>
      </c>
      <c r="G72">
        <f>PPCL_NG!Q72</f>
        <v>19.28</v>
      </c>
      <c r="H72">
        <f>PPCL_Spot!Q72</f>
        <v>5</v>
      </c>
      <c r="I72">
        <f>Bawana_NG!Q72</f>
        <v>46.309999999999995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697.75020228294147</v>
      </c>
      <c r="P72" s="77">
        <v>60.65</v>
      </c>
      <c r="Q72" s="77">
        <v>20.4425394458939</v>
      </c>
      <c r="R72" s="80">
        <v>25.46</v>
      </c>
      <c r="S72" s="80">
        <v>0</v>
      </c>
      <c r="T72" s="78">
        <f>SUMPRODUCT(LTA!F72:AJ72,LTA!F$101:AJ$101,LTA!F$104:AJ$104)</f>
        <v>96.589999999999989</v>
      </c>
      <c r="U72" s="78">
        <f>SUMPRODUCT(LTA!F72:AJ72,LTA!F$102:AJ$102,LTA!F$104:AJ$104)</f>
        <v>95.25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280.96000000000004</v>
      </c>
      <c r="AB72" s="117">
        <f>-STOA!O72</f>
        <v>0</v>
      </c>
      <c r="AC72">
        <f t="shared" si="3"/>
        <v>12.778577801619996</v>
      </c>
      <c r="AD72">
        <f t="shared" si="4"/>
        <v>1318.7998483675024</v>
      </c>
      <c r="AE72">
        <f>'IDT-1'!C72</f>
        <v>0</v>
      </c>
      <c r="AF72" s="26"/>
      <c r="AG72">
        <f t="shared" si="5"/>
        <v>1318.7998483675024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-60</v>
      </c>
      <c r="AM72" s="75">
        <f>RTM_PXI!I72</f>
        <v>0</v>
      </c>
      <c r="AN72" s="75">
        <f>RTM_PXI!O72</f>
        <v>0</v>
      </c>
      <c r="AO72" s="192">
        <f>GDAM_IEX!I72</f>
        <v>36.770000000000003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7.1156844402868726</v>
      </c>
      <c r="F73">
        <f>GT_Spot!Q73</f>
        <v>0</v>
      </c>
      <c r="G73">
        <f>PPCL_NG!Q73</f>
        <v>19.28</v>
      </c>
      <c r="H73">
        <f>PPCL_Spot!Q73</f>
        <v>5</v>
      </c>
      <c r="I73">
        <f>Bawana_NG!Q73</f>
        <v>46.309999999999995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699.04703620073462</v>
      </c>
      <c r="P73" s="77">
        <v>60.65</v>
      </c>
      <c r="Q73" s="77">
        <v>20.4425394458939</v>
      </c>
      <c r="R73" s="80">
        <v>15.712771700776289</v>
      </c>
      <c r="S73" s="80">
        <v>0</v>
      </c>
      <c r="T73" s="78">
        <f>SUMPRODUCT(LTA!F73:AJ73,LTA!F$101:AJ$101,LTA!F$104:AJ$104)</f>
        <v>82.08</v>
      </c>
      <c r="U73" s="78">
        <f>SUMPRODUCT(LTA!F73:AJ73,LTA!F$102:AJ$102,LTA!F$104:AJ$104)</f>
        <v>95.27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278.32000000000005</v>
      </c>
      <c r="AB73" s="117">
        <f>-STOA!O73</f>
        <v>0</v>
      </c>
      <c r="AC73">
        <f t="shared" si="3"/>
        <v>12.980924968674383</v>
      </c>
      <c r="AD73">
        <f t="shared" si="4"/>
        <v>1331.5471068190172</v>
      </c>
      <c r="AE73">
        <f>'IDT-1'!C73</f>
        <v>0</v>
      </c>
      <c r="AF73" s="26"/>
      <c r="AG73">
        <f t="shared" si="5"/>
        <v>1331.5471068190172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-65</v>
      </c>
      <c r="AM73" s="75">
        <f>RTM_PXI!I73</f>
        <v>0</v>
      </c>
      <c r="AN73" s="75">
        <f>RTM_PXI!O73</f>
        <v>0</v>
      </c>
      <c r="AO73" s="192">
        <f>GDAM_IEX!I73</f>
        <v>80.3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7.1156844402868726</v>
      </c>
      <c r="F74">
        <f>GT_Spot!Q74</f>
        <v>0</v>
      </c>
      <c r="G74">
        <f>PPCL_NG!Q74</f>
        <v>19.28</v>
      </c>
      <c r="H74">
        <f>PPCL_Spot!Q74</f>
        <v>5</v>
      </c>
      <c r="I74">
        <f>Bawana_NG!Q74</f>
        <v>46.309999999999995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702.48328866273471</v>
      </c>
      <c r="P74" s="77">
        <v>60.65</v>
      </c>
      <c r="Q74" s="77">
        <v>20.4425394458939</v>
      </c>
      <c r="R74" s="80">
        <v>8.5</v>
      </c>
      <c r="S74" s="80">
        <v>0</v>
      </c>
      <c r="T74" s="78">
        <f>SUMPRODUCT(LTA!F74:AJ74,LTA!F$101:AJ$101,LTA!F$104:AJ$104)</f>
        <v>68.88</v>
      </c>
      <c r="U74" s="78">
        <f>SUMPRODUCT(LTA!F74:AJ74,LTA!F$102:AJ$102,LTA!F$104:AJ$104)</f>
        <v>95.47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275.81000000000006</v>
      </c>
      <c r="AB74" s="117">
        <f>-STOA!O74</f>
        <v>0</v>
      </c>
      <c r="AC74">
        <f t="shared" si="3"/>
        <v>12.678031686540223</v>
      </c>
      <c r="AD74">
        <f t="shared" si="4"/>
        <v>1327.5634808623752</v>
      </c>
      <c r="AE74">
        <f>'IDT-1'!C74</f>
        <v>0</v>
      </c>
      <c r="AF74" s="26"/>
      <c r="AG74">
        <f t="shared" si="5"/>
        <v>1327.5634808623752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-50</v>
      </c>
      <c r="AM74" s="75">
        <f>RTM_PXI!I74</f>
        <v>0</v>
      </c>
      <c r="AN74" s="75">
        <f>RTM_PXI!O74</f>
        <v>0</v>
      </c>
      <c r="AO74" s="192">
        <f>GDAM_IEX!I74</f>
        <v>80.3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7.1156844402868726</v>
      </c>
      <c r="F75">
        <f>GT_Spot!Q75</f>
        <v>0</v>
      </c>
      <c r="G75">
        <f>PPCL_NG!Q75</f>
        <v>19.28</v>
      </c>
      <c r="H75">
        <f>PPCL_Spot!Q75</f>
        <v>5</v>
      </c>
      <c r="I75">
        <f>Bawana_NG!Q75</f>
        <v>47.09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710.26668152873469</v>
      </c>
      <c r="P75" s="77">
        <v>64.972612069312106</v>
      </c>
      <c r="Q75" s="77">
        <v>20.4425394458939</v>
      </c>
      <c r="R75" s="80">
        <v>0</v>
      </c>
      <c r="S75" s="80">
        <v>0</v>
      </c>
      <c r="T75" s="78">
        <f>SUMPRODUCT(LTA!F75:AJ75,LTA!F$101:AJ$101,LTA!F$104:AJ$104)</f>
        <v>56.47</v>
      </c>
      <c r="U75" s="78">
        <f>SUMPRODUCT(LTA!F75:AJ75,LTA!F$102:AJ$102,LTA!F$104:AJ$104)</f>
        <v>95.59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344.1</v>
      </c>
      <c r="AB75" s="117">
        <f>-STOA!O75</f>
        <v>0</v>
      </c>
      <c r="AC75">
        <f t="shared" si="3"/>
        <v>12.852429718025849</v>
      </c>
      <c r="AD75">
        <f t="shared" si="4"/>
        <v>1296.9850877662016</v>
      </c>
      <c r="AE75">
        <f>'IDT-1'!C75</f>
        <v>0</v>
      </c>
      <c r="AF75" s="26"/>
      <c r="AG75">
        <f t="shared" si="5"/>
        <v>1296.9850877662016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-75</v>
      </c>
      <c r="AM75" s="75">
        <f>RTM_PXI!I75</f>
        <v>0</v>
      </c>
      <c r="AN75" s="75">
        <f>RTM_PXI!O75</f>
        <v>0</v>
      </c>
      <c r="AO75" s="192">
        <f>GDAM_IEX!I75</f>
        <v>14.51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7.1156844402868726</v>
      </c>
      <c r="F76">
        <f>GT_Spot!Q76</f>
        <v>0</v>
      </c>
      <c r="G76">
        <f>PPCL_NG!Q76</f>
        <v>19.28</v>
      </c>
      <c r="H76">
        <f>PPCL_Spot!Q76</f>
        <v>5</v>
      </c>
      <c r="I76">
        <f>Bawana_NG!Q76</f>
        <v>47.09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715.6765315167346</v>
      </c>
      <c r="P76" s="77">
        <v>64.972612069312106</v>
      </c>
      <c r="Q76" s="77">
        <v>20.4425394458939</v>
      </c>
      <c r="R76" s="80">
        <v>0</v>
      </c>
      <c r="S76" s="80">
        <v>0</v>
      </c>
      <c r="T76" s="78">
        <f>SUMPRODUCT(LTA!F76:AJ76,LTA!F$101:AJ$101,LTA!F$104:AJ$104)</f>
        <v>40.090000000000003</v>
      </c>
      <c r="U76" s="78">
        <f>SUMPRODUCT(LTA!F76:AJ76,LTA!F$102:AJ$102,LTA!F$104:AJ$104)</f>
        <v>95.56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341.96000000000004</v>
      </c>
      <c r="AB76" s="117">
        <f>-STOA!O76</f>
        <v>0</v>
      </c>
      <c r="AC76">
        <f t="shared" si="3"/>
        <v>12.47593648508732</v>
      </c>
      <c r="AD76">
        <f t="shared" si="4"/>
        <v>1284.7114309871401</v>
      </c>
      <c r="AE76">
        <f>'IDT-1'!C76</f>
        <v>0</v>
      </c>
      <c r="AF76" s="26"/>
      <c r="AG76">
        <f t="shared" si="5"/>
        <v>1284.7114309871401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-60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7.1156844402868726</v>
      </c>
      <c r="F77">
        <f>GT_Spot!Q77</f>
        <v>0</v>
      </c>
      <c r="G77">
        <f>PPCL_NG!Q77</f>
        <v>19.28</v>
      </c>
      <c r="H77">
        <f>PPCL_Spot!Q77</f>
        <v>5</v>
      </c>
      <c r="I77">
        <f>Bawana_NG!Q77</f>
        <v>47.09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715.6765315167346</v>
      </c>
      <c r="P77" s="77">
        <v>64.972612069312106</v>
      </c>
      <c r="Q77" s="77">
        <v>20.4425394458939</v>
      </c>
      <c r="R77" s="80">
        <v>0</v>
      </c>
      <c r="S77" s="80">
        <v>0</v>
      </c>
      <c r="T77" s="78">
        <f>SUMPRODUCT(LTA!F77:AJ77,LTA!F$101:AJ$101,LTA!F$104:AJ$104)</f>
        <v>31.59</v>
      </c>
      <c r="U77" s="78">
        <f>SUMPRODUCT(LTA!F77:AJ77,LTA!F$102:AJ$102,LTA!F$104:AJ$104)</f>
        <v>101.55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340.05</v>
      </c>
      <c r="AB77" s="117">
        <f>-STOA!O77</f>
        <v>0</v>
      </c>
      <c r="AC77">
        <f t="shared" si="3"/>
        <v>12.658993673142202</v>
      </c>
      <c r="AD77">
        <f t="shared" si="4"/>
        <v>1255.108373799085</v>
      </c>
      <c r="AE77">
        <f>'IDT-1'!C77</f>
        <v>0</v>
      </c>
      <c r="AF77" s="26"/>
      <c r="AG77">
        <f t="shared" si="5"/>
        <v>1255.108373799085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-85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7.1156844402868726</v>
      </c>
      <c r="F78">
        <f>GT_Spot!Q78</f>
        <v>0</v>
      </c>
      <c r="G78">
        <f>PPCL_NG!Q78</f>
        <v>19.28</v>
      </c>
      <c r="H78">
        <f>PPCL_Spot!Q78</f>
        <v>5</v>
      </c>
      <c r="I78">
        <f>Bawana_NG!Q78</f>
        <v>47.09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715.6765315167346</v>
      </c>
      <c r="P78" s="77">
        <v>64.972612069312106</v>
      </c>
      <c r="Q78" s="77">
        <v>20.4425394458939</v>
      </c>
      <c r="R78" s="80">
        <v>0</v>
      </c>
      <c r="S78" s="80">
        <v>0</v>
      </c>
      <c r="T78" s="78">
        <f>SUMPRODUCT(LTA!F78:AJ78,LTA!F$101:AJ$101,LTA!F$104:AJ$104)</f>
        <v>28.07</v>
      </c>
      <c r="U78" s="78">
        <f>SUMPRODUCT(LTA!F78:AJ78,LTA!F$102:AJ$102,LTA!F$104:AJ$104)</f>
        <v>101.53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338.63000000000005</v>
      </c>
      <c r="AB78" s="117">
        <f>-STOA!O78</f>
        <v>0</v>
      </c>
      <c r="AC78">
        <f t="shared" si="3"/>
        <v>12.215829934643416</v>
      </c>
      <c r="AD78">
        <f t="shared" si="4"/>
        <v>1295.5915375375841</v>
      </c>
      <c r="AE78">
        <f>'IDT-1'!C78</f>
        <v>0</v>
      </c>
      <c r="AF78" s="26"/>
      <c r="AG78">
        <f t="shared" si="5"/>
        <v>1295.5915375375841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-40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7.1156844402868726</v>
      </c>
      <c r="F79">
        <f>GT_Spot!Q79</f>
        <v>0</v>
      </c>
      <c r="G79">
        <f>PPCL_NG!Q79</f>
        <v>19.28</v>
      </c>
      <c r="H79">
        <f>PPCL_Spot!Q79</f>
        <v>5</v>
      </c>
      <c r="I79">
        <f>Bawana_NG!Q79</f>
        <v>47.09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719.70122027881541</v>
      </c>
      <c r="P79" s="77">
        <v>64.972612069312106</v>
      </c>
      <c r="Q79" s="77">
        <v>20.4425394458939</v>
      </c>
      <c r="R79" s="80">
        <v>0</v>
      </c>
      <c r="S79" s="80">
        <v>0</v>
      </c>
      <c r="T79" s="78">
        <f>SUMPRODUCT(LTA!F79:AJ79,LTA!F$101:AJ$101,LTA!F$104:AJ$104)</f>
        <v>26.49</v>
      </c>
      <c r="U79" s="78">
        <f>SUMPRODUCT(LTA!F79:AJ79,LTA!F$102:AJ$102,LTA!F$104:AJ$104)</f>
        <v>101.69999999999999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337.92</v>
      </c>
      <c r="AB79" s="117">
        <f>-STOA!O79</f>
        <v>0</v>
      </c>
      <c r="AC79">
        <f t="shared" si="3"/>
        <v>12.321372470971678</v>
      </c>
      <c r="AD79">
        <f t="shared" si="4"/>
        <v>1287.3906837633365</v>
      </c>
      <c r="AE79">
        <f>'IDT-1'!C79</f>
        <v>0</v>
      </c>
      <c r="AF79" s="26"/>
      <c r="AG79">
        <f t="shared" si="5"/>
        <v>1287.3906837633365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-50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7.1156844402868726</v>
      </c>
      <c r="F80">
        <f>GT_Spot!Q80</f>
        <v>0</v>
      </c>
      <c r="G80">
        <f>PPCL_NG!Q80</f>
        <v>19.28</v>
      </c>
      <c r="H80">
        <f>PPCL_Spot!Q80</f>
        <v>5</v>
      </c>
      <c r="I80">
        <f>Bawana_NG!Q80</f>
        <v>47.09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731.27605565081547</v>
      </c>
      <c r="P80" s="77">
        <v>64.972612069312106</v>
      </c>
      <c r="Q80" s="77">
        <v>20.4425394458939</v>
      </c>
      <c r="R80" s="80">
        <v>0</v>
      </c>
      <c r="S80" s="80">
        <v>0</v>
      </c>
      <c r="T80" s="78">
        <f>SUMPRODUCT(LTA!F80:AJ80,LTA!F$101:AJ$101,LTA!F$104:AJ$104)</f>
        <v>26.72</v>
      </c>
      <c r="U80" s="78">
        <f>SUMPRODUCT(LTA!F80:AJ80,LTA!F$102:AJ$102,LTA!F$104:AJ$104)</f>
        <v>101.91999999999999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337.72</v>
      </c>
      <c r="AB80" s="117">
        <f>-STOA!O80</f>
        <v>0</v>
      </c>
      <c r="AC80">
        <f t="shared" si="3"/>
        <v>12.558602935078209</v>
      </c>
      <c r="AD80">
        <f t="shared" si="4"/>
        <v>1283.9782886712301</v>
      </c>
      <c r="AE80">
        <f>'IDT-1'!C80</f>
        <v>0</v>
      </c>
      <c r="AF80" s="26"/>
      <c r="AG80">
        <f t="shared" si="5"/>
        <v>1283.9782886712301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-65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7.1156844402868726</v>
      </c>
      <c r="F81">
        <f>GT_Spot!Q81</f>
        <v>0</v>
      </c>
      <c r="G81">
        <f>PPCL_NG!Q81</f>
        <v>19.28</v>
      </c>
      <c r="H81">
        <f>PPCL_Spot!Q81</f>
        <v>5</v>
      </c>
      <c r="I81">
        <f>Bawana_NG!Q81</f>
        <v>47.09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731.27605565081547</v>
      </c>
      <c r="P81" s="77">
        <v>64.972612069312106</v>
      </c>
      <c r="Q81" s="77">
        <v>20.4425394458939</v>
      </c>
      <c r="R81" s="80">
        <v>0</v>
      </c>
      <c r="S81" s="80">
        <v>0</v>
      </c>
      <c r="T81" s="78">
        <f>SUMPRODUCT(LTA!F81:AJ81,LTA!F$101:AJ$101,LTA!F$104:AJ$104)</f>
        <v>33.520000000000003</v>
      </c>
      <c r="U81" s="78">
        <f>SUMPRODUCT(LTA!F81:AJ81,LTA!F$102:AJ$102,LTA!F$104:AJ$104)</f>
        <v>102.1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337.72</v>
      </c>
      <c r="AB81" s="117">
        <f>-STOA!O81</f>
        <v>0</v>
      </c>
      <c r="AC81">
        <f t="shared" si="3"/>
        <v>12.708808210300163</v>
      </c>
      <c r="AD81">
        <f t="shared" si="4"/>
        <v>1280.808083396008</v>
      </c>
      <c r="AE81">
        <f>'IDT-1'!C81</f>
        <v>0</v>
      </c>
      <c r="AF81" s="26"/>
      <c r="AG81">
        <f t="shared" si="5"/>
        <v>1280.808083396008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-75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7.1156844402868726</v>
      </c>
      <c r="F82">
        <f>GT_Spot!Q82</f>
        <v>0</v>
      </c>
      <c r="G82">
        <f>PPCL_NG!Q82</f>
        <v>19.28</v>
      </c>
      <c r="H82">
        <f>PPCL_Spot!Q82</f>
        <v>5</v>
      </c>
      <c r="I82">
        <f>Bawana_NG!Q82</f>
        <v>47.09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731.27605565081547</v>
      </c>
      <c r="P82" s="77">
        <v>64.972612069312106</v>
      </c>
      <c r="Q82" s="77">
        <v>20.4425394458939</v>
      </c>
      <c r="R82" s="80">
        <v>0</v>
      </c>
      <c r="S82" s="80">
        <v>0</v>
      </c>
      <c r="T82" s="78">
        <f>SUMPRODUCT(LTA!F82:AJ82,LTA!F$101:AJ$101,LTA!F$104:AJ$104)</f>
        <v>33.090000000000003</v>
      </c>
      <c r="U82" s="78">
        <f>SUMPRODUCT(LTA!F82:AJ82,LTA!F$102:AJ$102,LTA!F$104:AJ$104)</f>
        <v>102.14999999999999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337.72</v>
      </c>
      <c r="AB82" s="117">
        <f>-STOA!O82</f>
        <v>0</v>
      </c>
      <c r="AC82">
        <f t="shared" si="3"/>
        <v>12.705464210300162</v>
      </c>
      <c r="AD82">
        <f t="shared" si="4"/>
        <v>1280.4314273960083</v>
      </c>
      <c r="AE82">
        <f>'IDT-1'!C82</f>
        <v>0</v>
      </c>
      <c r="AF82" s="26"/>
      <c r="AG82">
        <f t="shared" si="5"/>
        <v>1280.4314273960083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-75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7.1156844402868726</v>
      </c>
      <c r="F83">
        <f>GT_Spot!Q83</f>
        <v>0</v>
      </c>
      <c r="G83">
        <f>PPCL_NG!Q83</f>
        <v>19.28</v>
      </c>
      <c r="H83">
        <f>PPCL_Spot!Q83</f>
        <v>5</v>
      </c>
      <c r="I83">
        <f>Bawana_NG!Q83</f>
        <v>47.09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731.00231980793626</v>
      </c>
      <c r="P83" s="77">
        <v>64.972612069312106</v>
      </c>
      <c r="Q83" s="77">
        <v>20.4425394458939</v>
      </c>
      <c r="R83" s="80">
        <v>0</v>
      </c>
      <c r="S83" s="80">
        <v>0</v>
      </c>
      <c r="T83" s="78">
        <f>SUMPRODUCT(LTA!F83:AJ83,LTA!F$101:AJ$101,LTA!F$104:AJ$104)</f>
        <v>32.85</v>
      </c>
      <c r="U83" s="78">
        <f>SUMPRODUCT(LTA!F83:AJ83,LTA!F$102:AJ$102,LTA!F$104:AJ$104)</f>
        <v>102.61999999999999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323.20999999999998</v>
      </c>
      <c r="AB83" s="117">
        <f>-STOA!O83</f>
        <v>0</v>
      </c>
      <c r="AC83">
        <f t="shared" si="3"/>
        <v>12.799344522937707</v>
      </c>
      <c r="AD83">
        <f t="shared" si="4"/>
        <v>1240.7838112404913</v>
      </c>
      <c r="AE83">
        <f>'IDT-1'!C83</f>
        <v>0</v>
      </c>
      <c r="AF83" s="26"/>
      <c r="AG83">
        <f t="shared" si="5"/>
        <v>1240.7838112404913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-100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7.1156844402868726</v>
      </c>
      <c r="F84">
        <f>GT_Spot!Q84</f>
        <v>0</v>
      </c>
      <c r="G84">
        <f>PPCL_NG!Q84</f>
        <v>19.28</v>
      </c>
      <c r="H84">
        <f>PPCL_Spot!Q84</f>
        <v>5</v>
      </c>
      <c r="I84">
        <f>Bawana_NG!Q84</f>
        <v>47.09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731.00231980793626</v>
      </c>
      <c r="P84" s="77">
        <v>64.972612069312106</v>
      </c>
      <c r="Q84" s="77">
        <v>20.4425394458939</v>
      </c>
      <c r="R84" s="80">
        <v>0</v>
      </c>
      <c r="S84" s="80">
        <v>0</v>
      </c>
      <c r="T84" s="78">
        <f>SUMPRODUCT(LTA!F84:AJ84,LTA!F$101:AJ$101,LTA!F$104:AJ$104)</f>
        <v>32.19</v>
      </c>
      <c r="U84" s="78">
        <f>SUMPRODUCT(LTA!F84:AJ84,LTA!F$102:AJ$102,LTA!F$104:AJ$104)</f>
        <v>102.33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323.20999999999998</v>
      </c>
      <c r="AB84" s="117">
        <f>-STOA!O84</f>
        <v>0</v>
      </c>
      <c r="AC84">
        <f t="shared" si="3"/>
        <v>12.702203247715754</v>
      </c>
      <c r="AD84">
        <f t="shared" si="4"/>
        <v>1249.9309525157132</v>
      </c>
      <c r="AE84">
        <f>'IDT-1'!C84</f>
        <v>0</v>
      </c>
      <c r="AF84" s="26"/>
      <c r="AG84">
        <f t="shared" si="5"/>
        <v>1249.9309525157132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-90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7.1156844402868726</v>
      </c>
      <c r="F85">
        <f>GT_Spot!Q85</f>
        <v>0</v>
      </c>
      <c r="G85">
        <f>PPCL_NG!Q85</f>
        <v>19.28</v>
      </c>
      <c r="H85">
        <f>PPCL_Spot!Q85</f>
        <v>3.3800000000000003</v>
      </c>
      <c r="I85">
        <f>Bawana_NG!Q85</f>
        <v>46.8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730.21967129883615</v>
      </c>
      <c r="P85" s="77">
        <v>64.972612069312106</v>
      </c>
      <c r="Q85" s="77">
        <v>20.4425394458939</v>
      </c>
      <c r="R85" s="80">
        <v>0</v>
      </c>
      <c r="S85" s="80">
        <v>0</v>
      </c>
      <c r="T85" s="78">
        <f>SUMPRODUCT(LTA!F85:AJ85,LTA!F$101:AJ$101,LTA!F$104:AJ$104)</f>
        <v>31.85</v>
      </c>
      <c r="U85" s="78">
        <f>SUMPRODUCT(LTA!F85:AJ85,LTA!F$102:AJ$102,LTA!F$104:AJ$104)</f>
        <v>102.57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323.20999999999998</v>
      </c>
      <c r="AB85" s="117">
        <f>-STOA!O85</f>
        <v>0</v>
      </c>
      <c r="AC85">
        <f t="shared" si="3"/>
        <v>12.57109041056933</v>
      </c>
      <c r="AD85">
        <f t="shared" si="4"/>
        <v>1259.2694168437597</v>
      </c>
      <c r="AE85">
        <f>'IDT-1'!C85</f>
        <v>0</v>
      </c>
      <c r="AF85" s="26"/>
      <c r="AG85">
        <f t="shared" si="5"/>
        <v>1259.2694168437597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-78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7.1156844402868726</v>
      </c>
      <c r="F86">
        <f>GT_Spot!Q86</f>
        <v>0</v>
      </c>
      <c r="G86">
        <f>PPCL_NG!Q86</f>
        <v>19.28</v>
      </c>
      <c r="H86">
        <f>PPCL_Spot!Q86</f>
        <v>5</v>
      </c>
      <c r="I86">
        <f>Bawana_NG!Q86</f>
        <v>46.8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717.39350238683608</v>
      </c>
      <c r="P86" s="77">
        <v>64.972612069312106</v>
      </c>
      <c r="Q86" s="77">
        <v>20.4425394458939</v>
      </c>
      <c r="R86" s="80">
        <v>0</v>
      </c>
      <c r="S86" s="80">
        <v>0</v>
      </c>
      <c r="T86" s="78">
        <f>SUMPRODUCT(LTA!F86:AJ86,LTA!F$101:AJ$101,LTA!F$104:AJ$104)</f>
        <v>31.41</v>
      </c>
      <c r="U86" s="78">
        <f>SUMPRODUCT(LTA!F86:AJ86,LTA!F$102:AJ$102,LTA!F$104:AJ$104)</f>
        <v>102.63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7.31</v>
      </c>
      <c r="Z86" s="75">
        <f>IEX!O86</f>
        <v>0</v>
      </c>
      <c r="AA86" s="117">
        <f>STOA!I86</f>
        <v>323.20999999999998</v>
      </c>
      <c r="AB86" s="117">
        <f>-STOA!O86</f>
        <v>0</v>
      </c>
      <c r="AC86">
        <f t="shared" si="3"/>
        <v>12.69201637918812</v>
      </c>
      <c r="AD86">
        <f t="shared" si="4"/>
        <v>1268.8723219631406</v>
      </c>
      <c r="AE86">
        <f>'IDT-1'!C86</f>
        <v>0</v>
      </c>
      <c r="AF86" s="26"/>
      <c r="AG86">
        <f t="shared" si="5"/>
        <v>1268.8723219631406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-80</v>
      </c>
      <c r="AM86" s="75">
        <f>RTM_PXI!I86</f>
        <v>0</v>
      </c>
      <c r="AN86" s="75">
        <f>RTM_PXI!O86</f>
        <v>0</v>
      </c>
      <c r="AO86" s="192">
        <f>GDAM_IEX!I86</f>
        <v>16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7.1901379512767836</v>
      </c>
      <c r="F87">
        <f>GT_Spot!Q87</f>
        <v>0</v>
      </c>
      <c r="G87">
        <f>PPCL_NG!Q87</f>
        <v>19.28</v>
      </c>
      <c r="H87">
        <f>PPCL_Spot!Q87</f>
        <v>5</v>
      </c>
      <c r="I87">
        <f>Bawana_NG!Q87</f>
        <v>46.8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712.29754636083601</v>
      </c>
      <c r="P87" s="77">
        <v>64.972612069312106</v>
      </c>
      <c r="Q87" s="77">
        <v>20.4425394458939</v>
      </c>
      <c r="R87" s="80">
        <v>0</v>
      </c>
      <c r="S87" s="80">
        <v>0</v>
      </c>
      <c r="T87" s="78">
        <f>SUMPRODUCT(LTA!F87:AJ87,LTA!F$101:AJ$101,LTA!F$104:AJ$104)</f>
        <v>31.52</v>
      </c>
      <c r="U87" s="78">
        <f>SUMPRODUCT(LTA!F87:AJ87,LTA!F$102:AJ$102,LTA!F$104:AJ$104)</f>
        <v>102.66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376.32000000000005</v>
      </c>
      <c r="AB87" s="117">
        <f>-STOA!O87</f>
        <v>0</v>
      </c>
      <c r="AC87">
        <f t="shared" si="3"/>
        <v>13.177642982721894</v>
      </c>
      <c r="AD87">
        <f t="shared" si="4"/>
        <v>1263.3051928445971</v>
      </c>
      <c r="AE87">
        <f>'IDT-1'!C87</f>
        <v>0</v>
      </c>
      <c r="AF87" s="26"/>
      <c r="AG87">
        <f t="shared" si="5"/>
        <v>1263.3051928445971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-110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7.1901379512767836</v>
      </c>
      <c r="F88">
        <f>GT_Spot!Q88</f>
        <v>0</v>
      </c>
      <c r="G88">
        <f>PPCL_NG!Q88</f>
        <v>19.28</v>
      </c>
      <c r="H88">
        <f>PPCL_Spot!Q88</f>
        <v>5</v>
      </c>
      <c r="I88">
        <f>Bawana_NG!Q88</f>
        <v>46.8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712.29754636083601</v>
      </c>
      <c r="P88" s="77">
        <v>64.972612069312106</v>
      </c>
      <c r="Q88" s="77">
        <v>20.4425394458939</v>
      </c>
      <c r="R88" s="80">
        <v>0</v>
      </c>
      <c r="S88" s="80">
        <v>0</v>
      </c>
      <c r="T88" s="78">
        <f>SUMPRODUCT(LTA!F88:AJ88,LTA!F$101:AJ$101,LTA!F$104:AJ$104)</f>
        <v>31.52</v>
      </c>
      <c r="U88" s="78">
        <f>SUMPRODUCT(LTA!F88:AJ88,LTA!F$102:AJ$102,LTA!F$104:AJ$104)</f>
        <v>99.61999999999999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376.32000000000005</v>
      </c>
      <c r="AB88" s="117">
        <f>-STOA!O88</f>
        <v>0</v>
      </c>
      <c r="AC88">
        <f t="shared" si="3"/>
        <v>13.062109707499939</v>
      </c>
      <c r="AD88">
        <f t="shared" si="4"/>
        <v>1270.380726119819</v>
      </c>
      <c r="AE88">
        <f>'IDT-1'!C88</f>
        <v>0</v>
      </c>
      <c r="AF88" s="26"/>
      <c r="AG88">
        <f t="shared" si="5"/>
        <v>1270.380726119819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-100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7.1901379512767836</v>
      </c>
      <c r="F89">
        <f>GT_Spot!Q89</f>
        <v>0</v>
      </c>
      <c r="G89">
        <f>PPCL_NG!Q89</f>
        <v>19.28</v>
      </c>
      <c r="H89">
        <f>PPCL_Spot!Q89</f>
        <v>5</v>
      </c>
      <c r="I89">
        <f>Bawana_NG!Q89</f>
        <v>46.8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712.16830857795696</v>
      </c>
      <c r="P89" s="77">
        <v>64.972612069312106</v>
      </c>
      <c r="Q89" s="77">
        <v>20.4425394458939</v>
      </c>
      <c r="R89" s="80">
        <v>0</v>
      </c>
      <c r="S89" s="80">
        <v>0</v>
      </c>
      <c r="T89" s="78">
        <f>SUMPRODUCT(LTA!F89:AJ89,LTA!F$101:AJ$101,LTA!F$104:AJ$104)</f>
        <v>28.88</v>
      </c>
      <c r="U89" s="78">
        <f>SUMPRODUCT(LTA!F89:AJ89,LTA!F$102:AJ$102,LTA!F$104:AJ$104)</f>
        <v>99.6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10.86</v>
      </c>
      <c r="Z89" s="75">
        <f>IEX!O89</f>
        <v>0</v>
      </c>
      <c r="AA89" s="117">
        <f>STOA!I89</f>
        <v>376.32000000000005</v>
      </c>
      <c r="AB89" s="117">
        <f>-STOA!O89</f>
        <v>0</v>
      </c>
      <c r="AC89">
        <f t="shared" si="3"/>
        <v>13.857582791120368</v>
      </c>
      <c r="AD89">
        <f t="shared" si="4"/>
        <v>1259.5360152533194</v>
      </c>
      <c r="AE89">
        <f>'IDT-1'!C89</f>
        <v>0</v>
      </c>
      <c r="AF89" s="26"/>
      <c r="AG89">
        <f t="shared" si="5"/>
        <v>1259.5360152533194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-150</v>
      </c>
      <c r="AM89" s="75">
        <f>RTM_PXI!I89</f>
        <v>0</v>
      </c>
      <c r="AN89" s="75">
        <f>RTM_PXI!O89</f>
        <v>0</v>
      </c>
      <c r="AO89" s="192">
        <f>GDAM_IEX!I89</f>
        <v>31.88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7.1901379512767836</v>
      </c>
      <c r="F90">
        <f>GT_Spot!Q90</f>
        <v>0</v>
      </c>
      <c r="G90">
        <f>PPCL_NG!Q90</f>
        <v>19.28</v>
      </c>
      <c r="H90">
        <f>PPCL_Spot!Q90</f>
        <v>5</v>
      </c>
      <c r="I90">
        <f>Bawana_NG!Q90</f>
        <v>46.8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712.16830857795696</v>
      </c>
      <c r="P90" s="77">
        <v>64.972612069312106</v>
      </c>
      <c r="Q90" s="77">
        <v>20.4425394458939</v>
      </c>
      <c r="R90" s="80">
        <v>0</v>
      </c>
      <c r="S90" s="80">
        <v>0</v>
      </c>
      <c r="T90" s="78">
        <f>SUMPRODUCT(LTA!F90:AJ90,LTA!F$101:AJ$101,LTA!F$104:AJ$104)</f>
        <v>29.08</v>
      </c>
      <c r="U90" s="78">
        <f>SUMPRODUCT(LTA!F90:AJ90,LTA!F$102:AJ$102,LTA!F$104:AJ$104)</f>
        <v>99.78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23.78</v>
      </c>
      <c r="Z90" s="75">
        <f>IEX!O90</f>
        <v>0</v>
      </c>
      <c r="AA90" s="117">
        <f>STOA!I90</f>
        <v>376.32000000000005</v>
      </c>
      <c r="AB90" s="117">
        <f>-STOA!O90</f>
        <v>0</v>
      </c>
      <c r="AC90">
        <f t="shared" si="3"/>
        <v>13.795750965454511</v>
      </c>
      <c r="AD90">
        <f t="shared" si="4"/>
        <v>1312.8378470789853</v>
      </c>
      <c r="AE90">
        <f>'IDT-1'!C90</f>
        <v>0</v>
      </c>
      <c r="AF90" s="26"/>
      <c r="AG90">
        <f t="shared" si="5"/>
        <v>1312.8378470789853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-120</v>
      </c>
      <c r="AM90" s="75">
        <f>RTM_PXI!I90</f>
        <v>0</v>
      </c>
      <c r="AN90" s="75">
        <f>RTM_PXI!O90</f>
        <v>0</v>
      </c>
      <c r="AO90" s="192">
        <f>GDAM_IEX!I90</f>
        <v>41.82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7.1901379512767836</v>
      </c>
      <c r="F91">
        <f>GT_Spot!Q91</f>
        <v>0</v>
      </c>
      <c r="G91">
        <f>PPCL_NG!Q91</f>
        <v>19.28</v>
      </c>
      <c r="H91">
        <f>PPCL_Spot!Q91</f>
        <v>5</v>
      </c>
      <c r="I91">
        <f>Bawana_NG!Q91</f>
        <v>46.8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717.85083395883601</v>
      </c>
      <c r="P91" s="77">
        <v>64.972612069312106</v>
      </c>
      <c r="Q91" s="77">
        <v>20.4425394458939</v>
      </c>
      <c r="R91" s="80">
        <v>0</v>
      </c>
      <c r="S91" s="80">
        <v>0</v>
      </c>
      <c r="T91" s="78">
        <f>SUMPRODUCT(LTA!F91:AJ91,LTA!F$101:AJ$101,LTA!F$104:AJ$104)</f>
        <v>30.12</v>
      </c>
      <c r="U91" s="78">
        <f>SUMPRODUCT(LTA!F91:AJ91,LTA!F$102:AJ$102,LTA!F$104:AJ$104)</f>
        <v>100.41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467.75000000000006</v>
      </c>
      <c r="AB91" s="117">
        <f>-STOA!O91</f>
        <v>0</v>
      </c>
      <c r="AC91">
        <f t="shared" si="3"/>
        <v>14.309710376861128</v>
      </c>
      <c r="AD91">
        <f t="shared" si="4"/>
        <v>1320.5064130484577</v>
      </c>
      <c r="AE91">
        <f>'IDT-1'!C91</f>
        <v>0</v>
      </c>
      <c r="AF91" s="26"/>
      <c r="AG91">
        <f t="shared" si="5"/>
        <v>1320.5064130484577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-145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7.1901379512767836</v>
      </c>
      <c r="F92">
        <f>GT_Spot!Q92</f>
        <v>0</v>
      </c>
      <c r="G92">
        <f>PPCL_NG!Q92</f>
        <v>19.28</v>
      </c>
      <c r="H92">
        <f>PPCL_Spot!Q92</f>
        <v>5</v>
      </c>
      <c r="I92">
        <f>Bawana_NG!Q92</f>
        <v>46.8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717.85083395883601</v>
      </c>
      <c r="P92" s="77">
        <v>64.972612069312106</v>
      </c>
      <c r="Q92" s="77">
        <v>20.4425394458939</v>
      </c>
      <c r="R92" s="80">
        <v>0</v>
      </c>
      <c r="S92" s="80">
        <v>0</v>
      </c>
      <c r="T92" s="78">
        <f>SUMPRODUCT(LTA!F92:AJ92,LTA!F$101:AJ$101,LTA!F$104:AJ$104)</f>
        <v>30.62</v>
      </c>
      <c r="U92" s="78">
        <f>SUMPRODUCT(LTA!F92:AJ92,LTA!F$102:AJ$102,LTA!F$104:AJ$104)</f>
        <v>100.33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467.75000000000006</v>
      </c>
      <c r="AB92" s="117">
        <f>-STOA!O92</f>
        <v>0</v>
      </c>
      <c r="AC92">
        <f t="shared" si="3"/>
        <v>14.180234464028199</v>
      </c>
      <c r="AD92">
        <f t="shared" si="4"/>
        <v>1336.0558889612907</v>
      </c>
      <c r="AE92">
        <f>'IDT-1'!C92</f>
        <v>0</v>
      </c>
      <c r="AF92" s="26"/>
      <c r="AG92">
        <f t="shared" si="5"/>
        <v>1336.0558889612907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-130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7.1901379512767836</v>
      </c>
      <c r="F93">
        <f>GT_Spot!Q93</f>
        <v>0</v>
      </c>
      <c r="G93">
        <f>PPCL_NG!Q93</f>
        <v>19.28</v>
      </c>
      <c r="H93">
        <f>PPCL_Spot!Q93</f>
        <v>5</v>
      </c>
      <c r="I93">
        <f>Bawana_NG!Q93</f>
        <v>46.8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717.53800044683612</v>
      </c>
      <c r="P93" s="77">
        <v>64.972612069312106</v>
      </c>
      <c r="Q93" s="77">
        <v>20.4425394458939</v>
      </c>
      <c r="R93" s="80">
        <v>0</v>
      </c>
      <c r="S93" s="80">
        <v>0</v>
      </c>
      <c r="T93" s="78">
        <f>SUMPRODUCT(LTA!F93:AJ93,LTA!F$101:AJ$101,LTA!F$104:AJ$104)</f>
        <v>33.549999999999997</v>
      </c>
      <c r="U93" s="78">
        <f>SUMPRODUCT(LTA!F93:AJ93,LTA!F$102:AJ$102,LTA!F$104:AJ$104)</f>
        <v>103.1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1.03</v>
      </c>
      <c r="Z93" s="75">
        <f>IEX!O93</f>
        <v>0</v>
      </c>
      <c r="AA93" s="117">
        <f>STOA!I93</f>
        <v>467.75000000000006</v>
      </c>
      <c r="AB93" s="117">
        <f>-STOA!O93</f>
        <v>0</v>
      </c>
      <c r="AC93">
        <f t="shared" si="3"/>
        <v>14.285380253900644</v>
      </c>
      <c r="AD93">
        <f t="shared" si="4"/>
        <v>1367.9879096594179</v>
      </c>
      <c r="AE93">
        <f>'IDT-1'!C93</f>
        <v>0</v>
      </c>
      <c r="AF93" s="26"/>
      <c r="AG93">
        <f t="shared" si="5"/>
        <v>1367.9879096594179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-120</v>
      </c>
      <c r="AM93" s="75">
        <f>RTM_PXI!I93</f>
        <v>0</v>
      </c>
      <c r="AN93" s="75">
        <f>RTM_PXI!O93</f>
        <v>0</v>
      </c>
      <c r="AO93" s="192">
        <f>GDAM_IEX!I93</f>
        <v>15.62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7.1901379512767836</v>
      </c>
      <c r="F94">
        <f>GT_Spot!Q94</f>
        <v>0</v>
      </c>
      <c r="G94">
        <f>PPCL_NG!Q94</f>
        <v>19.28</v>
      </c>
      <c r="H94">
        <f>PPCL_Spot!Q94</f>
        <v>5</v>
      </c>
      <c r="I94">
        <f>Bawana_NG!Q94</f>
        <v>46.8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717.53800044683612</v>
      </c>
      <c r="P94" s="77">
        <v>64.972612069312106</v>
      </c>
      <c r="Q94" s="77">
        <v>20.4425394458939</v>
      </c>
      <c r="R94" s="80">
        <v>0</v>
      </c>
      <c r="S94" s="80">
        <v>0</v>
      </c>
      <c r="T94" s="78">
        <f>SUMPRODUCT(LTA!F94:AJ94,LTA!F$101:AJ$101,LTA!F$104:AJ$104)</f>
        <v>34.07</v>
      </c>
      <c r="U94" s="78">
        <f>SUMPRODUCT(LTA!F94:AJ94,LTA!F$102:AJ$102,LTA!F$104:AJ$104)</f>
        <v>103.25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11.22</v>
      </c>
      <c r="Z94" s="75">
        <f>IEX!O94</f>
        <v>0</v>
      </c>
      <c r="AA94" s="117">
        <f>STOA!I94</f>
        <v>467.75000000000006</v>
      </c>
      <c r="AB94" s="117">
        <f>-STOA!O94</f>
        <v>0</v>
      </c>
      <c r="AC94">
        <f t="shared" si="3"/>
        <v>14.894044079566505</v>
      </c>
      <c r="AD94">
        <f t="shared" si="4"/>
        <v>1376.2792458337524</v>
      </c>
      <c r="AE94">
        <f>'IDT-1'!C94</f>
        <v>0</v>
      </c>
      <c r="AF94" s="26"/>
      <c r="AG94">
        <f t="shared" si="5"/>
        <v>1376.2792458337524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-150</v>
      </c>
      <c r="AM94" s="75">
        <f>RTM_PXI!I94</f>
        <v>0</v>
      </c>
      <c r="AN94" s="75">
        <f>RTM_PXI!O94</f>
        <v>0</v>
      </c>
      <c r="AO94" s="192">
        <f>GDAM_IEX!I94</f>
        <v>43.66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7.1901379512767836</v>
      </c>
      <c r="F95">
        <f>GT_Spot!Q95</f>
        <v>0</v>
      </c>
      <c r="G95">
        <f>PPCL_NG!Q95</f>
        <v>19.28</v>
      </c>
      <c r="H95">
        <f>PPCL_Spot!Q95</f>
        <v>5</v>
      </c>
      <c r="I95">
        <f>Bawana_NG!Q95</f>
        <v>46.8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712.12921090883617</v>
      </c>
      <c r="P95" s="77">
        <v>64.972612069312106</v>
      </c>
      <c r="Q95" s="77">
        <v>20.4425394458939</v>
      </c>
      <c r="R95" s="80">
        <v>0</v>
      </c>
      <c r="S95" s="80">
        <v>0</v>
      </c>
      <c r="T95" s="78">
        <f>SUMPRODUCT(LTA!F95:AJ95,LTA!F$101:AJ$101,LTA!F$104:AJ$104)</f>
        <v>34.32</v>
      </c>
      <c r="U95" s="78">
        <f>SUMPRODUCT(LTA!F95:AJ95,LTA!F$102:AJ$102,LTA!F$104:AJ$104)</f>
        <v>103.74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17.420000000000002</v>
      </c>
      <c r="Z95" s="75">
        <f>IEX!O95</f>
        <v>0</v>
      </c>
      <c r="AA95" s="117">
        <f>STOA!I95</f>
        <v>467.71000000000004</v>
      </c>
      <c r="AB95" s="117">
        <f>-STOA!O95</f>
        <v>0</v>
      </c>
      <c r="AC95">
        <f t="shared" si="3"/>
        <v>14.723542905966248</v>
      </c>
      <c r="AD95">
        <f t="shared" si="4"/>
        <v>1417.3409574693528</v>
      </c>
      <c r="AE95">
        <f>'IDT-1'!C95</f>
        <v>0</v>
      </c>
      <c r="AF95" s="26"/>
      <c r="AG95">
        <f t="shared" si="5"/>
        <v>1417.3409574693528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-120</v>
      </c>
      <c r="AM95" s="75">
        <f>RTM_PXI!I95</f>
        <v>0</v>
      </c>
      <c r="AN95" s="75">
        <f>RTM_PXI!O95</f>
        <v>0</v>
      </c>
      <c r="AO95" s="192">
        <f>GDAM_IEX!I95</f>
        <v>53.06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7.1901379512767836</v>
      </c>
      <c r="F96">
        <f>GT_Spot!Q96</f>
        <v>0</v>
      </c>
      <c r="G96">
        <f>PPCL_NG!Q96</f>
        <v>19.28</v>
      </c>
      <c r="H96">
        <f>PPCL_Spot!Q96</f>
        <v>5</v>
      </c>
      <c r="I96">
        <f>Bawana_NG!Q96</f>
        <v>46.8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712.12921090883617</v>
      </c>
      <c r="P96" s="77">
        <v>64.972612069312106</v>
      </c>
      <c r="Q96" s="77">
        <v>20.4425394458939</v>
      </c>
      <c r="R96" s="80">
        <v>0</v>
      </c>
      <c r="S96" s="80">
        <v>0</v>
      </c>
      <c r="T96" s="78">
        <f>SUMPRODUCT(LTA!F96:AJ96,LTA!F$101:AJ$101,LTA!F$104:AJ$104)</f>
        <v>35.18</v>
      </c>
      <c r="U96" s="78">
        <f>SUMPRODUCT(LTA!F96:AJ96,LTA!F$102:AJ$102,LTA!F$104:AJ$104)</f>
        <v>103.92999999999999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17.39</v>
      </c>
      <c r="Z96" s="75">
        <f>IEX!O96</f>
        <v>0</v>
      </c>
      <c r="AA96" s="117">
        <f>STOA!I96</f>
        <v>467.71000000000004</v>
      </c>
      <c r="AB96" s="117">
        <f>-STOA!O96</f>
        <v>0</v>
      </c>
      <c r="AC96">
        <f t="shared" si="3"/>
        <v>15.090372006854059</v>
      </c>
      <c r="AD96">
        <f t="shared" si="4"/>
        <v>1378.3041283684647</v>
      </c>
      <c r="AE96">
        <f>'IDT-1'!C96</f>
        <v>0</v>
      </c>
      <c r="AF96" s="26"/>
      <c r="AG96">
        <f t="shared" si="5"/>
        <v>1378.3041283684647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-160</v>
      </c>
      <c r="AM96" s="75">
        <f>RTM_PXI!I96</f>
        <v>0</v>
      </c>
      <c r="AN96" s="75">
        <f>RTM_PXI!O96</f>
        <v>0</v>
      </c>
      <c r="AO96" s="192">
        <f>GDAM_IEX!I96</f>
        <v>53.37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7.1901379512767836</v>
      </c>
      <c r="F97">
        <f>GT_Spot!Q97</f>
        <v>0</v>
      </c>
      <c r="G97">
        <f>PPCL_NG!Q97</f>
        <v>19.28</v>
      </c>
      <c r="H97">
        <f>PPCL_Spot!Q97</f>
        <v>5</v>
      </c>
      <c r="I97">
        <f>Bawana_NG!Q97</f>
        <v>46.8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711.85547506595697</v>
      </c>
      <c r="P97" s="77">
        <v>64.972612069312106</v>
      </c>
      <c r="Q97" s="77">
        <v>20.4425394458939</v>
      </c>
      <c r="R97" s="80">
        <v>0</v>
      </c>
      <c r="S97" s="80">
        <v>0</v>
      </c>
      <c r="T97" s="78">
        <f>SUMPRODUCT(LTA!F97:AJ97,LTA!F$101:AJ$101,LTA!F$104:AJ$104)</f>
        <v>35.409999999999997</v>
      </c>
      <c r="U97" s="78">
        <f>SUMPRODUCT(LTA!F97:AJ97,LTA!F$102:AJ$102,LTA!F$104:AJ$104)</f>
        <v>104.08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10.32</v>
      </c>
      <c r="Z97" s="75">
        <f>IEX!O97</f>
        <v>0</v>
      </c>
      <c r="AA97" s="117">
        <f>STOA!I97</f>
        <v>467.71000000000004</v>
      </c>
      <c r="AB97" s="117">
        <f>-STOA!O97</f>
        <v>0</v>
      </c>
      <c r="AC97">
        <f t="shared" si="3"/>
        <v>15.052235131436724</v>
      </c>
      <c r="AD97">
        <f t="shared" si="4"/>
        <v>1374.0085294010032</v>
      </c>
      <c r="AE97">
        <f>'IDT-1'!C97</f>
        <v>0</v>
      </c>
      <c r="AF97" s="26"/>
      <c r="AG97">
        <f t="shared" si="5"/>
        <v>1374.0085294010032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-160</v>
      </c>
      <c r="AM97" s="75">
        <f>RTM_PXI!I97</f>
        <v>0</v>
      </c>
      <c r="AN97" s="75">
        <f>RTM_PXI!O97</f>
        <v>0</v>
      </c>
      <c r="AO97" s="192">
        <f>GDAM_IEX!I97</f>
        <v>56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7.1901379512767836</v>
      </c>
      <c r="F98">
        <f>GT_Spot!Q98</f>
        <v>0</v>
      </c>
      <c r="G98">
        <f>PPCL_NG!Q98</f>
        <v>19.28</v>
      </c>
      <c r="H98">
        <f>PPCL_Spot!Q98</f>
        <v>5</v>
      </c>
      <c r="I98">
        <f>Bawana_NG!Q98</f>
        <v>46.8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712.12921090883617</v>
      </c>
      <c r="P98" s="77">
        <v>64.972612069312106</v>
      </c>
      <c r="Q98" s="77">
        <v>20.4425394458939</v>
      </c>
      <c r="R98" s="80">
        <v>0</v>
      </c>
      <c r="S98" s="80">
        <v>0</v>
      </c>
      <c r="T98" s="78">
        <f>SUMPRODUCT(LTA!F98:AJ98,LTA!F$101:AJ$101,LTA!F$104:AJ$104)</f>
        <v>35.75</v>
      </c>
      <c r="U98" s="78">
        <f>SUMPRODUCT(LTA!F98:AJ98,LTA!F$102:AJ$102,LTA!F$104:AJ$104)</f>
        <v>104.46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5.08</v>
      </c>
      <c r="Z98" s="75">
        <f>IEX!O98</f>
        <v>0</v>
      </c>
      <c r="AA98" s="117">
        <f>STOA!I98</f>
        <v>467.71000000000004</v>
      </c>
      <c r="AB98" s="117">
        <f>-STOA!O98</f>
        <v>0</v>
      </c>
      <c r="AC98">
        <f t="shared" si="3"/>
        <v>14.837822731632105</v>
      </c>
      <c r="AD98">
        <f t="shared" si="4"/>
        <v>1369.9466776436871</v>
      </c>
      <c r="AE98">
        <f>'IDT-1'!C98</f>
        <v>0</v>
      </c>
      <c r="AF98" s="26"/>
      <c r="AG98">
        <f t="shared" si="5"/>
        <v>1369.9466776436871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-150</v>
      </c>
      <c r="AM98" s="75">
        <f>RTM_PXI!I98</f>
        <v>0</v>
      </c>
      <c r="AN98" s="75">
        <f>RTM_PXI!O98</f>
        <v>0</v>
      </c>
      <c r="AO98" s="192">
        <f>GDAM_IEX!I98</f>
        <v>45.97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0.19055953568463296</v>
      </c>
      <c r="F99">
        <f t="shared" si="6"/>
        <v>0</v>
      </c>
      <c r="G99">
        <f t="shared" si="6"/>
        <v>0.46272499999999944</v>
      </c>
      <c r="H99">
        <f t="shared" si="6"/>
        <v>0.14169123458847055</v>
      </c>
      <c r="I99">
        <f t="shared" si="6"/>
        <v>1.1198050000000013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16.065783474535024</v>
      </c>
      <c r="P99" s="77">
        <f t="shared" si="6"/>
        <v>1.4324706724158738</v>
      </c>
      <c r="Q99" s="77">
        <f t="shared" si="6"/>
        <v>0.42203842257927071</v>
      </c>
      <c r="R99" s="80">
        <f t="shared" si="6"/>
        <v>0.29484137935114485</v>
      </c>
      <c r="S99" s="80">
        <f t="shared" si="6"/>
        <v>0</v>
      </c>
      <c r="T99" s="78">
        <f t="shared" si="6"/>
        <v>1.8174174999999999</v>
      </c>
      <c r="U99" s="78">
        <f t="shared" si="6"/>
        <v>2.1595675000000001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3.8072500000000002E-2</v>
      </c>
      <c r="Z99" s="75">
        <f t="shared" si="6"/>
        <v>-0.68487500000000001</v>
      </c>
      <c r="AA99" s="117">
        <f t="shared" si="6"/>
        <v>7.624552500000001</v>
      </c>
      <c r="AB99" s="117">
        <f t="shared" si="6"/>
        <v>0</v>
      </c>
      <c r="AC99">
        <f t="shared" si="6"/>
        <v>0.30075675721378903</v>
      </c>
      <c r="AD99">
        <f t="shared" si="6"/>
        <v>29.584430461940613</v>
      </c>
      <c r="AE99">
        <f t="shared" si="6"/>
        <v>-0.37323949999999995</v>
      </c>
      <c r="AG99">
        <f t="shared" si="6"/>
        <v>29.21119096194062</v>
      </c>
      <c r="AI99">
        <f t="shared" si="6"/>
        <v>0</v>
      </c>
      <c r="AJ99">
        <f t="shared" si="6"/>
        <v>0</v>
      </c>
      <c r="AK99">
        <f t="shared" si="6"/>
        <v>4.5957499999999998E-2</v>
      </c>
      <c r="AL99">
        <f t="shared" si="6"/>
        <v>-1.4515</v>
      </c>
      <c r="AM99">
        <f t="shared" si="6"/>
        <v>0</v>
      </c>
      <c r="AN99">
        <f t="shared" si="6"/>
        <v>0</v>
      </c>
      <c r="AO99">
        <f t="shared" si="6"/>
        <v>0.20608000000000001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44807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4" t="s">
        <v>143</v>
      </c>
      <c r="Q1" s="224" t="s">
        <v>144</v>
      </c>
      <c r="R1" s="228" t="s">
        <v>338</v>
      </c>
      <c r="S1" s="79"/>
      <c r="T1" s="82" t="s">
        <v>301</v>
      </c>
      <c r="U1" s="225" t="s">
        <v>302</v>
      </c>
      <c r="V1" s="107" t="s">
        <v>315</v>
      </c>
      <c r="W1" s="107" t="s">
        <v>301</v>
      </c>
      <c r="X1" s="217" t="s">
        <v>334</v>
      </c>
      <c r="Y1" s="227" t="s">
        <v>223</v>
      </c>
      <c r="Z1" s="227" t="s">
        <v>224</v>
      </c>
      <c r="AA1" s="226" t="s">
        <v>198</v>
      </c>
      <c r="AB1" s="226" t="s">
        <v>199</v>
      </c>
      <c r="AC1" s="27" t="s">
        <v>189</v>
      </c>
      <c r="AD1" s="217" t="s">
        <v>142</v>
      </c>
      <c r="AG1" s="217" t="s">
        <v>278</v>
      </c>
      <c r="AI1" s="227" t="s">
        <v>383</v>
      </c>
      <c r="AJ1" s="227" t="s">
        <v>384</v>
      </c>
      <c r="AK1" s="227" t="s">
        <v>385</v>
      </c>
      <c r="AL1" s="227" t="s">
        <v>386</v>
      </c>
      <c r="AM1" s="227" t="s">
        <v>387</v>
      </c>
      <c r="AN1" s="227" t="s">
        <v>388</v>
      </c>
      <c r="AO1" s="229" t="s">
        <v>412</v>
      </c>
      <c r="AP1" s="229" t="s">
        <v>413</v>
      </c>
      <c r="AQ1" s="229" t="s">
        <v>414</v>
      </c>
      <c r="AR1" s="229" t="s">
        <v>415</v>
      </c>
    </row>
    <row r="2" spans="1:44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4"/>
      <c r="Q2" s="224"/>
      <c r="R2" s="228"/>
      <c r="S2" s="79"/>
      <c r="T2" s="82" t="s">
        <v>314</v>
      </c>
      <c r="U2" s="225"/>
      <c r="V2" s="107" t="s">
        <v>303</v>
      </c>
      <c r="W2" s="107" t="s">
        <v>303</v>
      </c>
      <c r="X2" s="217"/>
      <c r="Y2" s="227"/>
      <c r="Z2" s="227"/>
      <c r="AA2" s="226"/>
      <c r="AB2" s="226"/>
      <c r="AC2" s="27">
        <f>Allocation!J1/100</f>
        <v>8.8000000000000005E-3</v>
      </c>
      <c r="AD2" s="217"/>
      <c r="AE2" t="s">
        <v>276</v>
      </c>
      <c r="AG2" s="217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f>GT_NG!T3</f>
        <v>12.186674493689463</v>
      </c>
      <c r="F3">
        <f>GT_Spot!T3</f>
        <v>0</v>
      </c>
      <c r="G3">
        <f>PPCL_NG!T3</f>
        <v>23.136000000000003</v>
      </c>
      <c r="H3">
        <f>PPCL_Spot!T3</f>
        <v>6.75</v>
      </c>
      <c r="I3">
        <f>Bawana_NG!T3</f>
        <v>59.09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860.54977165974219</v>
      </c>
      <c r="P3" s="77">
        <v>66.66</v>
      </c>
      <c r="Q3" s="77">
        <v>24.703068704186851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420.68000000000012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187.91</v>
      </c>
      <c r="Z3" s="75">
        <f>IEX!P3</f>
        <v>0</v>
      </c>
      <c r="AA3" s="117">
        <f>STOA!J3</f>
        <v>203.84</v>
      </c>
      <c r="AB3" s="117">
        <f>-STOA!P3</f>
        <v>0</v>
      </c>
      <c r="AC3">
        <f>SUMIF(B3:AB3,"&gt;0")*$AC$2-SUMIF(B3:AB3,"&lt;0")*($AC$2/(1-$AC$2))+SUMIF(AI3:AR3,"&gt;0")*$AC$2-SUMIF(AI3:AR3,"&lt;0")*($AC$2/(1-$AC$2))</f>
        <v>16.608816530747042</v>
      </c>
      <c r="AD3">
        <f>SUM(B3:AB3,AI3:AR3)-AC3</f>
        <v>1870.7566983268714</v>
      </c>
      <c r="AE3">
        <f>'IDT-1'!F3</f>
        <v>0</v>
      </c>
      <c r="AF3" s="26"/>
      <c r="AG3">
        <f>SUM(AD3:AF3)</f>
        <v>1870.7566983268714</v>
      </c>
      <c r="AI3" s="75">
        <f>PXIL!J3</f>
        <v>0</v>
      </c>
      <c r="AJ3" s="75">
        <f>PXIL!P3</f>
        <v>0</v>
      </c>
      <c r="AK3" s="75">
        <f>RTM_IEX!J3</f>
        <v>21.86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12.186674493689463</v>
      </c>
      <c r="F4">
        <f>GT_Spot!T4</f>
        <v>0</v>
      </c>
      <c r="G4">
        <f>PPCL_NG!T4</f>
        <v>23.136000000000003</v>
      </c>
      <c r="H4">
        <f>PPCL_Spot!T4</f>
        <v>6.75</v>
      </c>
      <c r="I4">
        <f>Bawana_NG!T4</f>
        <v>58.730000000000004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860.54977165974219</v>
      </c>
      <c r="P4" s="77">
        <v>66.66</v>
      </c>
      <c r="Q4" s="77">
        <v>24.703068704186851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420.78000000000009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164.23</v>
      </c>
      <c r="Z4" s="75">
        <f>IEX!P4</f>
        <v>0</v>
      </c>
      <c r="AA4" s="117">
        <f>STOA!J4</f>
        <v>203.84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16.439504530747044</v>
      </c>
      <c r="AD4">
        <f t="shared" ref="AD4:AD67" si="1">SUM(B4:AB4,AI4:AR4)-AC4</f>
        <v>1851.6860103268716</v>
      </c>
      <c r="AE4">
        <f>'IDT-1'!F4</f>
        <v>0</v>
      </c>
      <c r="AF4" s="26"/>
      <c r="AG4">
        <f t="shared" ref="AG4:AG67" si="2">SUM(AD4:AF4)</f>
        <v>1851.6860103268716</v>
      </c>
      <c r="AI4" s="75">
        <f>PXIL!J4</f>
        <v>0</v>
      </c>
      <c r="AJ4" s="75">
        <f>PXIL!P4</f>
        <v>0</v>
      </c>
      <c r="AK4" s="75">
        <f>RTM_IEX!J4</f>
        <v>26.56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12.186674493689463</v>
      </c>
      <c r="F5">
        <f>GT_Spot!T5</f>
        <v>0</v>
      </c>
      <c r="G5">
        <f>PPCL_NG!T5</f>
        <v>23.136000000000003</v>
      </c>
      <c r="H5">
        <f>PPCL_Spot!T5</f>
        <v>6.75</v>
      </c>
      <c r="I5">
        <f>Bawana_NG!T5</f>
        <v>58.730000000000004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864.48144986214209</v>
      </c>
      <c r="P5" s="77">
        <v>66.66</v>
      </c>
      <c r="Q5" s="77">
        <v>24.703068704186851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420.93000000000012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144.81</v>
      </c>
      <c r="Z5" s="75">
        <f>IEX!P5</f>
        <v>0</v>
      </c>
      <c r="AA5" s="117">
        <f>STOA!J5</f>
        <v>203.84</v>
      </c>
      <c r="AB5" s="117">
        <f>-STOA!P5</f>
        <v>0</v>
      </c>
      <c r="AC5">
        <f t="shared" si="0"/>
        <v>16.291503298928163</v>
      </c>
      <c r="AD5">
        <f t="shared" si="1"/>
        <v>1835.01568976109</v>
      </c>
      <c r="AE5">
        <f>'IDT-1'!F5</f>
        <v>0</v>
      </c>
      <c r="AF5" s="26"/>
      <c r="AG5">
        <f t="shared" si="2"/>
        <v>1835.01568976109</v>
      </c>
      <c r="AI5" s="75">
        <f>PXIL!J5</f>
        <v>0</v>
      </c>
      <c r="AJ5" s="75">
        <f>PXIL!P5</f>
        <v>0</v>
      </c>
      <c r="AK5" s="75">
        <f>RTM_IEX!J5</f>
        <v>25.08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12.186674493689463</v>
      </c>
      <c r="F6">
        <f>GT_Spot!T6</f>
        <v>0</v>
      </c>
      <c r="G6">
        <f>PPCL_NG!T6</f>
        <v>23.136000000000003</v>
      </c>
      <c r="H6">
        <f>PPCL_Spot!T6</f>
        <v>6.75</v>
      </c>
      <c r="I6">
        <f>Bawana_NG!T6</f>
        <v>58.730000000000004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859.8621112837294</v>
      </c>
      <c r="P6" s="77">
        <v>66.66</v>
      </c>
      <c r="Q6" s="77">
        <v>24.703068704186851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421.10000000000008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120.02</v>
      </c>
      <c r="Z6" s="75">
        <f>IEX!P6</f>
        <v>0</v>
      </c>
      <c r="AA6" s="117">
        <f>STOA!J6</f>
        <v>203.84</v>
      </c>
      <c r="AB6" s="117">
        <f>-STOA!P6</f>
        <v>0</v>
      </c>
      <c r="AC6">
        <f t="shared" si="0"/>
        <v>16.063413119438131</v>
      </c>
      <c r="AD6">
        <f t="shared" si="1"/>
        <v>1809.3244413621676</v>
      </c>
      <c r="AE6">
        <f>'IDT-1'!F6</f>
        <v>0</v>
      </c>
      <c r="AF6" s="26"/>
      <c r="AG6">
        <f t="shared" si="2"/>
        <v>1809.3244413621676</v>
      </c>
      <c r="AI6" s="75">
        <f>PXIL!J6</f>
        <v>0</v>
      </c>
      <c r="AJ6" s="75">
        <f>PXIL!P6</f>
        <v>0</v>
      </c>
      <c r="AK6" s="75">
        <f>RTM_IEX!J6</f>
        <v>28.4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12.186674493689463</v>
      </c>
      <c r="F7">
        <f>GT_Spot!T7</f>
        <v>0</v>
      </c>
      <c r="G7">
        <f>PPCL_NG!T7</f>
        <v>23.136000000000003</v>
      </c>
      <c r="H7">
        <f>PPCL_Spot!T7</f>
        <v>6.75</v>
      </c>
      <c r="I7">
        <f>Bawana_NG!T7</f>
        <v>58.730000000000004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861.80746903052955</v>
      </c>
      <c r="P7" s="77">
        <v>66.66</v>
      </c>
      <c r="Q7" s="77">
        <v>24.703068704186851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420.93000000000006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94.82</v>
      </c>
      <c r="Z7" s="75">
        <f>IEX!P7</f>
        <v>0</v>
      </c>
      <c r="AA7" s="117">
        <f>STOA!J7</f>
        <v>203.74</v>
      </c>
      <c r="AB7" s="117">
        <f>-STOA!P7</f>
        <v>0</v>
      </c>
      <c r="AC7">
        <f t="shared" si="0"/>
        <v>15.784038818053878</v>
      </c>
      <c r="AD7">
        <f t="shared" si="1"/>
        <v>1737.679173410352</v>
      </c>
      <c r="AE7">
        <f>'IDT-1'!F7</f>
        <v>0</v>
      </c>
      <c r="AF7" s="26"/>
      <c r="AG7">
        <f t="shared" si="2"/>
        <v>1737.679173410352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-20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12.186674493689463</v>
      </c>
      <c r="F8">
        <f>GT_Spot!T8</f>
        <v>0</v>
      </c>
      <c r="G8">
        <f>PPCL_NG!T8</f>
        <v>23.14</v>
      </c>
      <c r="H8">
        <f>PPCL_Spot!T8</f>
        <v>6.36</v>
      </c>
      <c r="I8">
        <f>Bawana_NG!T8</f>
        <v>58.730000000000004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861.80746903052955</v>
      </c>
      <c r="P8" s="77">
        <v>66.66</v>
      </c>
      <c r="Q8" s="77">
        <v>24.703068704186851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421.13000000000005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69.66</v>
      </c>
      <c r="Z8" s="75">
        <f>IEX!P8</f>
        <v>0</v>
      </c>
      <c r="AA8" s="117">
        <f>STOA!J8</f>
        <v>203.74</v>
      </c>
      <c r="AB8" s="117">
        <f>-STOA!P8</f>
        <v>0</v>
      </c>
      <c r="AC8">
        <f t="shared" si="0"/>
        <v>15.383431467609974</v>
      </c>
      <c r="AD8">
        <f t="shared" si="1"/>
        <v>1732.733780760796</v>
      </c>
      <c r="AE8">
        <f>'IDT-1'!F8</f>
        <v>0</v>
      </c>
      <c r="AF8" s="26"/>
      <c r="AG8">
        <f t="shared" si="2"/>
        <v>1732.733780760796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12.186674493689463</v>
      </c>
      <c r="F9">
        <f>GT_Spot!T9</f>
        <v>0</v>
      </c>
      <c r="G9">
        <f>PPCL_NG!T9</f>
        <v>23.14</v>
      </c>
      <c r="H9">
        <f>PPCL_Spot!T9</f>
        <v>19.41</v>
      </c>
      <c r="I9">
        <f>Bawana_NG!T9</f>
        <v>58.730000000000004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859.91161462094237</v>
      </c>
      <c r="P9" s="77">
        <v>66.66</v>
      </c>
      <c r="Q9" s="77">
        <v>24.703068704186851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421.42000000000007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50.31</v>
      </c>
      <c r="Z9" s="75">
        <f>IEX!P9</f>
        <v>0</v>
      </c>
      <c r="AA9" s="117">
        <f>STOA!J9</f>
        <v>203.74</v>
      </c>
      <c r="AB9" s="117">
        <f>-STOA!P9</f>
        <v>0</v>
      </c>
      <c r="AC9">
        <f t="shared" si="0"/>
        <v>15.313859948805606</v>
      </c>
      <c r="AD9">
        <f t="shared" si="1"/>
        <v>1724.897497870013</v>
      </c>
      <c r="AE9">
        <f>'IDT-1'!F9</f>
        <v>0</v>
      </c>
      <c r="AF9" s="26"/>
      <c r="AG9">
        <f t="shared" si="2"/>
        <v>1724.897497870013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12.186674493689463</v>
      </c>
      <c r="F10">
        <f>GT_Spot!T10</f>
        <v>0</v>
      </c>
      <c r="G10">
        <f>PPCL_NG!T10</f>
        <v>23.14</v>
      </c>
      <c r="H10">
        <f>PPCL_Spot!T10</f>
        <v>19.41</v>
      </c>
      <c r="I10">
        <f>Bawana_NG!T10</f>
        <v>58.730000000000004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859.33185944252966</v>
      </c>
      <c r="P10" s="77">
        <v>66.66</v>
      </c>
      <c r="Q10" s="77">
        <v>24.703068704186851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421.59000000000009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25.16</v>
      </c>
      <c r="Z10" s="75">
        <f>IEX!P10</f>
        <v>0</v>
      </c>
      <c r="AA10" s="117">
        <f>STOA!J10</f>
        <v>203.74</v>
      </c>
      <c r="AB10" s="117">
        <f>-STOA!P10</f>
        <v>0</v>
      </c>
      <c r="AC10">
        <f t="shared" si="0"/>
        <v>15.088934103235575</v>
      </c>
      <c r="AD10">
        <f t="shared" si="1"/>
        <v>1699.5626685371706</v>
      </c>
      <c r="AE10">
        <f>'IDT-1'!F10</f>
        <v>0</v>
      </c>
      <c r="AF10" s="26"/>
      <c r="AG10">
        <f t="shared" si="2"/>
        <v>1699.5626685371706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12.186674493689463</v>
      </c>
      <c r="F11">
        <f>GT_Spot!T11</f>
        <v>0</v>
      </c>
      <c r="G11">
        <f>PPCL_NG!T11</f>
        <v>23.14</v>
      </c>
      <c r="H11">
        <f>PPCL_Spot!T11</f>
        <v>6.36</v>
      </c>
      <c r="I11">
        <f>Bawana_NG!T11</f>
        <v>58.730000000000004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857.89996730117798</v>
      </c>
      <c r="P11" s="77">
        <v>66.66</v>
      </c>
      <c r="Q11" s="77">
        <v>24.703068704186851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421.11000000000013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203.65</v>
      </c>
      <c r="AB11" s="117">
        <f>-STOA!P11</f>
        <v>0</v>
      </c>
      <c r="AC11">
        <f t="shared" si="0"/>
        <v>15.075629452391679</v>
      </c>
      <c r="AD11">
        <f t="shared" si="1"/>
        <v>1698.0640810466627</v>
      </c>
      <c r="AE11">
        <f>'IDT-1'!F11</f>
        <v>0</v>
      </c>
      <c r="AF11" s="26"/>
      <c r="AG11">
        <f t="shared" si="2"/>
        <v>1698.0640810466627</v>
      </c>
      <c r="AI11" s="75">
        <f>PXIL!J11</f>
        <v>0</v>
      </c>
      <c r="AJ11" s="75">
        <f>PXIL!P11</f>
        <v>0</v>
      </c>
      <c r="AK11" s="75">
        <f>RTM_IEX!J11</f>
        <v>38.700000000000003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12.186674493689463</v>
      </c>
      <c r="F12">
        <f>GT_Spot!T12</f>
        <v>0</v>
      </c>
      <c r="G12">
        <f>PPCL_NG!T12</f>
        <v>23.14</v>
      </c>
      <c r="H12">
        <f>PPCL_Spot!T12</f>
        <v>6.36</v>
      </c>
      <c r="I12">
        <f>Bawana_NG!T12</f>
        <v>58.730000000000004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857.89996730117798</v>
      </c>
      <c r="P12" s="77">
        <v>66.66</v>
      </c>
      <c r="Q12" s="77">
        <v>24.703068704186851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421.41000000000014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203.65</v>
      </c>
      <c r="AB12" s="117">
        <f>-STOA!P12</f>
        <v>0</v>
      </c>
      <c r="AC12">
        <f t="shared" si="0"/>
        <v>15.078269452391678</v>
      </c>
      <c r="AD12">
        <f t="shared" si="1"/>
        <v>1698.3614410466628</v>
      </c>
      <c r="AE12">
        <f>'IDT-1'!F12</f>
        <v>-22.013999999999999</v>
      </c>
      <c r="AF12" s="26"/>
      <c r="AG12">
        <f t="shared" si="2"/>
        <v>1676.3474410466629</v>
      </c>
      <c r="AI12" s="75">
        <f>PXIL!J12</f>
        <v>0</v>
      </c>
      <c r="AJ12" s="75">
        <f>PXIL!P12</f>
        <v>0</v>
      </c>
      <c r="AK12" s="75">
        <f>RTM_IEX!J12</f>
        <v>38.700000000000003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12.186674493689463</v>
      </c>
      <c r="F13">
        <f>GT_Spot!T13</f>
        <v>0</v>
      </c>
      <c r="G13">
        <f>PPCL_NG!T13</f>
        <v>23.14</v>
      </c>
      <c r="H13">
        <f>PPCL_Spot!T13</f>
        <v>6.36</v>
      </c>
      <c r="I13">
        <f>Bawana_NG!T13</f>
        <v>58.730000000000004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853.72971006717819</v>
      </c>
      <c r="P13" s="77">
        <v>66.66</v>
      </c>
      <c r="Q13" s="77">
        <v>24.703068704186851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421.65000000000009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203.65</v>
      </c>
      <c r="AB13" s="117">
        <f>-STOA!P13</f>
        <v>0</v>
      </c>
      <c r="AC13">
        <f t="shared" si="0"/>
        <v>14.703123188732482</v>
      </c>
      <c r="AD13">
        <f t="shared" si="1"/>
        <v>1656.1063300763221</v>
      </c>
      <c r="AE13">
        <f>'IDT-1'!F13</f>
        <v>-35.186</v>
      </c>
      <c r="AF13" s="26"/>
      <c r="AG13">
        <f t="shared" si="2"/>
        <v>1620.9203300763222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12.186674493689463</v>
      </c>
      <c r="F14">
        <f>GT_Spot!T14</f>
        <v>0</v>
      </c>
      <c r="G14">
        <f>PPCL_NG!T14</f>
        <v>23.14</v>
      </c>
      <c r="H14">
        <f>PPCL_Spot!T14</f>
        <v>6.36</v>
      </c>
      <c r="I14">
        <f>Bawana_NG!T14</f>
        <v>58.730000000000004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849.33479309559084</v>
      </c>
      <c r="P14" s="77">
        <v>66.66</v>
      </c>
      <c r="Q14" s="77">
        <v>24.703068704186851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421.91000000000014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203.65</v>
      </c>
      <c r="AB14" s="117">
        <f>-STOA!P14</f>
        <v>0</v>
      </c>
      <c r="AC14">
        <f t="shared" si="0"/>
        <v>15.007295919382514</v>
      </c>
      <c r="AD14">
        <f t="shared" si="1"/>
        <v>1690.3672403740848</v>
      </c>
      <c r="AE14">
        <f>'IDT-1'!F14</f>
        <v>-57.661999999999999</v>
      </c>
      <c r="AF14" s="26"/>
      <c r="AG14">
        <f t="shared" si="2"/>
        <v>1632.7052403740847</v>
      </c>
      <c r="AI14" s="75">
        <f>PXIL!J14</f>
        <v>0</v>
      </c>
      <c r="AJ14" s="75">
        <f>PXIL!P14</f>
        <v>0</v>
      </c>
      <c r="AK14" s="75">
        <f>RTM_IEX!J14</f>
        <v>38.700000000000003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12.186674493689463</v>
      </c>
      <c r="F15">
        <f>GT_Spot!T15</f>
        <v>0</v>
      </c>
      <c r="G15">
        <f>PPCL_NG!T15</f>
        <v>23.14</v>
      </c>
      <c r="H15">
        <f>PPCL_Spot!T15</f>
        <v>6.36</v>
      </c>
      <c r="I15">
        <f>Bawana_NG!T15</f>
        <v>58.730000000000004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846.2186509599909</v>
      </c>
      <c r="P15" s="77">
        <v>66.66</v>
      </c>
      <c r="Q15" s="77">
        <v>24.703068704186851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421.98000000000008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203.56</v>
      </c>
      <c r="AB15" s="117">
        <f>-STOA!P15</f>
        <v>0</v>
      </c>
      <c r="AC15">
        <f t="shared" si="0"/>
        <v>14.639137868589231</v>
      </c>
      <c r="AD15">
        <f t="shared" si="1"/>
        <v>1648.8992562892779</v>
      </c>
      <c r="AE15">
        <f>'IDT-1'!F15</f>
        <v>-78.391999999999996</v>
      </c>
      <c r="AF15" s="26"/>
      <c r="AG15">
        <f t="shared" si="2"/>
        <v>1570.5072562892778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12.186674493689463</v>
      </c>
      <c r="F16">
        <f>GT_Spot!T16</f>
        <v>0</v>
      </c>
      <c r="G16">
        <f>PPCL_NG!T16</f>
        <v>23.14</v>
      </c>
      <c r="H16">
        <f>PPCL_Spot!T16</f>
        <v>6.36</v>
      </c>
      <c r="I16">
        <f>Bawana_NG!T16</f>
        <v>58.730000000000004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846.2186509599909</v>
      </c>
      <c r="P16" s="77">
        <v>66.66</v>
      </c>
      <c r="Q16" s="77">
        <v>24.703068704186851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422.10000000000008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203.56</v>
      </c>
      <c r="AB16" s="117">
        <f>-STOA!P16</f>
        <v>0</v>
      </c>
      <c r="AC16">
        <f t="shared" si="0"/>
        <v>14.980753868589233</v>
      </c>
      <c r="AD16">
        <f t="shared" si="1"/>
        <v>1687.3776402892779</v>
      </c>
      <c r="AE16">
        <f>'IDT-1'!F16</f>
        <v>-100.062</v>
      </c>
      <c r="AF16" s="26"/>
      <c r="AG16">
        <f t="shared" si="2"/>
        <v>1587.315640289278</v>
      </c>
      <c r="AI16" s="75">
        <f>PXIL!J16</f>
        <v>0</v>
      </c>
      <c r="AJ16" s="75">
        <f>PXIL!P16</f>
        <v>0</v>
      </c>
      <c r="AK16" s="75">
        <f>RTM_IEX!J16</f>
        <v>38.700000000000003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12.186674493689463</v>
      </c>
      <c r="F17">
        <f>GT_Spot!T17</f>
        <v>0</v>
      </c>
      <c r="G17">
        <f>PPCL_NG!T17</f>
        <v>23.14</v>
      </c>
      <c r="H17">
        <f>PPCL_Spot!T17</f>
        <v>6.36</v>
      </c>
      <c r="I17">
        <f>Bawana_NG!T17</f>
        <v>58.730000000000004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840.4182547456079</v>
      </c>
      <c r="P17" s="77">
        <v>66.66</v>
      </c>
      <c r="Q17" s="77">
        <v>24.703068704186851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422.2000000000001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203.56</v>
      </c>
      <c r="AB17" s="117">
        <f>-STOA!P17</f>
        <v>0</v>
      </c>
      <c r="AC17">
        <f t="shared" si="0"/>
        <v>14.845494381902661</v>
      </c>
      <c r="AD17">
        <f t="shared" si="1"/>
        <v>1672.1425035615814</v>
      </c>
      <c r="AE17">
        <f>'IDT-1'!F17</f>
        <v>-109.104</v>
      </c>
      <c r="AF17" s="26"/>
      <c r="AG17">
        <f t="shared" si="2"/>
        <v>1563.0385035615814</v>
      </c>
      <c r="AI17" s="75">
        <f>PXIL!J17</f>
        <v>0</v>
      </c>
      <c r="AJ17" s="75">
        <f>PXIL!P17</f>
        <v>0</v>
      </c>
      <c r="AK17" s="75">
        <f>RTM_IEX!J17</f>
        <v>29.03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12.186674493689463</v>
      </c>
      <c r="F18">
        <f>GT_Spot!T18</f>
        <v>0</v>
      </c>
      <c r="G18">
        <f>PPCL_NG!T18</f>
        <v>23.14</v>
      </c>
      <c r="H18">
        <f>PPCL_Spot!T18</f>
        <v>6.36</v>
      </c>
      <c r="I18">
        <f>Bawana_NG!T18</f>
        <v>58.730000000000004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836.5090048504079</v>
      </c>
      <c r="P18" s="77">
        <v>66.66</v>
      </c>
      <c r="Q18" s="77">
        <v>24.703068704186851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422.28000000000009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203.56</v>
      </c>
      <c r="AB18" s="117">
        <f>-STOA!P18</f>
        <v>0</v>
      </c>
      <c r="AC18">
        <f t="shared" si="0"/>
        <v>14.811708982824902</v>
      </c>
      <c r="AD18">
        <f t="shared" si="1"/>
        <v>1668.3370390654593</v>
      </c>
      <c r="AE18">
        <f>'IDT-1'!F18</f>
        <v>-132.024</v>
      </c>
      <c r="AF18" s="26"/>
      <c r="AG18">
        <f t="shared" si="2"/>
        <v>1536.3130390654592</v>
      </c>
      <c r="AI18" s="75">
        <f>PXIL!J18</f>
        <v>0</v>
      </c>
      <c r="AJ18" s="75">
        <f>PXIL!P18</f>
        <v>0</v>
      </c>
      <c r="AK18" s="75">
        <f>RTM_IEX!J18</f>
        <v>29.02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12.181351582549187</v>
      </c>
      <c r="F19">
        <f>GT_Spot!T19</f>
        <v>0</v>
      </c>
      <c r="G19">
        <f>PPCL_NG!T19</f>
        <v>23.14</v>
      </c>
      <c r="H19">
        <f>PPCL_Spot!T19</f>
        <v>6.36</v>
      </c>
      <c r="I19">
        <f>Bawana_NG!T19</f>
        <v>58.730000000000004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836.5090048504079</v>
      </c>
      <c r="P19" s="77">
        <v>66.66</v>
      </c>
      <c r="Q19" s="77">
        <v>24.703068704186851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421.61000000000007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-11</v>
      </c>
      <c r="AA19" s="117">
        <f>STOA!J19</f>
        <v>203.47</v>
      </c>
      <c r="AB19" s="117">
        <f>-STOA!P19</f>
        <v>0</v>
      </c>
      <c r="AC19">
        <f t="shared" si="0"/>
        <v>14.647257543951017</v>
      </c>
      <c r="AD19">
        <f t="shared" si="1"/>
        <v>1627.7161675931929</v>
      </c>
      <c r="AE19">
        <f>'IDT-1'!F19</f>
        <v>-145</v>
      </c>
      <c r="AF19" s="26"/>
      <c r="AG19">
        <f t="shared" si="2"/>
        <v>1482.7161675931929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12.181351582549187</v>
      </c>
      <c r="F20">
        <f>GT_Spot!T20</f>
        <v>0</v>
      </c>
      <c r="G20">
        <f>PPCL_NG!T20</f>
        <v>23.14</v>
      </c>
      <c r="H20">
        <f>PPCL_Spot!T20</f>
        <v>6.36</v>
      </c>
      <c r="I20">
        <f>Bawana_NG!T20</f>
        <v>58.730000000000004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836.5090048504079</v>
      </c>
      <c r="P20" s="77">
        <v>66.66</v>
      </c>
      <c r="Q20" s="77">
        <v>24.703068704186851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421.87000000000012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-77</v>
      </c>
      <c r="AA20" s="117">
        <f>STOA!J20</f>
        <v>203.47</v>
      </c>
      <c r="AB20" s="117">
        <f>-STOA!P20</f>
        <v>0</v>
      </c>
      <c r="AC20">
        <f t="shared" si="0"/>
        <v>15.703749960415909</v>
      </c>
      <c r="AD20">
        <f t="shared" si="1"/>
        <v>1614.1296751767281</v>
      </c>
      <c r="AE20">
        <f>'IDT-1'!F20</f>
        <v>-102.64100000000001</v>
      </c>
      <c r="AF20" s="26"/>
      <c r="AG20">
        <f t="shared" si="2"/>
        <v>1511.4886751767281</v>
      </c>
      <c r="AI20" s="75">
        <f>PXIL!J20</f>
        <v>0</v>
      </c>
      <c r="AJ20" s="75">
        <f>PXIL!P20</f>
        <v>0</v>
      </c>
      <c r="AK20" s="75">
        <f>RTM_IEX!J20</f>
        <v>53.21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12.181351582549187</v>
      </c>
      <c r="F21">
        <f>GT_Spot!T21</f>
        <v>0</v>
      </c>
      <c r="G21">
        <f>PPCL_NG!T21</f>
        <v>23.14</v>
      </c>
      <c r="H21">
        <f>PPCL_Spot!T21</f>
        <v>6.36</v>
      </c>
      <c r="I21">
        <f>Bawana_NG!T21</f>
        <v>58.730000000000004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836.5090048504079</v>
      </c>
      <c r="P21" s="77">
        <v>66.66</v>
      </c>
      <c r="Q21" s="77">
        <v>24.703068704186851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421.92000000000007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-107</v>
      </c>
      <c r="AA21" s="117">
        <f>STOA!J21</f>
        <v>203.47</v>
      </c>
      <c r="AB21" s="117">
        <f>-STOA!P21</f>
        <v>0</v>
      </c>
      <c r="AC21">
        <f t="shared" si="0"/>
        <v>15.970533786081768</v>
      </c>
      <c r="AD21">
        <f t="shared" si="1"/>
        <v>1583.9128913510624</v>
      </c>
      <c r="AE21">
        <f>'IDT-1'!F21</f>
        <v>-89.379000000000005</v>
      </c>
      <c r="AF21" s="26"/>
      <c r="AG21">
        <f t="shared" si="2"/>
        <v>1494.5338913510625</v>
      </c>
      <c r="AI21" s="75">
        <f>PXIL!J21</f>
        <v>0</v>
      </c>
      <c r="AJ21" s="75">
        <f>PXIL!P21</f>
        <v>0</v>
      </c>
      <c r="AK21" s="75">
        <f>RTM_IEX!J21</f>
        <v>53.21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12.181351582549187</v>
      </c>
      <c r="F22">
        <f>GT_Spot!T22</f>
        <v>0</v>
      </c>
      <c r="G22">
        <f>PPCL_NG!T22</f>
        <v>23.14</v>
      </c>
      <c r="H22">
        <f>PPCL_Spot!T22</f>
        <v>6.36</v>
      </c>
      <c r="I22">
        <f>Bawana_NG!T22</f>
        <v>58.730000000000004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836.5090048504079</v>
      </c>
      <c r="P22" s="77">
        <v>66.66</v>
      </c>
      <c r="Q22" s="77">
        <v>24.703068704186851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421.8300000000001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-134</v>
      </c>
      <c r="AA22" s="117">
        <f>STOA!J22</f>
        <v>203.47</v>
      </c>
      <c r="AB22" s="117">
        <f>-STOA!P22</f>
        <v>0</v>
      </c>
      <c r="AC22">
        <f t="shared" si="0"/>
        <v>16.209451229181042</v>
      </c>
      <c r="AD22">
        <f t="shared" si="1"/>
        <v>1556.5839739079631</v>
      </c>
      <c r="AE22">
        <f>'IDT-1'!F22</f>
        <v>-77.846000000000004</v>
      </c>
      <c r="AF22" s="26"/>
      <c r="AG22">
        <f t="shared" si="2"/>
        <v>1478.7379739079631</v>
      </c>
      <c r="AI22" s="75">
        <f>PXIL!J22</f>
        <v>0</v>
      </c>
      <c r="AJ22" s="75">
        <f>PXIL!P22</f>
        <v>0</v>
      </c>
      <c r="AK22" s="75">
        <f>RTM_IEX!J22</f>
        <v>53.21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12.181351582549187</v>
      </c>
      <c r="F23">
        <f>GT_Spot!T23</f>
        <v>0</v>
      </c>
      <c r="G23">
        <f>PPCL_NG!T23</f>
        <v>23.14</v>
      </c>
      <c r="H23">
        <f>PPCL_Spot!T23</f>
        <v>6.36</v>
      </c>
      <c r="I23">
        <f>Bawana_NG!T23</f>
        <v>58.730000000000004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833.4392896719454</v>
      </c>
      <c r="P23" s="77">
        <v>66.66</v>
      </c>
      <c r="Q23" s="77">
        <v>24.703068704186851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421.39000000000004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-153</v>
      </c>
      <c r="AA23" s="117">
        <f>STOA!J23</f>
        <v>203.37</v>
      </c>
      <c r="AB23" s="117">
        <f>-STOA!P23</f>
        <v>0</v>
      </c>
      <c r="AC23">
        <f t="shared" si="0"/>
        <v>15.966903433754235</v>
      </c>
      <c r="AD23">
        <f t="shared" si="1"/>
        <v>1471.0068065249272</v>
      </c>
      <c r="AE23">
        <f>'IDT-1'!F23</f>
        <v>-70.349999999999994</v>
      </c>
      <c r="AF23" s="26"/>
      <c r="AG23">
        <f t="shared" si="2"/>
        <v>1400.6568065249273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-10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12.181351582549187</v>
      </c>
      <c r="F24">
        <f>GT_Spot!T24</f>
        <v>0</v>
      </c>
      <c r="G24">
        <f>PPCL_NG!T24</f>
        <v>23.14</v>
      </c>
      <c r="H24">
        <f>PPCL_Spot!T24</f>
        <v>6.36</v>
      </c>
      <c r="I24">
        <f>Bawana_NG!T24</f>
        <v>58.730000000000004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833.4392896719454</v>
      </c>
      <c r="P24" s="77">
        <v>66.66</v>
      </c>
      <c r="Q24" s="77">
        <v>24.703068704186851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421.22000000000008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-180</v>
      </c>
      <c r="AA24" s="117">
        <f>STOA!J24</f>
        <v>203.37</v>
      </c>
      <c r="AB24" s="117">
        <f>-STOA!P24</f>
        <v>0</v>
      </c>
      <c r="AC24">
        <f t="shared" si="0"/>
        <v>16.542079601631556</v>
      </c>
      <c r="AD24">
        <f t="shared" si="1"/>
        <v>1501.64163035705</v>
      </c>
      <c r="AE24">
        <f>'IDT-1'!F24</f>
        <v>-57.087000000000003</v>
      </c>
      <c r="AF24" s="26"/>
      <c r="AG24">
        <f t="shared" si="2"/>
        <v>1444.55463035705</v>
      </c>
      <c r="AI24" s="75">
        <f>PXIL!J24</f>
        <v>0</v>
      </c>
      <c r="AJ24" s="75">
        <f>PXIL!P24</f>
        <v>0</v>
      </c>
      <c r="AK24" s="75">
        <f>RTM_IEX!J24</f>
        <v>48.38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12.181351582549187</v>
      </c>
      <c r="F25">
        <f>GT_Spot!T25</f>
        <v>0</v>
      </c>
      <c r="G25">
        <f>PPCL_NG!T25</f>
        <v>23.14</v>
      </c>
      <c r="H25">
        <f>PPCL_Spot!T25</f>
        <v>6.36</v>
      </c>
      <c r="I25">
        <f>Bawana_NG!T25</f>
        <v>58.730000000000004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832.25442460264003</v>
      </c>
      <c r="P25" s="77">
        <v>66.66</v>
      </c>
      <c r="Q25" s="77">
        <v>24.703068704186851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421.00000000000006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-194</v>
      </c>
      <c r="AA25" s="117">
        <f>STOA!J25</f>
        <v>203.37</v>
      </c>
      <c r="AB25" s="117">
        <f>-STOA!P25</f>
        <v>0</v>
      </c>
      <c r="AC25">
        <f t="shared" si="0"/>
        <v>16.696514574332401</v>
      </c>
      <c r="AD25">
        <f t="shared" si="1"/>
        <v>1490.9123303150436</v>
      </c>
      <c r="AE25">
        <f>'IDT-1'!F25</f>
        <v>-50.167000000000002</v>
      </c>
      <c r="AF25" s="26"/>
      <c r="AG25">
        <f t="shared" si="2"/>
        <v>1440.7453303150437</v>
      </c>
      <c r="AI25" s="75">
        <f>PXIL!J25</f>
        <v>0</v>
      </c>
      <c r="AJ25" s="75">
        <f>PXIL!P25</f>
        <v>0</v>
      </c>
      <c r="AK25" s="75">
        <f>RTM_IEX!J25</f>
        <v>53.21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12.181351582549187</v>
      </c>
      <c r="F26">
        <f>GT_Spot!T26</f>
        <v>0</v>
      </c>
      <c r="G26">
        <f>PPCL_NG!T26</f>
        <v>23.14</v>
      </c>
      <c r="H26">
        <f>PPCL_Spot!T26</f>
        <v>6.36</v>
      </c>
      <c r="I26">
        <f>Bawana_NG!T26</f>
        <v>58.730000000000004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832.63228807304006</v>
      </c>
      <c r="P26" s="77">
        <v>66.66</v>
      </c>
      <c r="Q26" s="77">
        <v>24.703068704186851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420.80000000000007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-225</v>
      </c>
      <c r="AA26" s="117">
        <f>STOA!J26</f>
        <v>203.37</v>
      </c>
      <c r="AB26" s="117">
        <f>-STOA!P26</f>
        <v>0</v>
      </c>
      <c r="AC26">
        <f t="shared" si="0"/>
        <v>16.973301726059976</v>
      </c>
      <c r="AD26">
        <f t="shared" si="1"/>
        <v>1459.8134066337161</v>
      </c>
      <c r="AE26">
        <f>'IDT-1'!F26</f>
        <v>-34.597999999999999</v>
      </c>
      <c r="AF26" s="26"/>
      <c r="AG26">
        <f t="shared" si="2"/>
        <v>1425.2154066337162</v>
      </c>
      <c r="AI26" s="75">
        <f>PXIL!J26</f>
        <v>0</v>
      </c>
      <c r="AJ26" s="75">
        <f>PXIL!P26</f>
        <v>0</v>
      </c>
      <c r="AK26" s="75">
        <f>RTM_IEX!J26</f>
        <v>53.21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12.181351582549187</v>
      </c>
      <c r="F27">
        <f>GT_Spot!T27</f>
        <v>0</v>
      </c>
      <c r="G27">
        <f>PPCL_NG!T27</f>
        <v>23.14</v>
      </c>
      <c r="H27">
        <f>PPCL_Spot!T27</f>
        <v>6.36</v>
      </c>
      <c r="I27">
        <f>Bawana_NG!T27</f>
        <v>68.029999999999987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836.37816875885414</v>
      </c>
      <c r="P27" s="77">
        <v>66.66</v>
      </c>
      <c r="Q27" s="77">
        <v>24.703068704186851</v>
      </c>
      <c r="R27" s="80">
        <v>2.91</v>
      </c>
      <c r="S27" s="80">
        <v>0</v>
      </c>
      <c r="T27" s="78">
        <f>SUMPRODUCT(LTA!F27:AJ27,LTA!F$101:AJ$101,LTA!F$105:AJ$105)</f>
        <v>0.09</v>
      </c>
      <c r="U27" s="78">
        <f>SUMPRODUCT(LTA!F27:AJ27,LTA!F$102:AJ$102,LTA!F$105:AJ$105)</f>
        <v>421.31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-72</v>
      </c>
      <c r="AA27" s="117">
        <f>STOA!J27</f>
        <v>203.28</v>
      </c>
      <c r="AB27" s="117">
        <f>-STOA!P27</f>
        <v>0</v>
      </c>
      <c r="AC27">
        <f t="shared" si="0"/>
        <v>15.424771878032185</v>
      </c>
      <c r="AD27">
        <f t="shared" si="1"/>
        <v>1562.6178171675576</v>
      </c>
      <c r="AE27">
        <f>'IDT-1'!F27</f>
        <v>-204</v>
      </c>
      <c r="AF27" s="26"/>
      <c r="AG27">
        <f t="shared" si="2"/>
        <v>1358.6178171675576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-15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12.181351582549187</v>
      </c>
      <c r="F28">
        <f>GT_Spot!T28</f>
        <v>0</v>
      </c>
      <c r="G28">
        <f>PPCL_NG!T28</f>
        <v>23.14</v>
      </c>
      <c r="H28">
        <f>PPCL_Spot!T28</f>
        <v>6.36</v>
      </c>
      <c r="I28">
        <f>Bawana_NG!T28</f>
        <v>68.029999999999987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851.8705649092542</v>
      </c>
      <c r="P28" s="77">
        <v>66.66</v>
      </c>
      <c r="Q28" s="77">
        <v>24.703068704186851</v>
      </c>
      <c r="R28" s="80">
        <v>7.21</v>
      </c>
      <c r="S28" s="80">
        <v>0</v>
      </c>
      <c r="T28" s="78">
        <f>SUMPRODUCT(LTA!F28:AJ28,LTA!F$101:AJ$101,LTA!F$105:AJ$105)</f>
        <v>0.98</v>
      </c>
      <c r="U28" s="78">
        <f>SUMPRODUCT(LTA!F28:AJ28,LTA!F$102:AJ$102,LTA!F$105:AJ$105)</f>
        <v>426.09999999999997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-160</v>
      </c>
      <c r="AA28" s="117">
        <f>STOA!J28</f>
        <v>203.28</v>
      </c>
      <c r="AB28" s="117">
        <f>-STOA!P28</f>
        <v>0</v>
      </c>
      <c r="AC28">
        <f t="shared" si="0"/>
        <v>16.637592273275963</v>
      </c>
      <c r="AD28">
        <f t="shared" si="1"/>
        <v>1552.5773929227141</v>
      </c>
      <c r="AE28">
        <f>'IDT-1'!F28</f>
        <v>-150</v>
      </c>
      <c r="AF28" s="26"/>
      <c r="AG28">
        <f t="shared" si="2"/>
        <v>1402.5773929227141</v>
      </c>
      <c r="AI28" s="75">
        <f>PXIL!J28</f>
        <v>0</v>
      </c>
      <c r="AJ28" s="75">
        <f>PXIL!P28</f>
        <v>0</v>
      </c>
      <c r="AK28" s="75">
        <f>RTM_IEX!J28</f>
        <v>38.700000000000003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12.181351582549187</v>
      </c>
      <c r="F29">
        <f>GT_Spot!T29</f>
        <v>0</v>
      </c>
      <c r="G29">
        <f>PPCL_NG!T29</f>
        <v>23.14</v>
      </c>
      <c r="H29">
        <f>PPCL_Spot!T29</f>
        <v>6.36</v>
      </c>
      <c r="I29">
        <f>Bawana_NG!T29</f>
        <v>68.029999999999987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851.62682195273374</v>
      </c>
      <c r="P29" s="77">
        <v>66.66</v>
      </c>
      <c r="Q29" s="77">
        <v>24.703068704186851</v>
      </c>
      <c r="R29" s="80">
        <v>11.882293879127245</v>
      </c>
      <c r="S29" s="80">
        <v>0</v>
      </c>
      <c r="T29" s="78">
        <f>SUMPRODUCT(LTA!F29:AJ29,LTA!F$101:AJ$101,LTA!F$105:AJ$105)</f>
        <v>2.85</v>
      </c>
      <c r="U29" s="78">
        <f>SUMPRODUCT(LTA!F29:AJ29,LTA!F$102:AJ$102,LTA!F$105:AJ$105)</f>
        <v>431.41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-196</v>
      </c>
      <c r="AA29" s="117">
        <f>STOA!J29</f>
        <v>203.28</v>
      </c>
      <c r="AB29" s="117">
        <f>-STOA!P29</f>
        <v>0</v>
      </c>
      <c r="AC29">
        <f t="shared" si="0"/>
        <v>17.059360112193936</v>
      </c>
      <c r="AD29">
        <f t="shared" si="1"/>
        <v>1527.764176006403</v>
      </c>
      <c r="AE29">
        <f>'IDT-1'!F29</f>
        <v>-131</v>
      </c>
      <c r="AF29" s="26"/>
      <c r="AG29">
        <f t="shared" si="2"/>
        <v>1396.764176006403</v>
      </c>
      <c r="AI29" s="75">
        <f>PXIL!J29</f>
        <v>0</v>
      </c>
      <c r="AJ29" s="75">
        <f>PXIL!P29</f>
        <v>0</v>
      </c>
      <c r="AK29" s="75">
        <f>RTM_IEX!J29</f>
        <v>38.700000000000003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12.186674493689463</v>
      </c>
      <c r="F30">
        <f>GT_Spot!T30</f>
        <v>0</v>
      </c>
      <c r="G30">
        <f>PPCL_NG!T30</f>
        <v>23.14</v>
      </c>
      <c r="H30">
        <f>PPCL_Spot!T30</f>
        <v>6.36</v>
      </c>
      <c r="I30">
        <f>Bawana_NG!T30</f>
        <v>68.029999999999987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851.87710666805822</v>
      </c>
      <c r="P30" s="77">
        <v>66.66</v>
      </c>
      <c r="Q30" s="77">
        <v>24.703068704186851</v>
      </c>
      <c r="R30" s="80">
        <v>19.2</v>
      </c>
      <c r="S30" s="80">
        <v>0</v>
      </c>
      <c r="T30" s="78">
        <f>SUMPRODUCT(LTA!F30:AJ30,LTA!F$101:AJ$101,LTA!F$105:AJ$105)</f>
        <v>5.9</v>
      </c>
      <c r="U30" s="78">
        <f>SUMPRODUCT(LTA!F30:AJ30,LTA!F$102:AJ$102,LTA!F$105:AJ$105)</f>
        <v>437.05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-265</v>
      </c>
      <c r="AA30" s="117">
        <f>STOA!J30</f>
        <v>203.28</v>
      </c>
      <c r="AB30" s="117">
        <f>-STOA!P30</f>
        <v>0</v>
      </c>
      <c r="AC30">
        <f t="shared" si="0"/>
        <v>17.815068072201985</v>
      </c>
      <c r="AD30">
        <f t="shared" si="1"/>
        <v>1474.2717817937325</v>
      </c>
      <c r="AE30">
        <f>'IDT-1'!F30</f>
        <v>-87.649000000000001</v>
      </c>
      <c r="AF30" s="26"/>
      <c r="AG30">
        <f t="shared" si="2"/>
        <v>1386.6227817937324</v>
      </c>
      <c r="AI30" s="75">
        <f>PXIL!J30</f>
        <v>0</v>
      </c>
      <c r="AJ30" s="75">
        <f>PXIL!P30</f>
        <v>0</v>
      </c>
      <c r="AK30" s="75">
        <f>RTM_IEX!J30</f>
        <v>38.700000000000003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12.186674493689463</v>
      </c>
      <c r="F31">
        <f>GT_Spot!T31</f>
        <v>0</v>
      </c>
      <c r="G31">
        <f>PPCL_NG!T31</f>
        <v>23.14</v>
      </c>
      <c r="H31">
        <f>PPCL_Spot!T31</f>
        <v>6.36</v>
      </c>
      <c r="I31">
        <f>Bawana_NG!T31</f>
        <v>68.029999999999987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851.87710666805822</v>
      </c>
      <c r="P31" s="77">
        <v>66.66</v>
      </c>
      <c r="Q31" s="77">
        <v>24.703068704186851</v>
      </c>
      <c r="R31" s="80">
        <v>19.2</v>
      </c>
      <c r="S31" s="80">
        <v>0</v>
      </c>
      <c r="T31" s="78">
        <f>SUMPRODUCT(LTA!F31:AJ31,LTA!F$101:AJ$101,LTA!F$105:AJ$105)</f>
        <v>11.93</v>
      </c>
      <c r="U31" s="78">
        <f>SUMPRODUCT(LTA!F31:AJ31,LTA!F$102:AJ$102,LTA!F$105:AJ$105)</f>
        <v>443.47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-339</v>
      </c>
      <c r="AA31" s="117">
        <f>STOA!J31</f>
        <v>203.28</v>
      </c>
      <c r="AB31" s="117">
        <f>-STOA!P31</f>
        <v>0</v>
      </c>
      <c r="AC31">
        <f t="shared" si="0"/>
        <v>18.581609508844437</v>
      </c>
      <c r="AD31">
        <f t="shared" si="1"/>
        <v>1411.9552403570901</v>
      </c>
      <c r="AE31">
        <f>'IDT-1'!F31</f>
        <v>-30.562000000000001</v>
      </c>
      <c r="AF31" s="26"/>
      <c r="AG31">
        <f t="shared" si="2"/>
        <v>1381.3932403570902</v>
      </c>
      <c r="AI31" s="75">
        <f>PXIL!J31</f>
        <v>0</v>
      </c>
      <c r="AJ31" s="75">
        <f>PXIL!P31</f>
        <v>0</v>
      </c>
      <c r="AK31" s="75">
        <f>RTM_IEX!J31</f>
        <v>38.700000000000003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12.186674493689463</v>
      </c>
      <c r="F32">
        <f>GT_Spot!T32</f>
        <v>0</v>
      </c>
      <c r="G32">
        <f>PPCL_NG!T32</f>
        <v>23.14</v>
      </c>
      <c r="H32">
        <f>PPCL_Spot!T32</f>
        <v>6.36</v>
      </c>
      <c r="I32">
        <f>Bawana_NG!T32</f>
        <v>68.029999999999987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851.87710666805822</v>
      </c>
      <c r="P32" s="77">
        <v>66.66</v>
      </c>
      <c r="Q32" s="77">
        <v>24.703068704186851</v>
      </c>
      <c r="R32" s="80">
        <v>19.2</v>
      </c>
      <c r="S32" s="80">
        <v>0</v>
      </c>
      <c r="T32" s="78">
        <f>SUMPRODUCT(LTA!F32:AJ32,LTA!F$101:AJ$101,LTA!F$105:AJ$105)</f>
        <v>20.189999999999998</v>
      </c>
      <c r="U32" s="78">
        <f>SUMPRODUCT(LTA!F32:AJ32,LTA!F$102:AJ$102,LTA!F$105:AJ$105)</f>
        <v>451.28000000000003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-372</v>
      </c>
      <c r="AA32" s="117">
        <f>STOA!J32</f>
        <v>203.28</v>
      </c>
      <c r="AB32" s="117">
        <f>-STOA!P32</f>
        <v>0</v>
      </c>
      <c r="AC32">
        <f t="shared" si="0"/>
        <v>18.675443717076885</v>
      </c>
      <c r="AD32">
        <f t="shared" si="1"/>
        <v>1356.2314061488576</v>
      </c>
      <c r="AE32">
        <f>'IDT-1'!F32</f>
        <v>-14.993</v>
      </c>
      <c r="AF32" s="26"/>
      <c r="AG32">
        <f t="shared" si="2"/>
        <v>1341.2384061488576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12.186674493689463</v>
      </c>
      <c r="F33">
        <f>GT_Spot!T33</f>
        <v>0</v>
      </c>
      <c r="G33">
        <f>PPCL_NG!T33</f>
        <v>23.14</v>
      </c>
      <c r="H33">
        <f>PPCL_Spot!T33</f>
        <v>6.36</v>
      </c>
      <c r="I33">
        <f>Bawana_NG!T33</f>
        <v>68.029999999999987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851.87710666805822</v>
      </c>
      <c r="P33" s="77">
        <v>66.66</v>
      </c>
      <c r="Q33" s="77">
        <v>24.703068704186851</v>
      </c>
      <c r="R33" s="80">
        <v>19.2</v>
      </c>
      <c r="S33" s="80">
        <v>0</v>
      </c>
      <c r="T33" s="78">
        <f>SUMPRODUCT(LTA!F33:AJ33,LTA!F$101:AJ$101,LTA!F$105:AJ$105)</f>
        <v>29.85</v>
      </c>
      <c r="U33" s="78">
        <f>SUMPRODUCT(LTA!F33:AJ33,LTA!F$102:AJ$102,LTA!F$105:AJ$105)</f>
        <v>459.40000000000003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-415</v>
      </c>
      <c r="AA33" s="117">
        <f>STOA!J33</f>
        <v>203.28</v>
      </c>
      <c r="AB33" s="117">
        <f>-STOA!P33</f>
        <v>0</v>
      </c>
      <c r="AC33">
        <f t="shared" si="0"/>
        <v>19.213667200531283</v>
      </c>
      <c r="AD33">
        <f t="shared" si="1"/>
        <v>1330.4731826654031</v>
      </c>
      <c r="AE33">
        <f>'IDT-1'!F33</f>
        <v>0</v>
      </c>
      <c r="AF33" s="26"/>
      <c r="AG33">
        <f t="shared" si="2"/>
        <v>1330.4731826654031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12.186674493689463</v>
      </c>
      <c r="F34">
        <f>GT_Spot!T34</f>
        <v>0</v>
      </c>
      <c r="G34">
        <f>PPCL_NG!T34</f>
        <v>23.14</v>
      </c>
      <c r="H34">
        <f>PPCL_Spot!T34</f>
        <v>6.36</v>
      </c>
      <c r="I34">
        <f>Bawana_NG!T34</f>
        <v>68.029999999999987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836.38471051765816</v>
      </c>
      <c r="P34" s="77">
        <v>66.66</v>
      </c>
      <c r="Q34" s="77">
        <v>24.703068704186851</v>
      </c>
      <c r="R34" s="80">
        <v>19.2</v>
      </c>
      <c r="S34" s="80">
        <v>0</v>
      </c>
      <c r="T34" s="78">
        <f>SUMPRODUCT(LTA!F34:AJ34,LTA!F$101:AJ$101,LTA!F$105:AJ$105)</f>
        <v>44.63</v>
      </c>
      <c r="U34" s="78">
        <f>SUMPRODUCT(LTA!F34:AJ34,LTA!F$102:AJ$102,LTA!F$105:AJ$105)</f>
        <v>467.45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-430</v>
      </c>
      <c r="AA34" s="117">
        <f>STOA!J34</f>
        <v>203.28</v>
      </c>
      <c r="AB34" s="117">
        <f>-STOA!P34</f>
        <v>0</v>
      </c>
      <c r="AC34">
        <f t="shared" si="0"/>
        <v>19.677753852906552</v>
      </c>
      <c r="AD34">
        <f t="shared" si="1"/>
        <v>1292.3466998626279</v>
      </c>
      <c r="AE34">
        <f>'IDT-1'!F34</f>
        <v>0</v>
      </c>
      <c r="AF34" s="26"/>
      <c r="AG34">
        <f t="shared" si="2"/>
        <v>1292.3466998626279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-30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12.186674493689463</v>
      </c>
      <c r="F35">
        <f>GT_Spot!T35</f>
        <v>0</v>
      </c>
      <c r="G35">
        <f>PPCL_NG!T35</f>
        <v>23.14</v>
      </c>
      <c r="H35">
        <f>PPCL_Spot!T35</f>
        <v>6.36</v>
      </c>
      <c r="I35">
        <f>Bawana_NG!T35</f>
        <v>68.029999999999987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836.38471051765816</v>
      </c>
      <c r="P35" s="77">
        <v>66.66</v>
      </c>
      <c r="Q35" s="77">
        <v>24.703068704186851</v>
      </c>
      <c r="R35" s="80">
        <v>19.2</v>
      </c>
      <c r="S35" s="80">
        <v>0</v>
      </c>
      <c r="T35" s="78">
        <f>SUMPRODUCT(LTA!F35:AJ35,LTA!F$101:AJ$101,LTA!F$105:AJ$105)</f>
        <v>61</v>
      </c>
      <c r="U35" s="78">
        <f>SUMPRODUCT(LTA!F35:AJ35,LTA!F$102:AJ$102,LTA!F$105:AJ$105)</f>
        <v>472.08000000000004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-463</v>
      </c>
      <c r="AA35" s="117">
        <f>STOA!J35</f>
        <v>203.19</v>
      </c>
      <c r="AB35" s="117">
        <f>-STOA!P35</f>
        <v>0</v>
      </c>
      <c r="AC35">
        <f t="shared" si="0"/>
        <v>19.977177510695089</v>
      </c>
      <c r="AD35">
        <f t="shared" si="1"/>
        <v>1299.9572762048392</v>
      </c>
      <c r="AE35">
        <f>'IDT-1'!F35</f>
        <v>0</v>
      </c>
      <c r="AF35" s="26"/>
      <c r="AG35">
        <f t="shared" si="2"/>
        <v>1299.9572762048392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-10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12.186674493689463</v>
      </c>
      <c r="F36">
        <f>GT_Spot!T36</f>
        <v>0</v>
      </c>
      <c r="G36">
        <f>PPCL_NG!T36</f>
        <v>23.14</v>
      </c>
      <c r="H36">
        <f>PPCL_Spot!T36</f>
        <v>6.36</v>
      </c>
      <c r="I36">
        <f>Bawana_NG!T36</f>
        <v>68.029999999999987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775.86909198333228</v>
      </c>
      <c r="P36" s="77">
        <v>66.66</v>
      </c>
      <c r="Q36" s="77">
        <v>24.703068704186851</v>
      </c>
      <c r="R36" s="80">
        <v>19.2</v>
      </c>
      <c r="S36" s="80">
        <v>0</v>
      </c>
      <c r="T36" s="78">
        <f>SUMPRODUCT(LTA!F36:AJ36,LTA!F$101:AJ$101,LTA!F$105:AJ$105)</f>
        <v>78.72</v>
      </c>
      <c r="U36" s="78">
        <f>SUMPRODUCT(LTA!F36:AJ36,LTA!F$102:AJ$102,LTA!F$105:AJ$105)</f>
        <v>480.58000000000004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-451</v>
      </c>
      <c r="AA36" s="117">
        <f>STOA!J36</f>
        <v>203.19</v>
      </c>
      <c r="AB36" s="117">
        <f>-STOA!P36</f>
        <v>0</v>
      </c>
      <c r="AC36">
        <f t="shared" si="0"/>
        <v>19.480057262104729</v>
      </c>
      <c r="AD36">
        <f t="shared" si="1"/>
        <v>1288.1587779191041</v>
      </c>
      <c r="AE36">
        <f>'IDT-1'!F36</f>
        <v>0</v>
      </c>
      <c r="AF36" s="26"/>
      <c r="AG36">
        <f t="shared" si="2"/>
        <v>1288.1587779191041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12.186674493689463</v>
      </c>
      <c r="F37">
        <f>GT_Spot!T37</f>
        <v>0</v>
      </c>
      <c r="G37">
        <f>PPCL_NG!T37</f>
        <v>23.14</v>
      </c>
      <c r="H37">
        <f>PPCL_Spot!T37</f>
        <v>6.36</v>
      </c>
      <c r="I37">
        <f>Bawana_NG!T37</f>
        <v>68.029999999999987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631.76579062531323</v>
      </c>
      <c r="P37" s="77">
        <v>66.66</v>
      </c>
      <c r="Q37" s="77">
        <v>24.703068704186851</v>
      </c>
      <c r="R37" s="80">
        <v>19.2</v>
      </c>
      <c r="S37" s="80">
        <v>0</v>
      </c>
      <c r="T37" s="78">
        <f>SUMPRODUCT(LTA!F37:AJ37,LTA!F$101:AJ$101,LTA!F$105:AJ$105)</f>
        <v>91.96</v>
      </c>
      <c r="U37" s="78">
        <f>SUMPRODUCT(LTA!F37:AJ37,LTA!F$102:AJ$102,LTA!F$105:AJ$105)</f>
        <v>489.34000000000009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-261</v>
      </c>
      <c r="AA37" s="117">
        <f>STOA!J37</f>
        <v>203.19</v>
      </c>
      <c r="AB37" s="117">
        <f>-STOA!P37</f>
        <v>0</v>
      </c>
      <c r="AC37">
        <f t="shared" si="0"/>
        <v>17.162610357046816</v>
      </c>
      <c r="AD37">
        <f t="shared" si="1"/>
        <v>1308.372923466143</v>
      </c>
      <c r="AE37">
        <f>'IDT-1'!F37</f>
        <v>0</v>
      </c>
      <c r="AF37" s="26"/>
      <c r="AG37">
        <f t="shared" si="2"/>
        <v>1308.372923466143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-50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12.186674493689463</v>
      </c>
      <c r="F38">
        <f>GT_Spot!T38</f>
        <v>0</v>
      </c>
      <c r="G38">
        <f>PPCL_NG!T38</f>
        <v>23.14</v>
      </c>
      <c r="H38">
        <f>PPCL_Spot!T38</f>
        <v>6.36</v>
      </c>
      <c r="I38">
        <f>Bawana_NG!T38</f>
        <v>50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584.41106018305902</v>
      </c>
      <c r="P38" s="77">
        <v>38.700000000000003</v>
      </c>
      <c r="Q38" s="77">
        <v>7.741218322052573</v>
      </c>
      <c r="R38" s="80">
        <v>19.2</v>
      </c>
      <c r="S38" s="80">
        <v>0</v>
      </c>
      <c r="T38" s="78">
        <f>SUMPRODUCT(LTA!F38:AJ38,LTA!F$101:AJ$101,LTA!F$105:AJ$105)</f>
        <v>97.21</v>
      </c>
      <c r="U38" s="78">
        <f>SUMPRODUCT(LTA!F38:AJ38,LTA!F$102:AJ$102,LTA!F$105:AJ$105)</f>
        <v>448.4500000000001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-99</v>
      </c>
      <c r="AA38" s="117">
        <f>STOA!J38</f>
        <v>203.19</v>
      </c>
      <c r="AB38" s="117">
        <f>-STOA!P38</f>
        <v>0</v>
      </c>
      <c r="AC38">
        <f t="shared" si="0"/>
        <v>14.528805062418506</v>
      </c>
      <c r="AD38">
        <f t="shared" si="1"/>
        <v>1317.0601479363827</v>
      </c>
      <c r="AE38">
        <f>'IDT-1'!F38</f>
        <v>0</v>
      </c>
      <c r="AF38" s="26"/>
      <c r="AG38">
        <f t="shared" si="2"/>
        <v>1317.0601479363827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-60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12.186674493689463</v>
      </c>
      <c r="F39">
        <f>GT_Spot!T39</f>
        <v>0</v>
      </c>
      <c r="G39">
        <f>PPCL_NG!T39</f>
        <v>23.14</v>
      </c>
      <c r="H39">
        <f>PPCL_Spot!T39</f>
        <v>6.36</v>
      </c>
      <c r="I39">
        <f>Bawana_NG!T39</f>
        <v>50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580.21834232859828</v>
      </c>
      <c r="P39" s="77">
        <v>38.700000000000003</v>
      </c>
      <c r="Q39" s="77">
        <v>7.741218322052573</v>
      </c>
      <c r="R39" s="80">
        <v>19.2</v>
      </c>
      <c r="S39" s="80">
        <v>0</v>
      </c>
      <c r="T39" s="78">
        <f>SUMPRODUCT(LTA!F39:AJ39,LTA!F$101:AJ$101,LTA!F$105:AJ$105)</f>
        <v>100.77</v>
      </c>
      <c r="U39" s="78">
        <f>SUMPRODUCT(LTA!F39:AJ39,LTA!F$102:AJ$102,LTA!F$105:AJ$105)</f>
        <v>456.07000000000005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-76</v>
      </c>
      <c r="AA39" s="117">
        <f>STOA!J39</f>
        <v>203.09</v>
      </c>
      <c r="AB39" s="117">
        <f>-STOA!P39</f>
        <v>0</v>
      </c>
      <c r="AC39">
        <f t="shared" si="0"/>
        <v>14.562778762732666</v>
      </c>
      <c r="AD39">
        <f t="shared" si="1"/>
        <v>1326.9134563816076</v>
      </c>
      <c r="AE39">
        <f>'IDT-1'!F39</f>
        <v>0</v>
      </c>
      <c r="AF39" s="26"/>
      <c r="AG39">
        <f t="shared" si="2"/>
        <v>1326.9134563816076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-80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12.186674493689463</v>
      </c>
      <c r="F40">
        <f>GT_Spot!T40</f>
        <v>0</v>
      </c>
      <c r="G40">
        <f>PPCL_NG!T40</f>
        <v>23.14</v>
      </c>
      <c r="H40">
        <f>PPCL_Spot!T40</f>
        <v>6.36</v>
      </c>
      <c r="I40">
        <f>Bawana_NG!T40</f>
        <v>50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580.21834232859828</v>
      </c>
      <c r="P40" s="77">
        <v>38.700000000000003</v>
      </c>
      <c r="Q40" s="77">
        <v>7.741218322052573</v>
      </c>
      <c r="R40" s="80">
        <v>19.2</v>
      </c>
      <c r="S40" s="80">
        <v>0</v>
      </c>
      <c r="T40" s="78">
        <f>SUMPRODUCT(LTA!F40:AJ40,LTA!F$101:AJ$101,LTA!F$105:AJ$105)</f>
        <v>105.14</v>
      </c>
      <c r="U40" s="78">
        <f>SUMPRODUCT(LTA!F40:AJ40,LTA!F$102:AJ$102,LTA!F$105:AJ$105)</f>
        <v>462.45000000000005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-38</v>
      </c>
      <c r="AA40" s="117">
        <f>STOA!J40</f>
        <v>203.09</v>
      </c>
      <c r="AB40" s="117">
        <f>-STOA!P40</f>
        <v>0</v>
      </c>
      <c r="AC40">
        <f t="shared" si="0"/>
        <v>14.586353742555103</v>
      </c>
      <c r="AD40">
        <f t="shared" si="1"/>
        <v>1345.6398814017853</v>
      </c>
      <c r="AE40">
        <f>'IDT-1'!F40</f>
        <v>-5.19</v>
      </c>
      <c r="AF40" s="26"/>
      <c r="AG40">
        <f t="shared" si="2"/>
        <v>1340.4498814017852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-110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12.186674493689463</v>
      </c>
      <c r="F41">
        <f>GT_Spot!T41</f>
        <v>0</v>
      </c>
      <c r="G41">
        <f>PPCL_NG!T41</f>
        <v>23.14</v>
      </c>
      <c r="H41">
        <f>PPCL_Spot!T41</f>
        <v>6.36</v>
      </c>
      <c r="I41">
        <f>Bawana_NG!T41</f>
        <v>50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580.21834232859828</v>
      </c>
      <c r="P41" s="77">
        <v>38.700000000000003</v>
      </c>
      <c r="Q41" s="77">
        <v>7.741218322052573</v>
      </c>
      <c r="R41" s="80">
        <v>19.2</v>
      </c>
      <c r="S41" s="80">
        <v>0</v>
      </c>
      <c r="T41" s="78">
        <f>SUMPRODUCT(LTA!F41:AJ41,LTA!F$101:AJ$101,LTA!F$105:AJ$105)</f>
        <v>107.17</v>
      </c>
      <c r="U41" s="78">
        <f>SUMPRODUCT(LTA!F41:AJ41,LTA!F$102:AJ$102,LTA!F$105:AJ$105)</f>
        <v>467.7700000000001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203.09</v>
      </c>
      <c r="AB41" s="117">
        <f>-STOA!P41</f>
        <v>0</v>
      </c>
      <c r="AC41">
        <f t="shared" si="0"/>
        <v>13.78097724537996</v>
      </c>
      <c r="AD41">
        <f t="shared" si="1"/>
        <v>1451.7952578989602</v>
      </c>
      <c r="AE41">
        <f>'IDT-1'!F41</f>
        <v>-19.029</v>
      </c>
      <c r="AF41" s="26"/>
      <c r="AG41">
        <f t="shared" si="2"/>
        <v>1432.7662578989602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-50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12.186674493689463</v>
      </c>
      <c r="F42">
        <f>GT_Spot!T42</f>
        <v>0</v>
      </c>
      <c r="G42">
        <f>PPCL_NG!T42</f>
        <v>23.14</v>
      </c>
      <c r="H42">
        <f>PPCL_Spot!T42</f>
        <v>6.36</v>
      </c>
      <c r="I42">
        <f>Bawana_NG!T42</f>
        <v>50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599.81393441919761</v>
      </c>
      <c r="P42" s="77">
        <v>38.700000000000003</v>
      </c>
      <c r="Q42" s="77">
        <v>7.741218322052573</v>
      </c>
      <c r="R42" s="80">
        <v>19.2</v>
      </c>
      <c r="S42" s="80">
        <v>0</v>
      </c>
      <c r="T42" s="78">
        <f>SUMPRODUCT(LTA!F42:AJ42,LTA!F$101:AJ$101,LTA!F$105:AJ$105)</f>
        <v>108.35</v>
      </c>
      <c r="U42" s="78">
        <f>SUMPRODUCT(LTA!F42:AJ42,LTA!F$102:AJ$102,LTA!F$105:AJ$105)</f>
        <v>472.18000000000006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203.09</v>
      </c>
      <c r="AB42" s="117">
        <f>-STOA!P42</f>
        <v>0</v>
      </c>
      <c r="AC42">
        <f t="shared" si="0"/>
        <v>13.780657267722354</v>
      </c>
      <c r="AD42">
        <f t="shared" si="1"/>
        <v>1501.9811699672175</v>
      </c>
      <c r="AE42">
        <f>'IDT-1'!F42</f>
        <v>-32.868000000000002</v>
      </c>
      <c r="AF42" s="26"/>
      <c r="AG42">
        <f t="shared" si="2"/>
        <v>1469.1131699672176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-25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12.186674493689463</v>
      </c>
      <c r="F43">
        <f>GT_Spot!T43</f>
        <v>0</v>
      </c>
      <c r="G43">
        <f>PPCL_NG!T43</f>
        <v>23.14</v>
      </c>
      <c r="H43">
        <f>PPCL_Spot!T43</f>
        <v>6.36</v>
      </c>
      <c r="I43">
        <f>Bawana_NG!T43</f>
        <v>50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603.2227188760645</v>
      </c>
      <c r="P43" s="77">
        <v>66.66</v>
      </c>
      <c r="Q43" s="77">
        <v>24.703068704186851</v>
      </c>
      <c r="R43" s="80">
        <v>19.2</v>
      </c>
      <c r="S43" s="80">
        <v>0</v>
      </c>
      <c r="T43" s="78">
        <f>SUMPRODUCT(LTA!F43:AJ43,LTA!F$101:AJ$101,LTA!F$105:AJ$105)</f>
        <v>110.69</v>
      </c>
      <c r="U43" s="78">
        <f>SUMPRODUCT(LTA!F43:AJ43,LTA!F$102:AJ$102,LTA!F$105:AJ$105)</f>
        <v>476.03000000000009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203</v>
      </c>
      <c r="AB43" s="117">
        <f>-STOA!P43</f>
        <v>0</v>
      </c>
      <c r="AC43">
        <f t="shared" si="0"/>
        <v>14.747943868026308</v>
      </c>
      <c r="AD43">
        <f t="shared" si="1"/>
        <v>1500.4445182059146</v>
      </c>
      <c r="AE43">
        <f>'IDT-1'!F43</f>
        <v>-49.014000000000003</v>
      </c>
      <c r="AF43" s="26"/>
      <c r="AG43">
        <f t="shared" si="2"/>
        <v>1451.4305182059147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-80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7.89937106918239</v>
      </c>
      <c r="F44">
        <f>GT_Spot!T44</f>
        <v>0</v>
      </c>
      <c r="G44">
        <f>PPCL_NG!T44</f>
        <v>23.14</v>
      </c>
      <c r="H44">
        <f>PPCL_Spot!T44</f>
        <v>4.43</v>
      </c>
      <c r="I44">
        <f>Bawana_NG!T44</f>
        <v>66.92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607.43304869425197</v>
      </c>
      <c r="P44" s="77">
        <v>66.66</v>
      </c>
      <c r="Q44" s="77">
        <v>24.703068704186851</v>
      </c>
      <c r="R44" s="80">
        <v>19.2</v>
      </c>
      <c r="S44" s="80">
        <v>0</v>
      </c>
      <c r="T44" s="78">
        <f>SUMPRODUCT(LTA!F44:AJ44,LTA!F$101:AJ$101,LTA!F$105:AJ$105)</f>
        <v>111.29</v>
      </c>
      <c r="U44" s="78">
        <f>SUMPRODUCT(LTA!F44:AJ44,LTA!F$102:AJ$102,LTA!F$105:AJ$105)</f>
        <v>479.69000000000005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203</v>
      </c>
      <c r="AB44" s="117">
        <f>-STOA!P44</f>
        <v>0</v>
      </c>
      <c r="AC44">
        <f t="shared" si="0"/>
        <v>14.383978848958973</v>
      </c>
      <c r="AD44">
        <f t="shared" si="1"/>
        <v>1579.9815096186621</v>
      </c>
      <c r="AE44">
        <f>'IDT-1'!F44</f>
        <v>-54.780999999999999</v>
      </c>
      <c r="AF44" s="26"/>
      <c r="AG44">
        <f t="shared" si="2"/>
        <v>1525.2005096186622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-20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12.192319322648927</v>
      </c>
      <c r="F45">
        <f>GT_Spot!T45</f>
        <v>0</v>
      </c>
      <c r="G45">
        <f>PPCL_NG!T45</f>
        <v>23.14</v>
      </c>
      <c r="H45">
        <f>PPCL_Spot!T45</f>
        <v>6.36</v>
      </c>
      <c r="I45">
        <f>Bawana_NG!T45</f>
        <v>66.92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622.07280666462191</v>
      </c>
      <c r="P45" s="77">
        <v>66.66</v>
      </c>
      <c r="Q45" s="77">
        <v>24.7</v>
      </c>
      <c r="R45" s="80">
        <v>19.2</v>
      </c>
      <c r="S45" s="80">
        <v>0</v>
      </c>
      <c r="T45" s="78">
        <f>SUMPRODUCT(LTA!F45:AJ45,LTA!F$101:AJ$101,LTA!F$105:AJ$105)</f>
        <v>111.68</v>
      </c>
      <c r="U45" s="78">
        <f>SUMPRODUCT(LTA!F45:AJ45,LTA!F$102:AJ$102,LTA!F$105:AJ$105)</f>
        <v>480.94000000000011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203</v>
      </c>
      <c r="AB45" s="117">
        <f>-STOA!P45</f>
        <v>0</v>
      </c>
      <c r="AC45">
        <f t="shared" si="0"/>
        <v>14.493194383909938</v>
      </c>
      <c r="AD45">
        <f t="shared" si="1"/>
        <v>1612.371931603361</v>
      </c>
      <c r="AE45">
        <f>'IDT-1'!F45</f>
        <v>-68.62</v>
      </c>
      <c r="AF45" s="26"/>
      <c r="AG45">
        <f t="shared" si="2"/>
        <v>1543.7519316033608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-10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12.192319322648927</v>
      </c>
      <c r="F46">
        <f>GT_Spot!T46</f>
        <v>0</v>
      </c>
      <c r="G46">
        <f>PPCL_NG!T46</f>
        <v>23.14</v>
      </c>
      <c r="H46">
        <f>PPCL_Spot!T46</f>
        <v>6.36</v>
      </c>
      <c r="I46">
        <f>Bawana_NG!T46</f>
        <v>66.92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622.07280666462191</v>
      </c>
      <c r="P46" s="77">
        <v>66.66</v>
      </c>
      <c r="Q46" s="77">
        <v>24.7</v>
      </c>
      <c r="R46" s="80">
        <v>19.2</v>
      </c>
      <c r="S46" s="80">
        <v>0</v>
      </c>
      <c r="T46" s="78">
        <f>SUMPRODUCT(LTA!F46:AJ46,LTA!F$101:AJ$101,LTA!F$105:AJ$105)</f>
        <v>112.06</v>
      </c>
      <c r="U46" s="78">
        <f>SUMPRODUCT(LTA!F46:AJ46,LTA!F$102:AJ$102,LTA!F$105:AJ$105)</f>
        <v>529.73000000000013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203</v>
      </c>
      <c r="AB46" s="117">
        <f>-STOA!P46</f>
        <v>0</v>
      </c>
      <c r="AC46">
        <f t="shared" si="0"/>
        <v>15.103452934353845</v>
      </c>
      <c r="AD46">
        <f t="shared" si="1"/>
        <v>1640.9316730529172</v>
      </c>
      <c r="AE46">
        <f>'IDT-1'!F46</f>
        <v>-73.233000000000004</v>
      </c>
      <c r="AF46" s="26"/>
      <c r="AG46">
        <f t="shared" si="2"/>
        <v>1567.6986730529172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-30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12.192319322648927</v>
      </c>
      <c r="F47">
        <f>GT_Spot!T47</f>
        <v>0</v>
      </c>
      <c r="G47">
        <f>PPCL_NG!T47</f>
        <v>23.14</v>
      </c>
      <c r="H47">
        <f>PPCL_Spot!T47</f>
        <v>6.36</v>
      </c>
      <c r="I47">
        <f>Bawana_NG!T47</f>
        <v>69.599999999999994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622.77236113683909</v>
      </c>
      <c r="P47" s="77">
        <v>66.66</v>
      </c>
      <c r="Q47" s="77">
        <v>24.7</v>
      </c>
      <c r="R47" s="80">
        <v>19.2</v>
      </c>
      <c r="S47" s="80">
        <v>0</v>
      </c>
      <c r="T47" s="78">
        <f>SUMPRODUCT(LTA!F47:AJ47,LTA!F$101:AJ$101,LTA!F$105:AJ$105)</f>
        <v>113.22</v>
      </c>
      <c r="U47" s="78">
        <f>SUMPRODUCT(LTA!F47:AJ47,LTA!F$102:AJ$102,LTA!F$105:AJ$105)</f>
        <v>528.22000000000014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202.91000000000003</v>
      </c>
      <c r="AB47" s="117">
        <f>-STOA!P47</f>
        <v>0</v>
      </c>
      <c r="AC47">
        <f t="shared" si="0"/>
        <v>16.017133765928889</v>
      </c>
      <c r="AD47">
        <f t="shared" si="1"/>
        <v>1542.9575466935594</v>
      </c>
      <c r="AE47">
        <f>'IDT-1'!F47</f>
        <v>-83.036000000000001</v>
      </c>
      <c r="AF47" s="26"/>
      <c r="AG47">
        <f t="shared" si="2"/>
        <v>1459.9215466935593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-130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12.192319322648927</v>
      </c>
      <c r="F48">
        <f>GT_Spot!T48</f>
        <v>0</v>
      </c>
      <c r="G48">
        <f>PPCL_NG!T48</f>
        <v>23.14</v>
      </c>
      <c r="H48">
        <f>PPCL_Spot!T48</f>
        <v>6.36</v>
      </c>
      <c r="I48">
        <f>Bawana_NG!T48</f>
        <v>69.599999999999994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619.31419162941961</v>
      </c>
      <c r="P48" s="77">
        <v>66.66</v>
      </c>
      <c r="Q48" s="77">
        <v>24.7</v>
      </c>
      <c r="R48" s="80">
        <v>19.2</v>
      </c>
      <c r="S48" s="80">
        <v>0</v>
      </c>
      <c r="T48" s="78">
        <f>SUMPRODUCT(LTA!F48:AJ48,LTA!F$101:AJ$101,LTA!F$105:AJ$105)</f>
        <v>113.53</v>
      </c>
      <c r="U48" s="78">
        <f>SUMPRODUCT(LTA!F48:AJ48,LTA!F$102:AJ$102,LTA!F$105:AJ$105)</f>
        <v>526.45000000000016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202.91000000000003</v>
      </c>
      <c r="AB48" s="117">
        <f>-STOA!P48</f>
        <v>0</v>
      </c>
      <c r="AC48">
        <f t="shared" si="0"/>
        <v>15.352384947709924</v>
      </c>
      <c r="AD48">
        <f t="shared" si="1"/>
        <v>1608.7041260043588</v>
      </c>
      <c r="AE48">
        <f>'IDT-1'!F48</f>
        <v>-78.998999999999995</v>
      </c>
      <c r="AF48" s="26"/>
      <c r="AG48">
        <f t="shared" si="2"/>
        <v>1529.7051260043588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-60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12.192319322648927</v>
      </c>
      <c r="F49">
        <f>GT_Spot!T49</f>
        <v>0</v>
      </c>
      <c r="G49">
        <f>PPCL_NG!T49</f>
        <v>23.14</v>
      </c>
      <c r="H49">
        <f>PPCL_Spot!T49</f>
        <v>6.36</v>
      </c>
      <c r="I49">
        <f>Bawana_NG!T49</f>
        <v>69.59999999999998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649.12047458411405</v>
      </c>
      <c r="P49" s="77">
        <v>66.66</v>
      </c>
      <c r="Q49" s="77">
        <v>24.7</v>
      </c>
      <c r="R49" s="80">
        <v>19.2</v>
      </c>
      <c r="S49" s="80">
        <v>0</v>
      </c>
      <c r="T49" s="78">
        <f>SUMPRODUCT(LTA!F49:AJ49,LTA!F$101:AJ$101,LTA!F$105:AJ$105)</f>
        <v>114.01</v>
      </c>
      <c r="U49" s="78">
        <f>SUMPRODUCT(LTA!F49:AJ49,LTA!F$102:AJ$102,LTA!F$105:AJ$105)</f>
        <v>526.04000000000008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202.91000000000003</v>
      </c>
      <c r="AB49" s="117">
        <f>-STOA!P49</f>
        <v>0</v>
      </c>
      <c r="AC49">
        <f t="shared" si="0"/>
        <v>15.260171136823423</v>
      </c>
      <c r="AD49">
        <f t="shared" si="1"/>
        <v>1678.6726227699398</v>
      </c>
      <c r="AE49">
        <f>'IDT-1'!F49</f>
        <v>-95</v>
      </c>
      <c r="AF49" s="26"/>
      <c r="AG49">
        <f t="shared" si="2"/>
        <v>1583.6726227699398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-20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12.192319322648927</v>
      </c>
      <c r="F50">
        <f>GT_Spot!T50</f>
        <v>0</v>
      </c>
      <c r="G50">
        <f>PPCL_NG!T50</f>
        <v>23.14</v>
      </c>
      <c r="H50">
        <f>PPCL_Spot!T50</f>
        <v>6.36</v>
      </c>
      <c r="I50">
        <f>Bawana_NG!T50</f>
        <v>69.599999999999994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668.47047642607379</v>
      </c>
      <c r="P50" s="77">
        <v>66.66</v>
      </c>
      <c r="Q50" s="77">
        <v>24.7</v>
      </c>
      <c r="R50" s="80">
        <v>19.2</v>
      </c>
      <c r="S50" s="80">
        <v>0</v>
      </c>
      <c r="T50" s="78">
        <f>SUMPRODUCT(LTA!F50:AJ50,LTA!F$101:AJ$101,LTA!F$105:AJ$105)</f>
        <v>114.17</v>
      </c>
      <c r="U50" s="78">
        <f>SUMPRODUCT(LTA!F50:AJ50,LTA!F$102:AJ$102,LTA!F$105:AJ$105)</f>
        <v>527.63000000000011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202.91000000000003</v>
      </c>
      <c r="AB50" s="117">
        <f>-STOA!P50</f>
        <v>0</v>
      </c>
      <c r="AC50">
        <f t="shared" si="0"/>
        <v>15.445851153032669</v>
      </c>
      <c r="AD50">
        <f t="shared" si="1"/>
        <v>1699.5869445956903</v>
      </c>
      <c r="AE50">
        <f>'IDT-1'!F50</f>
        <v>-119</v>
      </c>
      <c r="AF50" s="26"/>
      <c r="AG50">
        <f t="shared" si="2"/>
        <v>1580.5869445956903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-20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12.198316183348926</v>
      </c>
      <c r="F51">
        <f>GT_Spot!T51</f>
        <v>0</v>
      </c>
      <c r="G51">
        <f>PPCL_NG!T51</f>
        <v>23.14</v>
      </c>
      <c r="H51">
        <f>PPCL_Spot!T51</f>
        <v>6.36</v>
      </c>
      <c r="I51">
        <f>Bawana_NG!T51</f>
        <v>69.599999999999994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668.47458399548429</v>
      </c>
      <c r="P51" s="77">
        <v>66.66</v>
      </c>
      <c r="Q51" s="77">
        <v>24.7</v>
      </c>
      <c r="R51" s="80">
        <v>19.2</v>
      </c>
      <c r="S51" s="80">
        <v>0</v>
      </c>
      <c r="T51" s="78">
        <f>SUMPRODUCT(LTA!F51:AJ51,LTA!F$101:AJ$101,LTA!F$105:AJ$105)</f>
        <v>114.23</v>
      </c>
      <c r="U51" s="78">
        <f>SUMPRODUCT(LTA!F51:AJ51,LTA!F$102:AJ$102,LTA!F$105:AJ$105)</f>
        <v>525.25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202.91000000000003</v>
      </c>
      <c r="AB51" s="117">
        <f>-STOA!P51</f>
        <v>0</v>
      </c>
      <c r="AC51">
        <f t="shared" si="0"/>
        <v>15.913821085738384</v>
      </c>
      <c r="AD51">
        <f t="shared" si="1"/>
        <v>1641.8090790930951</v>
      </c>
      <c r="AE51">
        <f>'IDT-1'!F51</f>
        <v>-119</v>
      </c>
      <c r="AF51" s="26"/>
      <c r="AG51">
        <f t="shared" si="2"/>
        <v>1522.8090790930951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-75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12.198316183348926</v>
      </c>
      <c r="F52">
        <f>GT_Spot!T52</f>
        <v>0</v>
      </c>
      <c r="G52">
        <f>PPCL_NG!T52</f>
        <v>23.14</v>
      </c>
      <c r="H52">
        <f>PPCL_Spot!T52</f>
        <v>6.36</v>
      </c>
      <c r="I52">
        <f>Bawana_NG!T52</f>
        <v>69.59999999999998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668.47458399548429</v>
      </c>
      <c r="P52" s="77">
        <v>66.66</v>
      </c>
      <c r="Q52" s="77">
        <v>24.7</v>
      </c>
      <c r="R52" s="80">
        <v>19.2</v>
      </c>
      <c r="S52" s="80">
        <v>0</v>
      </c>
      <c r="T52" s="78">
        <f>SUMPRODUCT(LTA!F52:AJ52,LTA!F$101:AJ$101,LTA!F$105:AJ$105)</f>
        <v>114.28</v>
      </c>
      <c r="U52" s="78">
        <f>SUMPRODUCT(LTA!F52:AJ52,LTA!F$102:AJ$102,LTA!F$105:AJ$105)</f>
        <v>521.3900000000001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202.91000000000003</v>
      </c>
      <c r="AB52" s="117">
        <f>-STOA!P52</f>
        <v>0</v>
      </c>
      <c r="AC52">
        <f t="shared" si="0"/>
        <v>15.525167984850572</v>
      </c>
      <c r="AD52">
        <f t="shared" si="1"/>
        <v>1678.3877321939829</v>
      </c>
      <c r="AE52">
        <f>'IDT-1'!F52</f>
        <v>-118</v>
      </c>
      <c r="AF52" s="26"/>
      <c r="AG52">
        <f t="shared" si="2"/>
        <v>1560.3877321939829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-35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12.198316183348926</v>
      </c>
      <c r="F53">
        <f>GT_Spot!T53</f>
        <v>0</v>
      </c>
      <c r="G53">
        <f>PPCL_NG!T53</f>
        <v>23.14</v>
      </c>
      <c r="H53">
        <f>PPCL_Spot!T53</f>
        <v>6.36</v>
      </c>
      <c r="I53">
        <f>Bawana_NG!T53</f>
        <v>69.59999999999998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686.17106408975553</v>
      </c>
      <c r="P53" s="77">
        <v>66.66</v>
      </c>
      <c r="Q53" s="77">
        <v>24.7</v>
      </c>
      <c r="R53" s="80">
        <v>19.2</v>
      </c>
      <c r="S53" s="80">
        <v>0</v>
      </c>
      <c r="T53" s="78">
        <f>SUMPRODUCT(LTA!F53:AJ53,LTA!F$101:AJ$101,LTA!F$105:AJ$105)</f>
        <v>114.31</v>
      </c>
      <c r="U53" s="78">
        <f>SUMPRODUCT(LTA!F53:AJ53,LTA!F$102:AJ$102,LTA!F$105:AJ$105)</f>
        <v>518.7600000000001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202.91000000000003</v>
      </c>
      <c r="AB53" s="117">
        <f>-STOA!P53</f>
        <v>0</v>
      </c>
      <c r="AC53">
        <f t="shared" si="0"/>
        <v>15.347282546403322</v>
      </c>
      <c r="AD53">
        <f t="shared" si="1"/>
        <v>1728.6620977267014</v>
      </c>
      <c r="AE53">
        <f>'IDT-1'!F53</f>
        <v>-135</v>
      </c>
      <c r="AF53" s="26"/>
      <c r="AG53">
        <f t="shared" si="2"/>
        <v>1593.6620977267014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12.198316183348926</v>
      </c>
      <c r="F54">
        <f>GT_Spot!T54</f>
        <v>0</v>
      </c>
      <c r="G54">
        <f>PPCL_NG!T54</f>
        <v>23.14</v>
      </c>
      <c r="H54">
        <f>PPCL_Spot!T54</f>
        <v>6.36</v>
      </c>
      <c r="I54">
        <f>Bawana_NG!T54</f>
        <v>69.59999999999998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647.47466796799517</v>
      </c>
      <c r="P54" s="77">
        <v>66.66</v>
      </c>
      <c r="Q54" s="77">
        <v>24.7</v>
      </c>
      <c r="R54" s="80">
        <v>19.2</v>
      </c>
      <c r="S54" s="80">
        <v>0</v>
      </c>
      <c r="T54" s="78">
        <f>SUMPRODUCT(LTA!F54:AJ54,LTA!F$101:AJ$101,LTA!F$105:AJ$105)</f>
        <v>114.23</v>
      </c>
      <c r="U54" s="78">
        <f>SUMPRODUCT(LTA!F54:AJ54,LTA!F$102:AJ$102,LTA!F$105:AJ$105)</f>
        <v>517.53000000000009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202.91000000000003</v>
      </c>
      <c r="AB54" s="117">
        <f>-STOA!P54</f>
        <v>0</v>
      </c>
      <c r="AC54">
        <f t="shared" si="0"/>
        <v>14.995226260531831</v>
      </c>
      <c r="AD54">
        <f t="shared" si="1"/>
        <v>1689.0077578908126</v>
      </c>
      <c r="AE54">
        <f>'IDT-1'!F54</f>
        <v>-125</v>
      </c>
      <c r="AF54" s="26"/>
      <c r="AG54">
        <f t="shared" si="2"/>
        <v>1564.0077578908126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12.198316183348926</v>
      </c>
      <c r="F55">
        <f>GT_Spot!T55</f>
        <v>0</v>
      </c>
      <c r="G55">
        <f>PPCL_NG!T55</f>
        <v>23.14</v>
      </c>
      <c r="H55">
        <f>PPCL_Spot!T55</f>
        <v>6.36</v>
      </c>
      <c r="I55">
        <f>Bawana_NG!T55</f>
        <v>69.599999999999994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621.9932458198017</v>
      </c>
      <c r="P55" s="77">
        <v>66.66</v>
      </c>
      <c r="Q55" s="77">
        <v>24.7</v>
      </c>
      <c r="R55" s="80">
        <v>19.2</v>
      </c>
      <c r="S55" s="80">
        <v>0</v>
      </c>
      <c r="T55" s="78">
        <f>SUMPRODUCT(LTA!F55:AJ55,LTA!F$101:AJ$101,LTA!F$105:AJ$105)</f>
        <v>114.12</v>
      </c>
      <c r="U55" s="78">
        <f>SUMPRODUCT(LTA!F55:AJ55,LTA!F$102:AJ$102,LTA!F$105:AJ$105)</f>
        <v>515.75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203.09</v>
      </c>
      <c r="AB55" s="117">
        <f>-STOA!P55</f>
        <v>0</v>
      </c>
      <c r="AC55">
        <f t="shared" si="0"/>
        <v>15.022285571293587</v>
      </c>
      <c r="AD55">
        <f t="shared" si="1"/>
        <v>1631.7892764318569</v>
      </c>
      <c r="AE55">
        <f>'IDT-1'!F55</f>
        <v>-155</v>
      </c>
      <c r="AF55" s="26"/>
      <c r="AG55">
        <f t="shared" si="2"/>
        <v>1476.7892764318569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-30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12.198316183348926</v>
      </c>
      <c r="F56">
        <f>GT_Spot!T56</f>
        <v>0</v>
      </c>
      <c r="G56">
        <f>PPCL_NG!T56</f>
        <v>23.14</v>
      </c>
      <c r="H56">
        <f>PPCL_Spot!T56</f>
        <v>6.36</v>
      </c>
      <c r="I56">
        <f>Bawana_NG!T56</f>
        <v>69.599999999999994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626.18695269820159</v>
      </c>
      <c r="P56" s="77">
        <v>66.66</v>
      </c>
      <c r="Q56" s="77">
        <v>24.7</v>
      </c>
      <c r="R56" s="80">
        <v>19.2</v>
      </c>
      <c r="S56" s="80">
        <v>0</v>
      </c>
      <c r="T56" s="78">
        <f>SUMPRODUCT(LTA!F56:AJ56,LTA!F$101:AJ$101,LTA!F$105:AJ$105)</f>
        <v>113.92</v>
      </c>
      <c r="U56" s="78">
        <f>SUMPRODUCT(LTA!F56:AJ56,LTA!F$102:AJ$102,LTA!F$105:AJ$105)</f>
        <v>512.56000000000006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203.09</v>
      </c>
      <c r="AB56" s="117">
        <f>-STOA!P56</f>
        <v>0</v>
      </c>
      <c r="AC56">
        <f t="shared" si="0"/>
        <v>14.94057691660155</v>
      </c>
      <c r="AD56">
        <f t="shared" si="1"/>
        <v>1642.674691964949</v>
      </c>
      <c r="AE56">
        <f>'IDT-1'!F56</f>
        <v>-166</v>
      </c>
      <c r="AF56" s="26"/>
      <c r="AG56">
        <f t="shared" si="2"/>
        <v>1476.674691964949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-20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12.198316183348926</v>
      </c>
      <c r="F57">
        <f>GT_Spot!T57</f>
        <v>0</v>
      </c>
      <c r="G57">
        <f>PPCL_NG!T57</f>
        <v>23.14</v>
      </c>
      <c r="H57">
        <f>PPCL_Spot!T57</f>
        <v>6.36</v>
      </c>
      <c r="I57">
        <f>Bawana_NG!T57</f>
        <v>69.59999999999998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674.091447171955</v>
      </c>
      <c r="P57" s="77">
        <v>66.66</v>
      </c>
      <c r="Q57" s="77">
        <v>24.7</v>
      </c>
      <c r="R57" s="80">
        <v>19.2</v>
      </c>
      <c r="S57" s="80">
        <v>0</v>
      </c>
      <c r="T57" s="78">
        <f>SUMPRODUCT(LTA!F57:AJ57,LTA!F$101:AJ$101,LTA!F$105:AJ$105)</f>
        <v>113.75</v>
      </c>
      <c r="U57" s="78">
        <f>SUMPRODUCT(LTA!F57:AJ57,LTA!F$102:AJ$102,LTA!F$105:AJ$105)</f>
        <v>510.58000000000004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203.09</v>
      </c>
      <c r="AB57" s="117">
        <f>-STOA!P57</f>
        <v>0</v>
      </c>
      <c r="AC57">
        <f t="shared" si="0"/>
        <v>15.343216467970581</v>
      </c>
      <c r="AD57">
        <f t="shared" si="1"/>
        <v>1688.0265468873336</v>
      </c>
      <c r="AE57">
        <f>'IDT-1'!F57</f>
        <v>-162</v>
      </c>
      <c r="AF57" s="26"/>
      <c r="AG57">
        <f t="shared" si="2"/>
        <v>1526.0265468873336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-20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12.198316183348926</v>
      </c>
      <c r="F58">
        <f>GT_Spot!T58</f>
        <v>0</v>
      </c>
      <c r="G58">
        <f>PPCL_NG!T58</f>
        <v>23.14</v>
      </c>
      <c r="H58">
        <f>PPCL_Spot!T58</f>
        <v>6.36</v>
      </c>
      <c r="I58">
        <f>Bawana_NG!T58</f>
        <v>69.59999999999998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774.98826231736825</v>
      </c>
      <c r="P58" s="77">
        <v>66.660000000000011</v>
      </c>
      <c r="Q58" s="77">
        <v>24.7</v>
      </c>
      <c r="R58" s="80">
        <v>19.2</v>
      </c>
      <c r="S58" s="80">
        <v>0</v>
      </c>
      <c r="T58" s="78">
        <f>SUMPRODUCT(LTA!F58:AJ58,LTA!F$101:AJ$101,LTA!F$105:AJ$105)</f>
        <v>113.67</v>
      </c>
      <c r="U58" s="78">
        <f>SUMPRODUCT(LTA!F58:AJ58,LTA!F$102:AJ$102,LTA!F$105:AJ$105)</f>
        <v>506.07000000000005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203.09</v>
      </c>
      <c r="AB58" s="117">
        <f>-STOA!P58</f>
        <v>0</v>
      </c>
      <c r="AC58">
        <f t="shared" si="0"/>
        <v>16.013153890806311</v>
      </c>
      <c r="AD58">
        <f t="shared" si="1"/>
        <v>1803.6634246099109</v>
      </c>
      <c r="AE58">
        <f>'IDT-1'!F58</f>
        <v>-222</v>
      </c>
      <c r="AF58" s="26"/>
      <c r="AG58">
        <f t="shared" si="2"/>
        <v>1581.6634246099109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7.6646713977167558</v>
      </c>
      <c r="F59">
        <f>GT_Spot!T59</f>
        <v>0</v>
      </c>
      <c r="G59">
        <f>PPCL_NG!T59</f>
        <v>23.14</v>
      </c>
      <c r="H59">
        <f>PPCL_Spot!T59</f>
        <v>4.03</v>
      </c>
      <c r="I59">
        <f>Bawana_NG!T59</f>
        <v>69.59999999999998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833.6521517739219</v>
      </c>
      <c r="P59" s="77">
        <v>66.660000000000011</v>
      </c>
      <c r="Q59" s="77">
        <v>24.7</v>
      </c>
      <c r="R59" s="80">
        <v>19.2</v>
      </c>
      <c r="S59" s="80">
        <v>0</v>
      </c>
      <c r="T59" s="78">
        <f>SUMPRODUCT(LTA!F59:AJ59,LTA!F$101:AJ$101,LTA!F$105:AJ$105)</f>
        <v>113.03</v>
      </c>
      <c r="U59" s="78">
        <f>SUMPRODUCT(LTA!F59:AJ59,LTA!F$102:AJ$102,LTA!F$105:AJ$105)</f>
        <v>503.52000000000004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203.28</v>
      </c>
      <c r="AB59" s="117">
        <f>-STOA!P59</f>
        <v>0</v>
      </c>
      <c r="AC59">
        <f t="shared" si="0"/>
        <v>16.886502420020186</v>
      </c>
      <c r="AD59">
        <f t="shared" si="1"/>
        <v>1801.5903207516183</v>
      </c>
      <c r="AE59">
        <f>'IDT-1'!F59</f>
        <v>-234.10599999999999</v>
      </c>
      <c r="AF59" s="26"/>
      <c r="AG59">
        <f t="shared" si="2"/>
        <v>1567.4843207516183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-50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12.198316183348926</v>
      </c>
      <c r="F60">
        <f>GT_Spot!T60</f>
        <v>0</v>
      </c>
      <c r="G60">
        <f>PPCL_NG!T60</f>
        <v>23.14</v>
      </c>
      <c r="H60">
        <f>PPCL_Spot!T60</f>
        <v>6.36</v>
      </c>
      <c r="I60">
        <f>Bawana_NG!T60</f>
        <v>69.59999999999998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833.65116447616458</v>
      </c>
      <c r="P60" s="77">
        <v>66.66</v>
      </c>
      <c r="Q60" s="77">
        <v>24.7</v>
      </c>
      <c r="R60" s="80">
        <v>19.2</v>
      </c>
      <c r="S60" s="80">
        <v>0</v>
      </c>
      <c r="T60" s="78">
        <f>SUMPRODUCT(LTA!F60:AJ60,LTA!F$101:AJ$101,LTA!F$105:AJ$105)</f>
        <v>112.63</v>
      </c>
      <c r="U60" s="78">
        <f>SUMPRODUCT(LTA!F60:AJ60,LTA!F$102:AJ$102,LTA!F$105:AJ$105)</f>
        <v>500.99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203.28</v>
      </c>
      <c r="AB60" s="117">
        <f>-STOA!P60</f>
        <v>0</v>
      </c>
      <c r="AC60">
        <f t="shared" si="0"/>
        <v>16.477203429803719</v>
      </c>
      <c r="AD60">
        <f t="shared" si="1"/>
        <v>1855.9322772297098</v>
      </c>
      <c r="AE60">
        <f>'IDT-1'!F60</f>
        <v>-187.39599999999999</v>
      </c>
      <c r="AF60" s="26"/>
      <c r="AG60">
        <f t="shared" si="2"/>
        <v>1668.5362772297099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12.198316183348926</v>
      </c>
      <c r="F61">
        <f>GT_Spot!T61</f>
        <v>0</v>
      </c>
      <c r="G61">
        <f>PPCL_NG!T61</f>
        <v>23.14</v>
      </c>
      <c r="H61">
        <f>PPCL_Spot!T61</f>
        <v>6.36</v>
      </c>
      <c r="I61">
        <f>Bawana_NG!T61</f>
        <v>69.59999999999998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824.52583991777078</v>
      </c>
      <c r="P61" s="77">
        <v>66.66</v>
      </c>
      <c r="Q61" s="77">
        <v>24.7</v>
      </c>
      <c r="R61" s="80">
        <v>19.2</v>
      </c>
      <c r="S61" s="80">
        <v>0</v>
      </c>
      <c r="T61" s="78">
        <f>SUMPRODUCT(LTA!F61:AJ61,LTA!F$101:AJ$101,LTA!F$105:AJ$105)</f>
        <v>112.08</v>
      </c>
      <c r="U61" s="78">
        <f>SUMPRODUCT(LTA!F61:AJ61,LTA!F$102:AJ$102,LTA!F$105:AJ$105)</f>
        <v>498.93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203.28</v>
      </c>
      <c r="AB61" s="117">
        <f>-STOA!P61</f>
        <v>0</v>
      </c>
      <c r="AC61">
        <f t="shared" si="0"/>
        <v>16.462713848911807</v>
      </c>
      <c r="AD61">
        <f t="shared" si="1"/>
        <v>1834.2114422522079</v>
      </c>
      <c r="AE61">
        <f>'IDT-1'!F61</f>
        <v>-140.52600000000001</v>
      </c>
      <c r="AF61" s="26"/>
      <c r="AG61">
        <f t="shared" si="2"/>
        <v>1693.6854422522078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-10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12.198316183348926</v>
      </c>
      <c r="F62">
        <f>GT_Spot!T62</f>
        <v>0</v>
      </c>
      <c r="G62">
        <f>PPCL_NG!T62</f>
        <v>23.14</v>
      </c>
      <c r="H62">
        <f>PPCL_Spot!T62</f>
        <v>6.36</v>
      </c>
      <c r="I62">
        <f>Bawana_NG!T62</f>
        <v>69.59999999999998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824.52588006440851</v>
      </c>
      <c r="P62" s="77">
        <v>66.66</v>
      </c>
      <c r="Q62" s="77">
        <v>24.7</v>
      </c>
      <c r="R62" s="80">
        <v>19.2</v>
      </c>
      <c r="S62" s="80">
        <v>0</v>
      </c>
      <c r="T62" s="78">
        <f>SUMPRODUCT(LTA!F62:AJ62,LTA!F$101:AJ$101,LTA!F$105:AJ$105)</f>
        <v>110.69</v>
      </c>
      <c r="U62" s="78">
        <f>SUMPRODUCT(LTA!F62:AJ62,LTA!F$102:AJ$102,LTA!F$105:AJ$105)</f>
        <v>496.52000000000004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203.28</v>
      </c>
      <c r="AB62" s="117">
        <f>-STOA!P62</f>
        <v>0</v>
      </c>
      <c r="AC62">
        <f t="shared" si="0"/>
        <v>16.606836752646128</v>
      </c>
      <c r="AD62">
        <f t="shared" si="1"/>
        <v>1810.2673594951114</v>
      </c>
      <c r="AE62">
        <f>'IDT-1'!F62</f>
        <v>-102.96599999999999</v>
      </c>
      <c r="AF62" s="26"/>
      <c r="AG62">
        <f t="shared" si="2"/>
        <v>1707.3013594951115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-30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12.198316183348926</v>
      </c>
      <c r="F63">
        <f>GT_Spot!T63</f>
        <v>0</v>
      </c>
      <c r="G63">
        <f>PPCL_NG!T63</f>
        <v>23.14</v>
      </c>
      <c r="H63">
        <f>PPCL_Spot!T63</f>
        <v>6.36</v>
      </c>
      <c r="I63">
        <f>Bawana_NG!T63</f>
        <v>69.59999999999998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824.80181209008572</v>
      </c>
      <c r="P63" s="77">
        <v>66.66</v>
      </c>
      <c r="Q63" s="77">
        <v>24.7</v>
      </c>
      <c r="R63" s="80">
        <v>19.2</v>
      </c>
      <c r="S63" s="80">
        <v>0</v>
      </c>
      <c r="T63" s="78">
        <f>SUMPRODUCT(LTA!F63:AJ63,LTA!F$101:AJ$101,LTA!F$105:AJ$105)</f>
        <v>110.03</v>
      </c>
      <c r="U63" s="78">
        <f>SUMPRODUCT(LTA!F63:AJ63,LTA!F$102:AJ$102,LTA!F$105:AJ$105)</f>
        <v>488.90000000000003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203.47</v>
      </c>
      <c r="AB63" s="117">
        <f>-STOA!P63</f>
        <v>0</v>
      </c>
      <c r="AC63">
        <f t="shared" si="0"/>
        <v>16.271729128806225</v>
      </c>
      <c r="AD63">
        <f t="shared" si="1"/>
        <v>1832.7883991446283</v>
      </c>
      <c r="AE63">
        <f>'IDT-1'!F63</f>
        <v>-80.334999999999994</v>
      </c>
      <c r="AF63" s="26"/>
      <c r="AG63">
        <f t="shared" si="2"/>
        <v>1752.4533991446283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12.198316183348926</v>
      </c>
      <c r="F64">
        <f>GT_Spot!T64</f>
        <v>0</v>
      </c>
      <c r="G64">
        <f>PPCL_NG!T64</f>
        <v>23.14</v>
      </c>
      <c r="H64">
        <f>PPCL_Spot!T64</f>
        <v>6.36</v>
      </c>
      <c r="I64">
        <f>Bawana_NG!T64</f>
        <v>69.59999999999998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824.80179319961849</v>
      </c>
      <c r="P64" s="77">
        <v>66.66</v>
      </c>
      <c r="Q64" s="77">
        <v>24.7</v>
      </c>
      <c r="R64" s="80">
        <v>19.2</v>
      </c>
      <c r="S64" s="80">
        <v>0</v>
      </c>
      <c r="T64" s="78">
        <f>SUMPRODUCT(LTA!F64:AJ64,LTA!F$101:AJ$101,LTA!F$105:AJ$105)</f>
        <v>108.69</v>
      </c>
      <c r="U64" s="78">
        <f>SUMPRODUCT(LTA!F64:AJ64,LTA!F$102:AJ$102,LTA!F$105:AJ$105)</f>
        <v>490.73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203.47</v>
      </c>
      <c r="AB64" s="117">
        <f>-STOA!P64</f>
        <v>0</v>
      </c>
      <c r="AC64">
        <f t="shared" si="0"/>
        <v>16.276040962570114</v>
      </c>
      <c r="AD64">
        <f t="shared" si="1"/>
        <v>1833.2740684203975</v>
      </c>
      <c r="AE64">
        <f>'IDT-1'!F64</f>
        <v>-67.495000000000005</v>
      </c>
      <c r="AF64" s="26"/>
      <c r="AG64">
        <f t="shared" si="2"/>
        <v>1765.7790684203974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7.6646713977167558</v>
      </c>
      <c r="F65">
        <f>GT_Spot!T65</f>
        <v>0</v>
      </c>
      <c r="G65">
        <f>PPCL_NG!T65</f>
        <v>23.14</v>
      </c>
      <c r="H65">
        <f>PPCL_Spot!T65</f>
        <v>4.03</v>
      </c>
      <c r="I65">
        <f>Bawana_NG!T65</f>
        <v>64.559999999999988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820.63523620343483</v>
      </c>
      <c r="P65" s="77">
        <v>66.66</v>
      </c>
      <c r="Q65" s="77">
        <v>24.7</v>
      </c>
      <c r="R65" s="80">
        <v>19.2</v>
      </c>
      <c r="S65" s="80">
        <v>0</v>
      </c>
      <c r="T65" s="78">
        <f>SUMPRODUCT(LTA!F65:AJ65,LTA!F$101:AJ$101,LTA!F$105:AJ$105)</f>
        <v>107.71000000000001</v>
      </c>
      <c r="U65" s="78">
        <f>SUMPRODUCT(LTA!F65:AJ65,LTA!F$102:AJ$102,LTA!F$105:AJ$105)</f>
        <v>488.72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203.47</v>
      </c>
      <c r="AB65" s="117">
        <f>-STOA!P65</f>
        <v>0</v>
      </c>
      <c r="AC65">
        <f t="shared" si="0"/>
        <v>16.108311186890134</v>
      </c>
      <c r="AD65">
        <f t="shared" si="1"/>
        <v>1814.3815964142614</v>
      </c>
      <c r="AE65">
        <f>'IDT-1'!F65</f>
        <v>-59.704999999999998</v>
      </c>
      <c r="AF65" s="26"/>
      <c r="AG65">
        <f t="shared" si="2"/>
        <v>1754.6765964142614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7.6646713977167558</v>
      </c>
      <c r="F66">
        <f>GT_Spot!T66</f>
        <v>0</v>
      </c>
      <c r="G66">
        <f>PPCL_NG!T66</f>
        <v>23.14</v>
      </c>
      <c r="H66">
        <f>PPCL_Spot!T66</f>
        <v>4.03</v>
      </c>
      <c r="I66">
        <f>Bawana_NG!T66</f>
        <v>64.559999999999988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822.20213461923674</v>
      </c>
      <c r="P66" s="77">
        <v>66.66</v>
      </c>
      <c r="Q66" s="77">
        <v>24.7</v>
      </c>
      <c r="R66" s="80">
        <v>19.2</v>
      </c>
      <c r="S66" s="80">
        <v>0</v>
      </c>
      <c r="T66" s="78">
        <f>SUMPRODUCT(LTA!F66:AJ66,LTA!F$101:AJ$101,LTA!F$105:AJ$105)</f>
        <v>106.33</v>
      </c>
      <c r="U66" s="78">
        <f>SUMPRODUCT(LTA!F66:AJ66,LTA!F$102:AJ$102,LTA!F$105:AJ$105)</f>
        <v>485.04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203.47</v>
      </c>
      <c r="AB66" s="117">
        <f>-STOA!P66</f>
        <v>0</v>
      </c>
      <c r="AC66">
        <f t="shared" si="0"/>
        <v>16.077571892949191</v>
      </c>
      <c r="AD66">
        <f t="shared" si="1"/>
        <v>1810.9192341240041</v>
      </c>
      <c r="AE66">
        <f>'IDT-1'!F66</f>
        <v>-63.759</v>
      </c>
      <c r="AF66" s="26"/>
      <c r="AG66">
        <f t="shared" si="2"/>
        <v>1747.1602341240041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7.6646713977167558</v>
      </c>
      <c r="F67">
        <f>GT_Spot!T67</f>
        <v>0</v>
      </c>
      <c r="G67">
        <f>PPCL_NG!T67</f>
        <v>23.14</v>
      </c>
      <c r="H67">
        <f>PPCL_Spot!T67</f>
        <v>3.8687104298567143</v>
      </c>
      <c r="I67">
        <f>Bawana_NG!T67</f>
        <v>64.559999999999988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831.70054989394623</v>
      </c>
      <c r="P67" s="77">
        <v>66.66</v>
      </c>
      <c r="Q67" s="77">
        <v>24.7</v>
      </c>
      <c r="R67" s="80">
        <v>19.2</v>
      </c>
      <c r="S67" s="80">
        <v>0</v>
      </c>
      <c r="T67" s="78">
        <f>SUMPRODUCT(LTA!F67:AJ67,LTA!F$101:AJ$101,LTA!F$105:AJ$105)</f>
        <v>103.47</v>
      </c>
      <c r="U67" s="78">
        <f>SUMPRODUCT(LTA!F67:AJ67,LTA!F$102:AJ$102,LTA!F$105:AJ$105)</f>
        <v>479.46000000000004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201.79000000000002</v>
      </c>
      <c r="AB67" s="117">
        <f>-STOA!P67</f>
        <v>0</v>
      </c>
      <c r="AC67">
        <f t="shared" si="0"/>
        <v>16.337026424815235</v>
      </c>
      <c r="AD67">
        <f t="shared" si="1"/>
        <v>1779.8769052967045</v>
      </c>
      <c r="AE67">
        <f>'IDT-1'!F67</f>
        <v>-76.247</v>
      </c>
      <c r="AF67" s="26"/>
      <c r="AG67">
        <f t="shared" si="2"/>
        <v>1703.6299052967045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-30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7.6646713977167558</v>
      </c>
      <c r="F68">
        <f>GT_Spot!T68</f>
        <v>0</v>
      </c>
      <c r="G68">
        <f>PPCL_NG!T68</f>
        <v>23.14</v>
      </c>
      <c r="H68">
        <f>PPCL_Spot!T68</f>
        <v>4.03</v>
      </c>
      <c r="I68">
        <f>Bawana_NG!T68</f>
        <v>64.559999999999988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831.70040792351153</v>
      </c>
      <c r="P68" s="77">
        <v>66.66</v>
      </c>
      <c r="Q68" s="77">
        <v>24.7</v>
      </c>
      <c r="R68" s="80">
        <v>19.2</v>
      </c>
      <c r="S68" s="80">
        <v>0</v>
      </c>
      <c r="T68" s="78">
        <f>SUMPRODUCT(LTA!F68:AJ68,LTA!F$101:AJ$101,LTA!F$105:AJ$105)</f>
        <v>99.16</v>
      </c>
      <c r="U68" s="78">
        <f>SUMPRODUCT(LTA!F68:AJ68,LTA!F$102:AJ$102,LTA!F$105:AJ$105)</f>
        <v>465.47000000000008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201.79000000000002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15.911060698026809</v>
      </c>
      <c r="AD68">
        <f t="shared" ref="AD68:AD98" si="4">SUM(B68:AB68,AI68:AR68)-AC68</f>
        <v>1792.1640186232014</v>
      </c>
      <c r="AE68">
        <f>'IDT-1'!F68</f>
        <v>-80.826999999999998</v>
      </c>
      <c r="AF68" s="26"/>
      <c r="AG68">
        <f t="shared" ref="AG68:AG98" si="5">SUM(AD68:AF68)</f>
        <v>1711.3370186232014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7.6646713977167558</v>
      </c>
      <c r="F69">
        <f>GT_Spot!T69</f>
        <v>0</v>
      </c>
      <c r="G69">
        <f>PPCL_NG!T69</f>
        <v>23.14</v>
      </c>
      <c r="H69">
        <f>PPCL_Spot!T69</f>
        <v>4.03</v>
      </c>
      <c r="I69">
        <f>Bawana_NG!T69</f>
        <v>64.559999999999988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832.03499375638626</v>
      </c>
      <c r="P69" s="77">
        <v>66.66</v>
      </c>
      <c r="Q69" s="77">
        <v>24.7</v>
      </c>
      <c r="R69" s="80">
        <v>19.2</v>
      </c>
      <c r="S69" s="80">
        <v>0</v>
      </c>
      <c r="T69" s="78">
        <f>SUMPRODUCT(LTA!F69:AJ69,LTA!F$101:AJ$101,LTA!F$105:AJ$105)</f>
        <v>94.95</v>
      </c>
      <c r="U69" s="78">
        <f>SUMPRODUCT(LTA!F69:AJ69,LTA!F$102:AJ$102,LTA!F$105:AJ$105)</f>
        <v>457.27000000000004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201.79000000000002</v>
      </c>
      <c r="AB69" s="117">
        <f>-STOA!P69</f>
        <v>0</v>
      </c>
      <c r="AC69">
        <f t="shared" si="3"/>
        <v>15.804797053356108</v>
      </c>
      <c r="AD69">
        <f t="shared" si="4"/>
        <v>1780.1948681007468</v>
      </c>
      <c r="AE69">
        <f>'IDT-1'!F69</f>
        <v>-85.531999999999996</v>
      </c>
      <c r="AF69" s="26"/>
      <c r="AG69">
        <f t="shared" si="5"/>
        <v>1694.6628681007469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12.198316183348926</v>
      </c>
      <c r="F70">
        <f>GT_Spot!T70</f>
        <v>0</v>
      </c>
      <c r="G70">
        <f>PPCL_NG!T70</f>
        <v>23.14</v>
      </c>
      <c r="H70">
        <f>PPCL_Spot!T70</f>
        <v>6.36</v>
      </c>
      <c r="I70">
        <f>Bawana_NG!T70</f>
        <v>64.559999999999988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833.28001500320534</v>
      </c>
      <c r="P70" s="77">
        <v>66.66</v>
      </c>
      <c r="Q70" s="77">
        <v>24.703068704186851</v>
      </c>
      <c r="R70" s="80">
        <v>19.2</v>
      </c>
      <c r="S70" s="80">
        <v>0</v>
      </c>
      <c r="T70" s="78">
        <f>SUMPRODUCT(LTA!F70:AJ70,LTA!F$101:AJ$101,LTA!F$105:AJ$105)</f>
        <v>89.19</v>
      </c>
      <c r="U70" s="78">
        <f>SUMPRODUCT(LTA!F70:AJ70,LTA!F$102:AJ$102,LTA!F$105:AJ$105)</f>
        <v>451.31000000000006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201.79000000000002</v>
      </c>
      <c r="AB70" s="117">
        <f>-STOA!P70</f>
        <v>0</v>
      </c>
      <c r="AC70">
        <f t="shared" si="3"/>
        <v>15.773044319038522</v>
      </c>
      <c r="AD70">
        <f t="shared" si="4"/>
        <v>1776.6183555717025</v>
      </c>
      <c r="AE70">
        <f>'IDT-1'!F70</f>
        <v>-95.311999999999998</v>
      </c>
      <c r="AF70" s="26"/>
      <c r="AG70">
        <f t="shared" si="5"/>
        <v>1681.3063555717026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12.198316183348926</v>
      </c>
      <c r="F71">
        <f>GT_Spot!T71</f>
        <v>0</v>
      </c>
      <c r="G71">
        <f>PPCL_NG!T71</f>
        <v>23.14</v>
      </c>
      <c r="H71">
        <f>PPCL_Spot!T71</f>
        <v>6.36</v>
      </c>
      <c r="I71">
        <f>Bawana_NG!T71</f>
        <v>64.559999999999988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838.93206531662645</v>
      </c>
      <c r="P71" s="77">
        <v>66.66</v>
      </c>
      <c r="Q71" s="77">
        <v>24.703068704186851</v>
      </c>
      <c r="R71" s="80">
        <v>19.2</v>
      </c>
      <c r="S71" s="80">
        <v>0</v>
      </c>
      <c r="T71" s="78">
        <f>SUMPRODUCT(LTA!F71:AJ71,LTA!F$101:AJ$101,LTA!F$105:AJ$105)</f>
        <v>77.410000000000011</v>
      </c>
      <c r="U71" s="78">
        <f>SUMPRODUCT(LTA!F71:AJ71,LTA!F$102:AJ$102,LTA!F$105:AJ$105)</f>
        <v>446.40000000000009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201.79000000000002</v>
      </c>
      <c r="AB71" s="117">
        <f>-STOA!P71</f>
        <v>0</v>
      </c>
      <c r="AC71">
        <f t="shared" si="3"/>
        <v>15.67591036179663</v>
      </c>
      <c r="AD71">
        <f t="shared" si="4"/>
        <v>1765.6775398423656</v>
      </c>
      <c r="AE71">
        <f>'IDT-1'!F71</f>
        <v>-107.075</v>
      </c>
      <c r="AF71" s="26"/>
      <c r="AG71">
        <f t="shared" si="5"/>
        <v>1658.6025398423656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12.198316183348926</v>
      </c>
      <c r="F72">
        <f>GT_Spot!T72</f>
        <v>0</v>
      </c>
      <c r="G72">
        <f>PPCL_NG!T72</f>
        <v>23.14</v>
      </c>
      <c r="H72">
        <f>PPCL_Spot!T72</f>
        <v>6.36</v>
      </c>
      <c r="I72">
        <f>Bawana_NG!T72</f>
        <v>64.559999999999988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840.91445315980116</v>
      </c>
      <c r="P72" s="77">
        <v>66.66</v>
      </c>
      <c r="Q72" s="77">
        <v>24.703068704186851</v>
      </c>
      <c r="R72" s="80">
        <v>19.100000000000001</v>
      </c>
      <c r="S72" s="80">
        <v>0</v>
      </c>
      <c r="T72" s="78">
        <f>SUMPRODUCT(LTA!F72:AJ72,LTA!F$101:AJ$101,LTA!F$105:AJ$105)</f>
        <v>62.980000000000004</v>
      </c>
      <c r="U72" s="78">
        <f>SUMPRODUCT(LTA!F72:AJ72,LTA!F$102:AJ$102,LTA!F$105:AJ$105)</f>
        <v>442.59000000000009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201.79000000000002</v>
      </c>
      <c r="AB72" s="117">
        <f>-STOA!P72</f>
        <v>0</v>
      </c>
      <c r="AC72">
        <f t="shared" si="3"/>
        <v>15.531963374816566</v>
      </c>
      <c r="AD72">
        <f t="shared" si="4"/>
        <v>1749.4638746725204</v>
      </c>
      <c r="AE72">
        <f>'IDT-1'!F72</f>
        <v>-117.47199999999999</v>
      </c>
      <c r="AF72" s="26"/>
      <c r="AG72">
        <f t="shared" si="5"/>
        <v>1631.9918746725205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12.198316183348926</v>
      </c>
      <c r="F73">
        <f>GT_Spot!T73</f>
        <v>0</v>
      </c>
      <c r="G73">
        <f>PPCL_NG!T73</f>
        <v>23.14</v>
      </c>
      <c r="H73">
        <f>PPCL_Spot!T73</f>
        <v>6.36</v>
      </c>
      <c r="I73">
        <f>Bawana_NG!T73</f>
        <v>64.559999999999988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850.83514270965304</v>
      </c>
      <c r="P73" s="77">
        <v>66.66</v>
      </c>
      <c r="Q73" s="77">
        <v>24.703068704186851</v>
      </c>
      <c r="R73" s="80">
        <v>12.972288285109386</v>
      </c>
      <c r="S73" s="80">
        <v>0</v>
      </c>
      <c r="T73" s="78">
        <f>SUMPRODUCT(LTA!F73:AJ73,LTA!F$101:AJ$101,LTA!F$105:AJ$105)</f>
        <v>47.83</v>
      </c>
      <c r="U73" s="78">
        <f>SUMPRODUCT(LTA!F73:AJ73,LTA!F$102:AJ$102,LTA!F$105:AJ$105)</f>
        <v>438.66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201.79000000000002</v>
      </c>
      <c r="AB73" s="117">
        <f>-STOA!P73</f>
        <v>0</v>
      </c>
      <c r="AC73">
        <f t="shared" si="3"/>
        <v>15.397437579764226</v>
      </c>
      <c r="AD73">
        <f t="shared" si="4"/>
        <v>1734.311378302534</v>
      </c>
      <c r="AE73">
        <f>'IDT-1'!F73</f>
        <v>-117.33</v>
      </c>
      <c r="AF73" s="26"/>
      <c r="AG73">
        <f t="shared" si="5"/>
        <v>1616.981378302534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12.198316183348926</v>
      </c>
      <c r="F74">
        <f>GT_Spot!T74</f>
        <v>0</v>
      </c>
      <c r="G74">
        <f>PPCL_NG!T74</f>
        <v>23.14</v>
      </c>
      <c r="H74">
        <f>PPCL_Spot!T74</f>
        <v>6.36</v>
      </c>
      <c r="I74">
        <f>Bawana_NG!T74</f>
        <v>64.559999999999988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864.61134092005295</v>
      </c>
      <c r="P74" s="77">
        <v>66.66</v>
      </c>
      <c r="Q74" s="77">
        <v>24.703068704186851</v>
      </c>
      <c r="R74" s="80">
        <v>7.71</v>
      </c>
      <c r="S74" s="80">
        <v>0</v>
      </c>
      <c r="T74" s="78">
        <f>SUMPRODUCT(LTA!F74:AJ74,LTA!F$101:AJ$101,LTA!F$105:AJ$105)</f>
        <v>35.059999999999995</v>
      </c>
      <c r="U74" s="78">
        <f>SUMPRODUCT(LTA!F74:AJ74,LTA!F$102:AJ$102,LTA!F$105:AJ$105)</f>
        <v>435.17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201.79000000000002</v>
      </c>
      <c r="AB74" s="117">
        <f>-STOA!P74</f>
        <v>0</v>
      </c>
      <c r="AC74">
        <f t="shared" si="3"/>
        <v>15.329271987106781</v>
      </c>
      <c r="AD74">
        <f t="shared" si="4"/>
        <v>1726.6334538204819</v>
      </c>
      <c r="AE74">
        <f>'IDT-1'!F74</f>
        <v>-127.212</v>
      </c>
      <c r="AF74" s="26"/>
      <c r="AG74">
        <f t="shared" si="5"/>
        <v>1599.4214538204819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12.198316183348926</v>
      </c>
      <c r="F75">
        <f>GT_Spot!T75</f>
        <v>0</v>
      </c>
      <c r="G75">
        <f>PPCL_NG!T75</f>
        <v>23.14</v>
      </c>
      <c r="H75">
        <f>PPCL_Spot!T75</f>
        <v>6.36</v>
      </c>
      <c r="I75">
        <f>Bawana_NG!T75</f>
        <v>65.66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872.33140659566584</v>
      </c>
      <c r="P75" s="77">
        <v>71.412870984601781</v>
      </c>
      <c r="Q75" s="77">
        <v>24.703068704186851</v>
      </c>
      <c r="R75" s="80">
        <v>0</v>
      </c>
      <c r="S75" s="80">
        <v>0</v>
      </c>
      <c r="T75" s="78">
        <f>SUMPRODUCT(LTA!F75:AJ75,LTA!F$101:AJ$101,LTA!F$105:AJ$105)</f>
        <v>22.63</v>
      </c>
      <c r="U75" s="78">
        <f>SUMPRODUCT(LTA!F75:AJ75,LTA!F$102:AJ$102,LTA!F$105:AJ$105)</f>
        <v>432.48000000000008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-78</v>
      </c>
      <c r="AA75" s="117">
        <f>STOA!J75</f>
        <v>204.12</v>
      </c>
      <c r="AB75" s="117">
        <f>-STOA!P75</f>
        <v>0</v>
      </c>
      <c r="AC75">
        <f t="shared" si="3"/>
        <v>15.960807776447906</v>
      </c>
      <c r="AD75">
        <f t="shared" si="4"/>
        <v>1641.0748546913555</v>
      </c>
      <c r="AE75">
        <f>'IDT-1'!F75</f>
        <v>-59</v>
      </c>
      <c r="AF75" s="26"/>
      <c r="AG75">
        <f t="shared" si="5"/>
        <v>1582.0748546913555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12.198316183348926</v>
      </c>
      <c r="F76">
        <f>GT_Spot!T76</f>
        <v>0</v>
      </c>
      <c r="G76">
        <f>PPCL_NG!T76</f>
        <v>23.14</v>
      </c>
      <c r="H76">
        <f>PPCL_Spot!T76</f>
        <v>6.36</v>
      </c>
      <c r="I76">
        <f>Bawana_NG!T76</f>
        <v>65.66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876.95336626844028</v>
      </c>
      <c r="P76" s="77">
        <v>71.412870984601781</v>
      </c>
      <c r="Q76" s="77">
        <v>24.703068704186851</v>
      </c>
      <c r="R76" s="80">
        <v>0</v>
      </c>
      <c r="S76" s="80">
        <v>0</v>
      </c>
      <c r="T76" s="78">
        <f>SUMPRODUCT(LTA!F76:AJ76,LTA!F$101:AJ$101,LTA!F$105:AJ$105)</f>
        <v>13.99</v>
      </c>
      <c r="U76" s="78">
        <f>SUMPRODUCT(LTA!F76:AJ76,LTA!F$102:AJ$102,LTA!F$105:AJ$105)</f>
        <v>430.90000000000009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-106</v>
      </c>
      <c r="AA76" s="117">
        <f>STOA!J76</f>
        <v>204.12</v>
      </c>
      <c r="AB76" s="117">
        <f>-STOA!P76</f>
        <v>0</v>
      </c>
      <c r="AC76">
        <f t="shared" si="3"/>
        <v>16.16013259218979</v>
      </c>
      <c r="AD76">
        <f t="shared" si="4"/>
        <v>1607.2774895483881</v>
      </c>
      <c r="AE76">
        <f>'IDT-1'!F76</f>
        <v>-41</v>
      </c>
      <c r="AF76" s="26"/>
      <c r="AG76">
        <f t="shared" si="5"/>
        <v>1566.2774895483881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12.198316183348926</v>
      </c>
      <c r="F77">
        <f>GT_Spot!T77</f>
        <v>0</v>
      </c>
      <c r="G77">
        <f>PPCL_NG!T77</f>
        <v>23.14</v>
      </c>
      <c r="H77">
        <f>PPCL_Spot!T77</f>
        <v>6.36</v>
      </c>
      <c r="I77">
        <f>Bawana_NG!T77</f>
        <v>65.66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876.14191449685313</v>
      </c>
      <c r="P77" s="77">
        <v>71.412870984601781</v>
      </c>
      <c r="Q77" s="77">
        <v>24.703068704186851</v>
      </c>
      <c r="R77" s="80">
        <v>0</v>
      </c>
      <c r="S77" s="80">
        <v>0</v>
      </c>
      <c r="T77" s="78">
        <f>SUMPRODUCT(LTA!F77:AJ77,LTA!F$101:AJ$101,LTA!F$105:AJ$105)</f>
        <v>6.33</v>
      </c>
      <c r="U77" s="78">
        <f>SUMPRODUCT(LTA!F77:AJ77,LTA!F$102:AJ$102,LTA!F$105:AJ$105)</f>
        <v>436.13000000000005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-93</v>
      </c>
      <c r="AA77" s="117">
        <f>STOA!J77</f>
        <v>204.12</v>
      </c>
      <c r="AB77" s="117">
        <f>-STOA!P77</f>
        <v>0</v>
      </c>
      <c r="AC77">
        <f t="shared" si="3"/>
        <v>16.637661085364957</v>
      </c>
      <c r="AD77">
        <f t="shared" si="4"/>
        <v>1546.5585092836259</v>
      </c>
      <c r="AE77">
        <f>'IDT-1'!F77</f>
        <v>-54</v>
      </c>
      <c r="AF77" s="26"/>
      <c r="AG77">
        <f t="shared" si="5"/>
        <v>1492.5585092836259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-70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12.198316183348926</v>
      </c>
      <c r="F78">
        <f>GT_Spot!T78</f>
        <v>0</v>
      </c>
      <c r="G78">
        <f>PPCL_NG!T78</f>
        <v>23.14</v>
      </c>
      <c r="H78">
        <f>PPCL_Spot!T78</f>
        <v>6.36</v>
      </c>
      <c r="I78">
        <f>Bawana_NG!T78</f>
        <v>65.66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878.33793647526579</v>
      </c>
      <c r="P78" s="77">
        <v>71.412870984601781</v>
      </c>
      <c r="Q78" s="77">
        <v>24.703068704186851</v>
      </c>
      <c r="R78" s="80">
        <v>0</v>
      </c>
      <c r="S78" s="80">
        <v>0</v>
      </c>
      <c r="T78" s="78">
        <f>SUMPRODUCT(LTA!F78:AJ78,LTA!F$101:AJ$101,LTA!F$105:AJ$105)</f>
        <v>0.96</v>
      </c>
      <c r="U78" s="78">
        <f>SUMPRODUCT(LTA!F78:AJ78,LTA!F$102:AJ$102,LTA!F$105:AJ$105)</f>
        <v>435.95000000000005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-78</v>
      </c>
      <c r="AA78" s="117">
        <f>STOA!J78</f>
        <v>204.12</v>
      </c>
      <c r="AB78" s="117">
        <f>-STOA!P78</f>
        <v>0</v>
      </c>
      <c r="AC78">
        <f t="shared" si="3"/>
        <v>16.031067789832292</v>
      </c>
      <c r="AD78">
        <f t="shared" si="4"/>
        <v>1608.811124557571</v>
      </c>
      <c r="AE78">
        <f>'IDT-1'!F78</f>
        <v>-67</v>
      </c>
      <c r="AF78" s="26"/>
      <c r="AG78">
        <f t="shared" si="5"/>
        <v>1541.811124557571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-20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12.198316183348926</v>
      </c>
      <c r="F79">
        <f>GT_Spot!T79</f>
        <v>0</v>
      </c>
      <c r="G79">
        <f>PPCL_NG!T79</f>
        <v>23.14</v>
      </c>
      <c r="H79">
        <f>PPCL_Spot!T79</f>
        <v>6.36</v>
      </c>
      <c r="I79">
        <f>Bawana_NG!T79</f>
        <v>65.66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886.01655518929556</v>
      </c>
      <c r="P79" s="77">
        <v>71.412870984601781</v>
      </c>
      <c r="Q79" s="77">
        <v>24.703068704186851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435.80000000000007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-50</v>
      </c>
      <c r="AA79" s="117">
        <f>STOA!J79</f>
        <v>204.12</v>
      </c>
      <c r="AB79" s="117">
        <f>-STOA!P79</f>
        <v>0</v>
      </c>
      <c r="AC79">
        <f t="shared" si="3"/>
        <v>15.795893426283307</v>
      </c>
      <c r="AD79">
        <f t="shared" si="4"/>
        <v>1648.6149176351496</v>
      </c>
      <c r="AE79">
        <f>'IDT-1'!F79</f>
        <v>-86</v>
      </c>
      <c r="AF79" s="26"/>
      <c r="AG79">
        <f t="shared" si="5"/>
        <v>1562.6149176351496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-15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12.198316183348926</v>
      </c>
      <c r="F80">
        <f>GT_Spot!T80</f>
        <v>0</v>
      </c>
      <c r="G80">
        <f>PPCL_NG!T80</f>
        <v>23.14</v>
      </c>
      <c r="H80">
        <f>PPCL_Spot!T80</f>
        <v>6.36</v>
      </c>
      <c r="I80">
        <f>Bawana_NG!T80</f>
        <v>65.66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899.99749807169553</v>
      </c>
      <c r="P80" s="77">
        <v>71.412870984601781</v>
      </c>
      <c r="Q80" s="77">
        <v>24.703068704186851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436.0200000000001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-30</v>
      </c>
      <c r="AA80" s="117">
        <f>STOA!J80</f>
        <v>204.12</v>
      </c>
      <c r="AB80" s="117">
        <f>-STOA!P80</f>
        <v>0</v>
      </c>
      <c r="AC80">
        <f t="shared" si="3"/>
        <v>15.787689810815495</v>
      </c>
      <c r="AD80">
        <f t="shared" si="4"/>
        <v>1677.8240641330174</v>
      </c>
      <c r="AE80">
        <f>'IDT-1'!F80</f>
        <v>-100</v>
      </c>
      <c r="AF80" s="26"/>
      <c r="AG80">
        <f t="shared" si="5"/>
        <v>1577.8240641330174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-20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12.198316183348926</v>
      </c>
      <c r="F81">
        <f>GT_Spot!T81</f>
        <v>0</v>
      </c>
      <c r="G81">
        <f>PPCL_NG!T81</f>
        <v>23.14</v>
      </c>
      <c r="H81">
        <f>PPCL_Spot!T81</f>
        <v>6.36</v>
      </c>
      <c r="I81">
        <f>Bawana_NG!T81</f>
        <v>65.66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899.99749807169553</v>
      </c>
      <c r="P81" s="77">
        <v>71.412870984601781</v>
      </c>
      <c r="Q81" s="77">
        <v>24.703068704186851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436.21000000000004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204.12</v>
      </c>
      <c r="AB81" s="117">
        <f>-STOA!P81</f>
        <v>0</v>
      </c>
      <c r="AC81">
        <f t="shared" si="3"/>
        <v>15.61179926037159</v>
      </c>
      <c r="AD81">
        <f t="shared" si="4"/>
        <v>1698.1899546834613</v>
      </c>
      <c r="AE81">
        <f>'IDT-1'!F81</f>
        <v>-118.529</v>
      </c>
      <c r="AF81" s="26"/>
      <c r="AG81">
        <f t="shared" si="5"/>
        <v>1579.6609546834613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-30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12.198316183348926</v>
      </c>
      <c r="F82">
        <f>GT_Spot!T82</f>
        <v>0</v>
      </c>
      <c r="G82">
        <f>PPCL_NG!T82</f>
        <v>23.14</v>
      </c>
      <c r="H82">
        <f>PPCL_Spot!T82</f>
        <v>6.36</v>
      </c>
      <c r="I82">
        <f>Bawana_NG!T82</f>
        <v>65.66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899.99749807169553</v>
      </c>
      <c r="P82" s="77">
        <v>71.412870984601781</v>
      </c>
      <c r="Q82" s="77">
        <v>24.703068704186851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436.25000000000006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204.12</v>
      </c>
      <c r="AB82" s="117">
        <f>-STOA!P82</f>
        <v>0</v>
      </c>
      <c r="AC82">
        <f t="shared" si="3"/>
        <v>15.61215126037159</v>
      </c>
      <c r="AD82">
        <f t="shared" si="4"/>
        <v>1698.2296026834613</v>
      </c>
      <c r="AE82">
        <f>'IDT-1'!F82</f>
        <v>-118.32899999999999</v>
      </c>
      <c r="AF82" s="26"/>
      <c r="AG82">
        <f t="shared" si="5"/>
        <v>1579.9006026834613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-30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12.198316183348926</v>
      </c>
      <c r="F83">
        <f>GT_Spot!T83</f>
        <v>0</v>
      </c>
      <c r="G83">
        <f>PPCL_NG!T83</f>
        <v>23.14</v>
      </c>
      <c r="H83">
        <f>PPCL_Spot!T83</f>
        <v>6.36</v>
      </c>
      <c r="I83">
        <f>Bawana_NG!T83</f>
        <v>65.66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898.64711021554854</v>
      </c>
      <c r="P83" s="77">
        <v>71.412870984601781</v>
      </c>
      <c r="Q83" s="77">
        <v>24.703068704186851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434.15999999999997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204.12</v>
      </c>
      <c r="AB83" s="117">
        <f>-STOA!P83</f>
        <v>0</v>
      </c>
      <c r="AC83">
        <f t="shared" si="3"/>
        <v>16.114563498569215</v>
      </c>
      <c r="AD83">
        <f t="shared" si="4"/>
        <v>1634.2868025891166</v>
      </c>
      <c r="AE83">
        <f>'IDT-1'!F83</f>
        <v>-123.404</v>
      </c>
      <c r="AF83" s="26"/>
      <c r="AG83">
        <f t="shared" si="5"/>
        <v>1510.8828025891166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-90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12.198316183348926</v>
      </c>
      <c r="F84">
        <f>GT_Spot!T84</f>
        <v>0</v>
      </c>
      <c r="G84">
        <f>PPCL_NG!T84</f>
        <v>23.14</v>
      </c>
      <c r="H84">
        <f>PPCL_Spot!T84</f>
        <v>6.36</v>
      </c>
      <c r="I84">
        <f>Bawana_NG!T84</f>
        <v>65.66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896.61536021554844</v>
      </c>
      <c r="P84" s="77">
        <v>71.412870984601781</v>
      </c>
      <c r="Q84" s="77">
        <v>24.703068704186851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433.85999999999996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204.12</v>
      </c>
      <c r="AB84" s="117">
        <f>-STOA!P84</f>
        <v>0</v>
      </c>
      <c r="AC84">
        <f t="shared" si="3"/>
        <v>15.65013772245945</v>
      </c>
      <c r="AD84">
        <f t="shared" si="4"/>
        <v>1682.4194783652265</v>
      </c>
      <c r="AE84">
        <f>'IDT-1'!F84</f>
        <v>-128.584</v>
      </c>
      <c r="AF84" s="26"/>
      <c r="AG84">
        <f t="shared" si="5"/>
        <v>1553.8354783652264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-40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12.198316183348926</v>
      </c>
      <c r="F85">
        <f>GT_Spot!T85</f>
        <v>0</v>
      </c>
      <c r="G85">
        <f>PPCL_NG!T85</f>
        <v>23.14</v>
      </c>
      <c r="H85">
        <f>PPCL_Spot!T85</f>
        <v>4.3000000000000007</v>
      </c>
      <c r="I85">
        <f>Bawana_NG!T85</f>
        <v>65.25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896.94987307169561</v>
      </c>
      <c r="P85" s="77">
        <v>71.412870984601781</v>
      </c>
      <c r="Q85" s="77">
        <v>24.703068704186851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434.09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204.12</v>
      </c>
      <c r="AB85" s="117">
        <f>-STOA!P85</f>
        <v>0</v>
      </c>
      <c r="AC85">
        <f t="shared" si="3"/>
        <v>15.544588160371591</v>
      </c>
      <c r="AD85">
        <f t="shared" si="4"/>
        <v>1690.6195407834614</v>
      </c>
      <c r="AE85">
        <f>'IDT-1'!F85</f>
        <v>-131.92400000000001</v>
      </c>
      <c r="AF85" s="26"/>
      <c r="AG85">
        <f t="shared" si="5"/>
        <v>1558.6955407834614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-30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12.198316183348926</v>
      </c>
      <c r="F86">
        <f>GT_Spot!T86</f>
        <v>0</v>
      </c>
      <c r="G86">
        <f>PPCL_NG!T86</f>
        <v>23.14</v>
      </c>
      <c r="H86">
        <f>PPCL_Spot!T86</f>
        <v>6.36</v>
      </c>
      <c r="I86">
        <f>Bawana_NG!T86</f>
        <v>65.25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881.45747692129555</v>
      </c>
      <c r="P86" s="77">
        <v>71.412870984601781</v>
      </c>
      <c r="Q86" s="77">
        <v>24.703068704186851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434.15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204.12</v>
      </c>
      <c r="AB86" s="117">
        <f>-STOA!P86</f>
        <v>0</v>
      </c>
      <c r="AC86">
        <f t="shared" si="3"/>
        <v>15.42691107424807</v>
      </c>
      <c r="AD86">
        <f t="shared" si="4"/>
        <v>1677.3648217191849</v>
      </c>
      <c r="AE86">
        <f>'IDT-1'!F86</f>
        <v>-124.251</v>
      </c>
      <c r="AF86" s="26"/>
      <c r="AG86">
        <f t="shared" si="5"/>
        <v>1553.1138217191849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-30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12.186674493689463</v>
      </c>
      <c r="F87">
        <f>GT_Spot!T87</f>
        <v>0</v>
      </c>
      <c r="G87">
        <f>PPCL_NG!T87</f>
        <v>23.14</v>
      </c>
      <c r="H87">
        <f>PPCL_Spot!T87</f>
        <v>6.36</v>
      </c>
      <c r="I87">
        <f>Bawana_NG!T87</f>
        <v>65.25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872.19991530209563</v>
      </c>
      <c r="P87" s="77">
        <v>71.412870984601781</v>
      </c>
      <c r="Q87" s="77">
        <v>24.703068704186851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433.15000000000009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204.12</v>
      </c>
      <c r="AB87" s="117">
        <f>-STOA!P87</f>
        <v>0</v>
      </c>
      <c r="AC87">
        <f t="shared" si="3"/>
        <v>15.647276548406944</v>
      </c>
      <c r="AD87">
        <f t="shared" si="4"/>
        <v>1631.8752529361666</v>
      </c>
      <c r="AE87">
        <f>'IDT-1'!F87</f>
        <v>-110.94799999999999</v>
      </c>
      <c r="AF87" s="26"/>
      <c r="AG87">
        <f t="shared" si="5"/>
        <v>1520.9272529361665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-65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12.186674493689463</v>
      </c>
      <c r="F88">
        <f>GT_Spot!T88</f>
        <v>0</v>
      </c>
      <c r="G88">
        <f>PPCL_NG!T88</f>
        <v>23.14</v>
      </c>
      <c r="H88">
        <f>PPCL_Spot!T88</f>
        <v>6.36</v>
      </c>
      <c r="I88">
        <f>Bawana_NG!T88</f>
        <v>65.25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872.19991530209563</v>
      </c>
      <c r="P88" s="77">
        <v>71.412870984601781</v>
      </c>
      <c r="Q88" s="77">
        <v>24.703068704186851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430.11000000000007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204.12</v>
      </c>
      <c r="AB88" s="117">
        <f>-STOA!P88</f>
        <v>0</v>
      </c>
      <c r="AC88">
        <f t="shared" si="3"/>
        <v>15.132227534686201</v>
      </c>
      <c r="AD88">
        <f t="shared" si="4"/>
        <v>1684.3503019498874</v>
      </c>
      <c r="AE88">
        <f>'IDT-1'!F88</f>
        <v>-94.358000000000004</v>
      </c>
      <c r="AF88" s="26"/>
      <c r="AG88">
        <f t="shared" si="5"/>
        <v>1589.9923019498874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-10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12.186674493689463</v>
      </c>
      <c r="F89">
        <f>GT_Spot!T89</f>
        <v>0</v>
      </c>
      <c r="G89">
        <f>PPCL_NG!T89</f>
        <v>23.14</v>
      </c>
      <c r="H89">
        <f>PPCL_Spot!T89</f>
        <v>6.36</v>
      </c>
      <c r="I89">
        <f>Bawana_NG!T89</f>
        <v>65.25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872.03993789794856</v>
      </c>
      <c r="P89" s="77">
        <v>71.412870984601781</v>
      </c>
      <c r="Q89" s="77">
        <v>24.703068704186851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431.03000000000009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204.12</v>
      </c>
      <c r="AB89" s="117">
        <f>-STOA!P89</f>
        <v>0</v>
      </c>
      <c r="AC89">
        <f t="shared" si="3"/>
        <v>15.050134458307753</v>
      </c>
      <c r="AD89">
        <f t="shared" si="4"/>
        <v>1695.1924176221187</v>
      </c>
      <c r="AE89">
        <f>'IDT-1'!F89</f>
        <v>-64.048000000000002</v>
      </c>
      <c r="AF89" s="26"/>
      <c r="AG89">
        <f t="shared" si="5"/>
        <v>1631.1444176221187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12.186674493689463</v>
      </c>
      <c r="F90">
        <f>GT_Spot!T90</f>
        <v>0</v>
      </c>
      <c r="G90">
        <f>PPCL_NG!T90</f>
        <v>23.14</v>
      </c>
      <c r="H90">
        <f>PPCL_Spot!T90</f>
        <v>6.36</v>
      </c>
      <c r="I90">
        <f>Bawana_NG!T90</f>
        <v>65.25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872.03993789794856</v>
      </c>
      <c r="P90" s="77">
        <v>71.412870984601781</v>
      </c>
      <c r="Q90" s="77">
        <v>24.703068704186851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431.21000000000004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204.12</v>
      </c>
      <c r="AB90" s="117">
        <f>-STOA!P90</f>
        <v>0</v>
      </c>
      <c r="AC90">
        <f t="shared" si="3"/>
        <v>15.051718458307755</v>
      </c>
      <c r="AD90">
        <f t="shared" si="4"/>
        <v>1695.3708336221189</v>
      </c>
      <c r="AE90">
        <f>'IDT-1'!F90</f>
        <v>-29.777999999999999</v>
      </c>
      <c r="AF90" s="26"/>
      <c r="AG90">
        <f t="shared" si="5"/>
        <v>1665.5928336221189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12.186674493689463</v>
      </c>
      <c r="F91">
        <f>GT_Spot!T91</f>
        <v>0</v>
      </c>
      <c r="G91">
        <f>PPCL_NG!T91</f>
        <v>23.14</v>
      </c>
      <c r="H91">
        <f>PPCL_Spot!T91</f>
        <v>6.36</v>
      </c>
      <c r="I91">
        <f>Bawana_NG!T91</f>
        <v>65.25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882.00987584369568</v>
      </c>
      <c r="P91" s="77">
        <v>71.412870984601781</v>
      </c>
      <c r="Q91" s="77">
        <v>24.703068704186851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433.81000000000006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204.12</v>
      </c>
      <c r="AB91" s="117">
        <f>-STOA!P91</f>
        <v>0</v>
      </c>
      <c r="AC91">
        <f t="shared" si="3"/>
        <v>15.417709912230327</v>
      </c>
      <c r="AD91">
        <f t="shared" si="4"/>
        <v>1736.5947801139432</v>
      </c>
      <c r="AE91">
        <f>'IDT-1'!F91</f>
        <v>-1.7669999999999999</v>
      </c>
      <c r="AF91" s="26"/>
      <c r="AG91">
        <f t="shared" si="5"/>
        <v>1734.8277801139432</v>
      </c>
      <c r="AI91" s="75">
        <f>PXIL!J91</f>
        <v>0</v>
      </c>
      <c r="AJ91" s="75">
        <f>PXIL!P91</f>
        <v>0</v>
      </c>
      <c r="AK91" s="75">
        <f>RTM_IEX!J91</f>
        <v>29.02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12.186674493689463</v>
      </c>
      <c r="F92">
        <f>GT_Spot!T92</f>
        <v>0</v>
      </c>
      <c r="G92">
        <f>PPCL_NG!T92</f>
        <v>23.14</v>
      </c>
      <c r="H92">
        <f>PPCL_Spot!T92</f>
        <v>6.36</v>
      </c>
      <c r="I92">
        <f>Bawana_NG!T92</f>
        <v>65.25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882.00987584369568</v>
      </c>
      <c r="P92" s="77">
        <v>71.412870984601781</v>
      </c>
      <c r="Q92" s="77">
        <v>24.703068704186851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433.75000000000006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15.71</v>
      </c>
      <c r="Z92" s="75">
        <f>IEX!P92</f>
        <v>0</v>
      </c>
      <c r="AA92" s="117">
        <f>STOA!J92</f>
        <v>204.12</v>
      </c>
      <c r="AB92" s="117">
        <f>-STOA!P92</f>
        <v>0</v>
      </c>
      <c r="AC92">
        <f t="shared" si="3"/>
        <v>15.555429912230329</v>
      </c>
      <c r="AD92">
        <f t="shared" si="4"/>
        <v>1752.1070601139434</v>
      </c>
      <c r="AE92">
        <f>'IDT-1'!F92</f>
        <v>0</v>
      </c>
      <c r="AF92" s="26"/>
      <c r="AG92">
        <f t="shared" si="5"/>
        <v>1752.1070601139434</v>
      </c>
      <c r="AI92" s="75">
        <f>PXIL!J92</f>
        <v>0</v>
      </c>
      <c r="AJ92" s="75">
        <f>PXIL!P92</f>
        <v>0</v>
      </c>
      <c r="AK92" s="75">
        <f>RTM_IEX!J92</f>
        <v>29.02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12.186674493689463</v>
      </c>
      <c r="F93">
        <f>GT_Spot!T93</f>
        <v>0</v>
      </c>
      <c r="G93">
        <f>PPCL_NG!T93</f>
        <v>23.14</v>
      </c>
      <c r="H93">
        <f>PPCL_Spot!T93</f>
        <v>6.36</v>
      </c>
      <c r="I93">
        <f>Bawana_NG!T93</f>
        <v>65.25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881.63201237329565</v>
      </c>
      <c r="P93" s="77">
        <v>71.412870984601781</v>
      </c>
      <c r="Q93" s="77">
        <v>24.703068704186851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436.5100000000001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30.29</v>
      </c>
      <c r="Z93" s="75">
        <f>IEX!P93</f>
        <v>0</v>
      </c>
      <c r="AA93" s="117">
        <f>STOA!J93</f>
        <v>204.12</v>
      </c>
      <c r="AB93" s="117">
        <f>-STOA!P93</f>
        <v>0</v>
      </c>
      <c r="AC93">
        <f t="shared" si="3"/>
        <v>15.671273901745689</v>
      </c>
      <c r="AD93">
        <f t="shared" si="4"/>
        <v>1714.9333526540277</v>
      </c>
      <c r="AE93">
        <f>'IDT-1'!F93</f>
        <v>0</v>
      </c>
      <c r="AF93" s="26"/>
      <c r="AG93">
        <f t="shared" si="5"/>
        <v>1714.9333526540277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-25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12.186674493689463</v>
      </c>
      <c r="F94">
        <f>GT_Spot!T94</f>
        <v>0</v>
      </c>
      <c r="G94">
        <f>PPCL_NG!T94</f>
        <v>23.14</v>
      </c>
      <c r="H94">
        <f>PPCL_Spot!T94</f>
        <v>6.36</v>
      </c>
      <c r="I94">
        <f>Bawana_NG!T94</f>
        <v>65.25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881.63201237329565</v>
      </c>
      <c r="P94" s="77">
        <v>71.412870984601781</v>
      </c>
      <c r="Q94" s="77">
        <v>24.703068704186851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436.65000000000009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44.14</v>
      </c>
      <c r="Z94" s="75">
        <f>IEX!P94</f>
        <v>0</v>
      </c>
      <c r="AA94" s="117">
        <f>STOA!J94</f>
        <v>204.12</v>
      </c>
      <c r="AB94" s="117">
        <f>-STOA!P94</f>
        <v>0</v>
      </c>
      <c r="AC94">
        <f t="shared" si="3"/>
        <v>15.749995264134714</v>
      </c>
      <c r="AD94">
        <f t="shared" si="4"/>
        <v>1733.844631291639</v>
      </c>
      <c r="AE94">
        <f>'IDT-1'!F94</f>
        <v>0</v>
      </c>
      <c r="AF94" s="26"/>
      <c r="AG94">
        <f t="shared" si="5"/>
        <v>1733.844631291639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-20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12.186674493689463</v>
      </c>
      <c r="F95">
        <f>GT_Spot!T95</f>
        <v>0</v>
      </c>
      <c r="G95">
        <f>PPCL_NG!T95</f>
        <v>23.14</v>
      </c>
      <c r="H95">
        <f>PPCL_Spot!T95</f>
        <v>6.36</v>
      </c>
      <c r="I95">
        <f>Bawana_NG!T95</f>
        <v>65.25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871.46978353369559</v>
      </c>
      <c r="P95" s="77">
        <v>71.412870984601781</v>
      </c>
      <c r="Q95" s="77">
        <v>24.703068704186851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436.69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55.43</v>
      </c>
      <c r="Z95" s="75">
        <f>IEX!P95</f>
        <v>0</v>
      </c>
      <c r="AA95" s="117">
        <f>STOA!J95</f>
        <v>204.12</v>
      </c>
      <c r="AB95" s="117">
        <f>-STOA!P95</f>
        <v>0</v>
      </c>
      <c r="AC95">
        <f t="shared" si="3"/>
        <v>16.263829099902331</v>
      </c>
      <c r="AD95">
        <f t="shared" si="4"/>
        <v>1831.8985686162716</v>
      </c>
      <c r="AE95">
        <f>'IDT-1'!F95</f>
        <v>0</v>
      </c>
      <c r="AF95" s="26"/>
      <c r="AG95">
        <f t="shared" si="5"/>
        <v>1831.8985686162716</v>
      </c>
      <c r="AI95" s="75">
        <f>PXIL!J95</f>
        <v>0</v>
      </c>
      <c r="AJ95" s="75">
        <f>PXIL!P95</f>
        <v>0</v>
      </c>
      <c r="AK95" s="75">
        <f>RTM_IEX!J95</f>
        <v>77.400000000000006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12.186674493689463</v>
      </c>
      <c r="F96">
        <f>GT_Spot!T96</f>
        <v>0</v>
      </c>
      <c r="G96">
        <f>PPCL_NG!T96</f>
        <v>23.14</v>
      </c>
      <c r="H96">
        <f>PPCL_Spot!T96</f>
        <v>6.36</v>
      </c>
      <c r="I96">
        <f>Bawana_NG!T96</f>
        <v>65.25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871.41124978369567</v>
      </c>
      <c r="P96" s="77">
        <v>71.412870984601781</v>
      </c>
      <c r="Q96" s="77">
        <v>24.703068704186851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436.88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54.58</v>
      </c>
      <c r="Z96" s="75">
        <f>IEX!P96</f>
        <v>0</v>
      </c>
      <c r="AA96" s="117">
        <f>STOA!J96</f>
        <v>204.12</v>
      </c>
      <c r="AB96" s="117">
        <f>-STOA!P96</f>
        <v>0</v>
      </c>
      <c r="AC96">
        <f t="shared" si="3"/>
        <v>15.916946002902327</v>
      </c>
      <c r="AD96">
        <f t="shared" si="4"/>
        <v>1792.8269179632712</v>
      </c>
      <c r="AE96">
        <f>'IDT-1'!F96</f>
        <v>0</v>
      </c>
      <c r="AF96" s="26"/>
      <c r="AG96">
        <f t="shared" si="5"/>
        <v>1792.8269179632712</v>
      </c>
      <c r="AI96" s="75">
        <f>PXIL!J96</f>
        <v>0</v>
      </c>
      <c r="AJ96" s="75">
        <f>PXIL!P96</f>
        <v>0</v>
      </c>
      <c r="AK96" s="75">
        <f>RTM_IEX!J96</f>
        <v>38.700000000000003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12.186674493689463</v>
      </c>
      <c r="F97">
        <f>GT_Spot!T97</f>
        <v>0</v>
      </c>
      <c r="G97">
        <f>PPCL_NG!T97</f>
        <v>23.14</v>
      </c>
      <c r="H97">
        <f>PPCL_Spot!T97</f>
        <v>6.36</v>
      </c>
      <c r="I97">
        <f>Bawana_NG!T97</f>
        <v>65.25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870.54461192754866</v>
      </c>
      <c r="P97" s="77">
        <v>71.412870984601781</v>
      </c>
      <c r="Q97" s="77">
        <v>24.703068704186851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437.05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54.89</v>
      </c>
      <c r="Z97" s="75">
        <f>IEX!P97</f>
        <v>0</v>
      </c>
      <c r="AA97" s="117">
        <f>STOA!J97</f>
        <v>204.12</v>
      </c>
      <c r="AB97" s="117">
        <f>-STOA!P97</f>
        <v>0</v>
      </c>
      <c r="AC97">
        <f t="shared" si="3"/>
        <v>15.743175589768237</v>
      </c>
      <c r="AD97">
        <f t="shared" si="4"/>
        <v>1773.2540505202585</v>
      </c>
      <c r="AE97">
        <f>'IDT-1'!F97</f>
        <v>0</v>
      </c>
      <c r="AF97" s="26"/>
      <c r="AG97">
        <f t="shared" si="5"/>
        <v>1773.2540505202585</v>
      </c>
      <c r="AI97" s="75">
        <f>PXIL!J97</f>
        <v>0</v>
      </c>
      <c r="AJ97" s="75">
        <f>PXIL!P97</f>
        <v>0</v>
      </c>
      <c r="AK97" s="75">
        <f>RTM_IEX!J97</f>
        <v>19.34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12.186674493689463</v>
      </c>
      <c r="F98">
        <f>GT_Spot!T98</f>
        <v>0</v>
      </c>
      <c r="G98">
        <f>PPCL_NG!T98</f>
        <v>23.14</v>
      </c>
      <c r="H98">
        <f>PPCL_Spot!T98</f>
        <v>6.36</v>
      </c>
      <c r="I98">
        <f>Bawana_NG!T98</f>
        <v>65.25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870.87912478369572</v>
      </c>
      <c r="P98" s="77">
        <v>71.412870984601781</v>
      </c>
      <c r="Q98" s="77">
        <v>24.703068704186851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437.42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56.3</v>
      </c>
      <c r="Z98" s="75">
        <f>IEX!P98</f>
        <v>0</v>
      </c>
      <c r="AA98" s="117">
        <f>STOA!J98</f>
        <v>204.12</v>
      </c>
      <c r="AB98" s="117">
        <f>-STOA!P98</f>
        <v>0</v>
      </c>
      <c r="AC98">
        <f t="shared" si="3"/>
        <v>15.761783302902332</v>
      </c>
      <c r="AD98">
        <f t="shared" si="4"/>
        <v>1775.3499556632714</v>
      </c>
      <c r="AE98">
        <f>'IDT-1'!F98</f>
        <v>0</v>
      </c>
      <c r="AF98" s="26"/>
      <c r="AG98">
        <f t="shared" si="5"/>
        <v>1775.3499556632714</v>
      </c>
      <c r="AI98" s="75">
        <f>PXIL!J98</f>
        <v>0</v>
      </c>
      <c r="AJ98" s="75">
        <f>PXIL!P98</f>
        <v>0</v>
      </c>
      <c r="AK98" s="75">
        <f>RTM_IEX!J98</f>
        <v>19.34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0.28470649925871039</v>
      </c>
      <c r="F99">
        <f t="shared" si="6"/>
        <v>0</v>
      </c>
      <c r="G99">
        <f t="shared" si="6"/>
        <v>0.55535500000000071</v>
      </c>
      <c r="H99">
        <f t="shared" si="6"/>
        <v>0.1551196776074644</v>
      </c>
      <c r="I99">
        <f t="shared" si="6"/>
        <v>1.5318675000000002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19.296412638776147</v>
      </c>
      <c r="P99" s="77">
        <f t="shared" si="6"/>
        <v>1.5934072259076095</v>
      </c>
      <c r="Q99" s="77">
        <f t="shared" si="6"/>
        <v>0.57165215652164902</v>
      </c>
      <c r="R99" s="80">
        <f>SUM(R3:R98)/4000</f>
        <v>0.2170461455410593</v>
      </c>
      <c r="S99" s="80">
        <f t="shared" si="6"/>
        <v>0</v>
      </c>
      <c r="T99" s="78">
        <f t="shared" si="6"/>
        <v>1.0537624999999999</v>
      </c>
      <c r="U99" s="78">
        <f t="shared" si="6"/>
        <v>10.900947500000003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0.29206500000000002</v>
      </c>
      <c r="Z99" s="75">
        <f t="shared" si="6"/>
        <v>-1.2882499999999999</v>
      </c>
      <c r="AA99" s="117">
        <f t="shared" si="6"/>
        <v>4.8814299999999982</v>
      </c>
      <c r="AB99" s="117">
        <f t="shared" si="6"/>
        <v>0</v>
      </c>
      <c r="AC99">
        <f t="shared" si="6"/>
        <v>0.38097413931015101</v>
      </c>
      <c r="AD99">
        <f t="shared" si="6"/>
        <v>39.507497704302494</v>
      </c>
      <c r="AE99">
        <f t="shared" si="6"/>
        <v>-1.7141752500000005</v>
      </c>
      <c r="AG99">
        <f t="shared" si="6"/>
        <v>37.793322454302483</v>
      </c>
      <c r="AI99">
        <f t="shared" si="6"/>
        <v>0</v>
      </c>
      <c r="AJ99">
        <f t="shared" si="6"/>
        <v>0</v>
      </c>
      <c r="AK99">
        <f t="shared" si="6"/>
        <v>0.24920000000000006</v>
      </c>
      <c r="AL99">
        <f t="shared" si="6"/>
        <v>-0.40625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S5" sqref="AS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44807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4" t="s">
        <v>143</v>
      </c>
      <c r="Q1" s="224" t="s">
        <v>144</v>
      </c>
      <c r="R1" s="79"/>
      <c r="S1" s="79"/>
      <c r="T1" s="82" t="s">
        <v>301</v>
      </c>
      <c r="U1" s="225" t="s">
        <v>302</v>
      </c>
      <c r="V1" s="107" t="s">
        <v>315</v>
      </c>
      <c r="W1" s="107" t="s">
        <v>301</v>
      </c>
      <c r="X1" s="217" t="s">
        <v>334</v>
      </c>
      <c r="Y1" s="227" t="s">
        <v>223</v>
      </c>
      <c r="Z1" s="227" t="s">
        <v>224</v>
      </c>
      <c r="AA1" s="226" t="s">
        <v>198</v>
      </c>
      <c r="AB1" s="226" t="s">
        <v>199</v>
      </c>
      <c r="AC1" s="27" t="s">
        <v>189</v>
      </c>
      <c r="AD1" s="217" t="s">
        <v>142</v>
      </c>
      <c r="AG1" s="217" t="s">
        <v>278</v>
      </c>
      <c r="AI1" s="227" t="s">
        <v>383</v>
      </c>
      <c r="AJ1" s="227" t="s">
        <v>384</v>
      </c>
      <c r="AK1" s="227" t="s">
        <v>385</v>
      </c>
      <c r="AL1" s="227" t="s">
        <v>386</v>
      </c>
      <c r="AM1" s="227" t="s">
        <v>387</v>
      </c>
      <c r="AN1" s="227" t="s">
        <v>388</v>
      </c>
      <c r="AO1" s="229" t="s">
        <v>412</v>
      </c>
      <c r="AP1" s="229" t="s">
        <v>413</v>
      </c>
      <c r="AQ1" s="229" t="s">
        <v>414</v>
      </c>
      <c r="AR1" s="229" t="s">
        <v>415</v>
      </c>
      <c r="AT1" s="197" t="s">
        <v>149</v>
      </c>
    </row>
    <row r="2" spans="1:46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4"/>
      <c r="Q2" s="224"/>
      <c r="R2" s="79"/>
      <c r="S2" s="79"/>
      <c r="T2" s="82" t="s">
        <v>314</v>
      </c>
      <c r="U2" s="225"/>
      <c r="V2" s="107" t="s">
        <v>303</v>
      </c>
      <c r="W2" s="107" t="s">
        <v>303</v>
      </c>
      <c r="X2" s="217"/>
      <c r="Y2" s="227"/>
      <c r="Z2" s="227"/>
      <c r="AA2" s="226"/>
      <c r="AB2" s="226"/>
      <c r="AC2" s="27">
        <f>Allocation!J1/100</f>
        <v>8.8000000000000005E-3</v>
      </c>
      <c r="AD2" s="217"/>
      <c r="AE2" t="s">
        <v>276</v>
      </c>
      <c r="AG2" s="217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97" t="s">
        <v>152</v>
      </c>
    </row>
    <row r="3" spans="1:46">
      <c r="A3" t="s">
        <v>45</v>
      </c>
      <c r="E3">
        <f>GT_NG!S3</f>
        <v>2.1022013501614323</v>
      </c>
      <c r="F3">
        <f>GT_Spot!S3</f>
        <v>0</v>
      </c>
      <c r="G3">
        <f>PPCL_NG!S3</f>
        <v>36.36</v>
      </c>
      <c r="H3">
        <f>PPCL_Spot!S3</f>
        <v>10.61</v>
      </c>
      <c r="I3">
        <f>Bawana_NG!S3</f>
        <v>25.02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76.539999999999992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5.41</v>
      </c>
      <c r="Z3" s="75">
        <f>IEX!Q3</f>
        <v>0</v>
      </c>
      <c r="AA3" s="117">
        <f>STOA!K3</f>
        <v>0.97</v>
      </c>
      <c r="AB3" s="117">
        <f>-STOA!Q3</f>
        <v>0</v>
      </c>
      <c r="AC3">
        <f>SUMIF(B3:AB3,"&gt;0")*$AC$2-SUMIF(B3:AB3,"&lt;0")*($AC$2/(1-$AC$2))+SUMIF(AI3:AR3,"&gt;0")*$AC$2-SUMIF(AI3:AR3,"&lt;0")*($AC$2/(1-$AC$2))</f>
        <v>1.5826993718814208</v>
      </c>
      <c r="AD3">
        <f>SUM(B3:AB3,AI3:AR3)-AC3</f>
        <v>178.26950197828</v>
      </c>
      <c r="AE3">
        <f>'IDT-1'!E3</f>
        <v>0</v>
      </c>
      <c r="AF3" s="26"/>
      <c r="AG3">
        <f>SUM(AD3:AF3)+AT3</f>
        <v>178.26950197828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22.84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2.1022013501614323</v>
      </c>
      <c r="F4">
        <f>GT_Spot!S4</f>
        <v>0</v>
      </c>
      <c r="G4">
        <f>PPCL_NG!S4</f>
        <v>36.36</v>
      </c>
      <c r="H4">
        <f>PPCL_Spot!S4</f>
        <v>10.61</v>
      </c>
      <c r="I4">
        <f>Bawana_NG!S4</f>
        <v>26.190000000000005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76.539999999999992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2.87</v>
      </c>
      <c r="Z4" s="75">
        <f>IEX!Q4</f>
        <v>0</v>
      </c>
      <c r="AA4" s="117">
        <f>STOA!K4</f>
        <v>0.97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1.5975713718814206</v>
      </c>
      <c r="AD4">
        <f t="shared" ref="AD4:AD67" si="1">SUM(B4:AB4,AI4:AR4)-AC4</f>
        <v>179.94462997828001</v>
      </c>
      <c r="AE4">
        <f>'IDT-1'!E4</f>
        <v>0</v>
      </c>
      <c r="AF4" s="26"/>
      <c r="AG4">
        <f t="shared" ref="AG4:AG67" si="2">SUM(AD4:AF4)+AT4</f>
        <v>179.94462997828001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25.9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2.1022013501614323</v>
      </c>
      <c r="F5">
        <f>GT_Spot!S5</f>
        <v>0</v>
      </c>
      <c r="G5">
        <f>PPCL_NG!S5</f>
        <v>36.36</v>
      </c>
      <c r="H5">
        <f>PPCL_Spot!S5</f>
        <v>10.61</v>
      </c>
      <c r="I5">
        <f>Bawana_NG!S5</f>
        <v>26.190000000000005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76.539999999999992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0.28999999999999998</v>
      </c>
      <c r="Z5" s="75">
        <f>IEX!Q5</f>
        <v>0</v>
      </c>
      <c r="AA5" s="117">
        <f>STOA!K5</f>
        <v>0.97</v>
      </c>
      <c r="AB5" s="117">
        <f>-STOA!Q5</f>
        <v>0</v>
      </c>
      <c r="AC5">
        <f t="shared" si="0"/>
        <v>1.5990673718814206</v>
      </c>
      <c r="AD5">
        <f t="shared" si="1"/>
        <v>180.11313397827999</v>
      </c>
      <c r="AE5">
        <f>'IDT-1'!E5</f>
        <v>0</v>
      </c>
      <c r="AF5" s="26"/>
      <c r="AG5">
        <f t="shared" si="2"/>
        <v>180.11313397827999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28.65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2.1022013501614323</v>
      </c>
      <c r="F6">
        <f>GT_Spot!S6</f>
        <v>0</v>
      </c>
      <c r="G6">
        <f>PPCL_NG!S6</f>
        <v>36.36</v>
      </c>
      <c r="H6">
        <f>PPCL_Spot!S6</f>
        <v>10.61</v>
      </c>
      <c r="I6">
        <f>Bawana_NG!S6</f>
        <v>26.190000000000005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76.539999999999992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0.97</v>
      </c>
      <c r="AB6" s="117">
        <f>-STOA!Q6</f>
        <v>0</v>
      </c>
      <c r="AC6">
        <f t="shared" si="0"/>
        <v>1.5998593718814207</v>
      </c>
      <c r="AD6">
        <f t="shared" si="1"/>
        <v>180.20234197828</v>
      </c>
      <c r="AE6">
        <f>'IDT-1'!E6</f>
        <v>0</v>
      </c>
      <c r="AF6" s="26"/>
      <c r="AG6">
        <f t="shared" si="2"/>
        <v>180.20234197828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29.03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2.1022013501614323</v>
      </c>
      <c r="F7">
        <f>GT_Spot!S7</f>
        <v>0</v>
      </c>
      <c r="G7">
        <f>PPCL_NG!S7</f>
        <v>36.36</v>
      </c>
      <c r="H7">
        <f>PPCL_Spot!S7</f>
        <v>10.61</v>
      </c>
      <c r="I7">
        <f>Bawana_NG!S7</f>
        <v>26.190000000000005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76.539999999999992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7.74</v>
      </c>
      <c r="Z7" s="75">
        <f>IEX!Q7</f>
        <v>0</v>
      </c>
      <c r="AA7" s="117">
        <f>STOA!K7</f>
        <v>0.97</v>
      </c>
      <c r="AB7" s="117">
        <f>-STOA!Q7</f>
        <v>0</v>
      </c>
      <c r="AC7">
        <f t="shared" si="0"/>
        <v>1.5995953718814206</v>
      </c>
      <c r="AD7">
        <f t="shared" si="1"/>
        <v>180.17260597827999</v>
      </c>
      <c r="AE7">
        <f>'IDT-1'!E7</f>
        <v>0</v>
      </c>
      <c r="AF7" s="26"/>
      <c r="AG7">
        <f t="shared" si="2"/>
        <v>180.17260597827999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21.26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2.1022013501614323</v>
      </c>
      <c r="F8">
        <f>GT_Spot!S8</f>
        <v>0</v>
      </c>
      <c r="G8">
        <f>PPCL_NG!S8</f>
        <v>36.36</v>
      </c>
      <c r="H8">
        <f>PPCL_Spot!S8</f>
        <v>10</v>
      </c>
      <c r="I8">
        <f>Bawana_NG!S8</f>
        <v>26.190000000000005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76.539999999999992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0.97</v>
      </c>
      <c r="AB8" s="117">
        <f>-STOA!Q8</f>
        <v>0</v>
      </c>
      <c r="AC8">
        <f t="shared" si="0"/>
        <v>1.7829337479911866</v>
      </c>
      <c r="AD8">
        <f t="shared" si="1"/>
        <v>100.37926760217026</v>
      </c>
      <c r="AE8">
        <f>'IDT-1'!E8</f>
        <v>0</v>
      </c>
      <c r="AF8" s="26"/>
      <c r="AG8">
        <f t="shared" si="2"/>
        <v>100.37926760217026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-50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2.1022013501614323</v>
      </c>
      <c r="F9">
        <f>GT_Spot!S9</f>
        <v>0</v>
      </c>
      <c r="G9">
        <f>PPCL_NG!S9</f>
        <v>36.36</v>
      </c>
      <c r="H9">
        <f>PPCL_Spot!S9</f>
        <v>6.47</v>
      </c>
      <c r="I9">
        <f>Bawana_NG!S9</f>
        <v>26.190000000000005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76.539999999999992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0.97</v>
      </c>
      <c r="AB9" s="117">
        <f>-STOA!Q9</f>
        <v>0</v>
      </c>
      <c r="AC9">
        <f t="shared" si="0"/>
        <v>1.3079633718814205</v>
      </c>
      <c r="AD9">
        <f t="shared" si="1"/>
        <v>147.32423797828</v>
      </c>
      <c r="AE9">
        <f>'IDT-1'!E9</f>
        <v>0</v>
      </c>
      <c r="AF9" s="26"/>
      <c r="AG9">
        <f t="shared" si="2"/>
        <v>147.32423797828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2.1022013501614323</v>
      </c>
      <c r="F10">
        <f>GT_Spot!S10</f>
        <v>0</v>
      </c>
      <c r="G10">
        <f>PPCL_NG!S10</f>
        <v>36.36</v>
      </c>
      <c r="H10">
        <f>PPCL_Spot!S10</f>
        <v>6.47</v>
      </c>
      <c r="I10">
        <f>Bawana_NG!S10</f>
        <v>26.190000000000005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76.539999999999992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0.97</v>
      </c>
      <c r="AB10" s="117">
        <f>-STOA!Q10</f>
        <v>0</v>
      </c>
      <c r="AC10">
        <f t="shared" si="0"/>
        <v>1.4782433718814205</v>
      </c>
      <c r="AD10">
        <f t="shared" si="1"/>
        <v>166.50395797827997</v>
      </c>
      <c r="AE10">
        <f>'IDT-1'!E10</f>
        <v>0</v>
      </c>
      <c r="AF10" s="26"/>
      <c r="AG10">
        <f t="shared" si="2"/>
        <v>166.50395797827997</v>
      </c>
      <c r="AI10" s="75">
        <f>PXIL!K10</f>
        <v>0</v>
      </c>
      <c r="AJ10" s="75">
        <f>PXIL!Q10</f>
        <v>0</v>
      </c>
      <c r="AK10" s="75">
        <f>RTM_IEX!K10</f>
        <v>19.350000000000001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2.1022013501614323</v>
      </c>
      <c r="F11">
        <f>GT_Spot!S11</f>
        <v>0</v>
      </c>
      <c r="G11">
        <f>PPCL_NG!S11</f>
        <v>36.36</v>
      </c>
      <c r="H11">
        <f>PPCL_Spot!S11</f>
        <v>10</v>
      </c>
      <c r="I11">
        <f>Bawana_NG!S11</f>
        <v>26.190000000000005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76.86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0.97</v>
      </c>
      <c r="AB11" s="117">
        <f>-STOA!Q11</f>
        <v>0</v>
      </c>
      <c r="AC11">
        <f t="shared" si="0"/>
        <v>1.3418433718814207</v>
      </c>
      <c r="AD11">
        <f t="shared" si="1"/>
        <v>151.14035797828001</v>
      </c>
      <c r="AE11">
        <f>'IDT-1'!E11</f>
        <v>0</v>
      </c>
      <c r="AF11" s="26"/>
      <c r="AG11">
        <f t="shared" si="2"/>
        <v>151.14035797828001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2.1022013501614323</v>
      </c>
      <c r="F12">
        <f>GT_Spot!S12</f>
        <v>0</v>
      </c>
      <c r="G12">
        <f>PPCL_NG!S12</f>
        <v>36.36</v>
      </c>
      <c r="H12">
        <f>PPCL_Spot!S12</f>
        <v>10</v>
      </c>
      <c r="I12">
        <f>Bawana_NG!S12</f>
        <v>26.190000000000005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76.86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0.97</v>
      </c>
      <c r="AB12" s="117">
        <f>-STOA!Q12</f>
        <v>0</v>
      </c>
      <c r="AC12">
        <f t="shared" si="0"/>
        <v>1.3418433718814207</v>
      </c>
      <c r="AD12">
        <f t="shared" si="1"/>
        <v>151.14035797828001</v>
      </c>
      <c r="AE12">
        <f>'IDT-1'!E12</f>
        <v>0</v>
      </c>
      <c r="AF12" s="26"/>
      <c r="AG12">
        <f t="shared" si="2"/>
        <v>151.14035797828001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2.1022013501614323</v>
      </c>
      <c r="F13">
        <f>GT_Spot!S13</f>
        <v>0</v>
      </c>
      <c r="G13">
        <f>PPCL_NG!S13</f>
        <v>36.36</v>
      </c>
      <c r="H13">
        <f>PPCL_Spot!S13</f>
        <v>10</v>
      </c>
      <c r="I13">
        <f>Bawana_NG!S13</f>
        <v>26.190000000000005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76.839999999999989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0.97</v>
      </c>
      <c r="AB13" s="117">
        <f>-STOA!Q13</f>
        <v>0</v>
      </c>
      <c r="AC13">
        <f t="shared" si="0"/>
        <v>1.7855737479911864</v>
      </c>
      <c r="AD13">
        <f t="shared" si="1"/>
        <v>100.67662760217024</v>
      </c>
      <c r="AE13">
        <f>'IDT-1'!E13</f>
        <v>0</v>
      </c>
      <c r="AF13" s="26"/>
      <c r="AG13">
        <f t="shared" si="2"/>
        <v>100.67662760217024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-50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2.1022013501614323</v>
      </c>
      <c r="F14">
        <f>GT_Spot!S14</f>
        <v>0</v>
      </c>
      <c r="G14">
        <f>PPCL_NG!S14</f>
        <v>36.36</v>
      </c>
      <c r="H14">
        <f>PPCL_Spot!S14</f>
        <v>10</v>
      </c>
      <c r="I14">
        <f>Bawana_NG!S14</f>
        <v>26.190000000000005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76.839999999999989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0.97</v>
      </c>
      <c r="AB14" s="117">
        <f>-STOA!Q14</f>
        <v>0</v>
      </c>
      <c r="AC14">
        <f t="shared" si="0"/>
        <v>1.3416673718814205</v>
      </c>
      <c r="AD14">
        <f t="shared" si="1"/>
        <v>151.12053397828001</v>
      </c>
      <c r="AE14">
        <f>'IDT-1'!E14</f>
        <v>0</v>
      </c>
      <c r="AF14" s="26"/>
      <c r="AG14">
        <f t="shared" si="2"/>
        <v>151.12053397828001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2.1022013501614323</v>
      </c>
      <c r="F15">
        <f>GT_Spot!S15</f>
        <v>0</v>
      </c>
      <c r="G15">
        <f>PPCL_NG!S15</f>
        <v>36.36</v>
      </c>
      <c r="H15">
        <f>PPCL_Spot!S15</f>
        <v>10</v>
      </c>
      <c r="I15">
        <f>Bawana_NG!S15</f>
        <v>26.190000000000005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77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0.97</v>
      </c>
      <c r="AB15" s="117">
        <f>-STOA!Q15</f>
        <v>0</v>
      </c>
      <c r="AC15">
        <f t="shared" si="0"/>
        <v>1.3430753718814206</v>
      </c>
      <c r="AD15">
        <f t="shared" si="1"/>
        <v>151.27912597828001</v>
      </c>
      <c r="AE15">
        <f>'IDT-1'!E15</f>
        <v>0</v>
      </c>
      <c r="AF15" s="26"/>
      <c r="AG15">
        <f t="shared" si="2"/>
        <v>151.27912597828001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2.1022013501614323</v>
      </c>
      <c r="F16">
        <f>GT_Spot!S16</f>
        <v>0</v>
      </c>
      <c r="G16">
        <f>PPCL_NG!S16</f>
        <v>36.36</v>
      </c>
      <c r="H16">
        <f>PPCL_Spot!S16</f>
        <v>10</v>
      </c>
      <c r="I16">
        <f>Bawana_NG!S16</f>
        <v>26.190000000000005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77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0.97</v>
      </c>
      <c r="AB16" s="117">
        <f>-STOA!Q16</f>
        <v>0</v>
      </c>
      <c r="AC16">
        <f t="shared" si="0"/>
        <v>1.3430753718814206</v>
      </c>
      <c r="AD16">
        <f t="shared" si="1"/>
        <v>151.27912597828001</v>
      </c>
      <c r="AE16">
        <f>'IDT-1'!E16</f>
        <v>0</v>
      </c>
      <c r="AF16" s="26"/>
      <c r="AG16">
        <f t="shared" si="2"/>
        <v>151.27912597828001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2.1022013501614323</v>
      </c>
      <c r="F17">
        <f>GT_Spot!S17</f>
        <v>0</v>
      </c>
      <c r="G17">
        <f>PPCL_NG!S17</f>
        <v>36.36</v>
      </c>
      <c r="H17">
        <f>PPCL_Spot!S17</f>
        <v>10</v>
      </c>
      <c r="I17">
        <f>Bawana_NG!S17</f>
        <v>26.190000000000005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77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0.97</v>
      </c>
      <c r="AB17" s="117">
        <f>-STOA!Q17</f>
        <v>0</v>
      </c>
      <c r="AC17">
        <f t="shared" si="0"/>
        <v>1.3430753718814206</v>
      </c>
      <c r="AD17">
        <f t="shared" si="1"/>
        <v>151.27912597828001</v>
      </c>
      <c r="AE17">
        <f>'IDT-1'!E17</f>
        <v>0</v>
      </c>
      <c r="AF17" s="26"/>
      <c r="AG17">
        <f t="shared" si="2"/>
        <v>151.27912597828001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2.1022013501614323</v>
      </c>
      <c r="F18">
        <f>GT_Spot!S18</f>
        <v>0</v>
      </c>
      <c r="G18">
        <f>PPCL_NG!S18</f>
        <v>36.36</v>
      </c>
      <c r="H18">
        <f>PPCL_Spot!S18</f>
        <v>10</v>
      </c>
      <c r="I18">
        <f>Bawana_NG!S18</f>
        <v>26.190000000000005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77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0.97</v>
      </c>
      <c r="AB18" s="117">
        <f>-STOA!Q18</f>
        <v>0</v>
      </c>
      <c r="AC18">
        <f t="shared" si="0"/>
        <v>1.8313723856021631</v>
      </c>
      <c r="AD18">
        <f t="shared" si="1"/>
        <v>95.790828964559253</v>
      </c>
      <c r="AE18">
        <f>'IDT-1'!E18</f>
        <v>0</v>
      </c>
      <c r="AF18" s="26"/>
      <c r="AG18">
        <f t="shared" si="2"/>
        <v>95.790828964559253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-55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2.1012831479897347</v>
      </c>
      <c r="F19">
        <f>GT_Spot!S19</f>
        <v>0</v>
      </c>
      <c r="G19">
        <f>PPCL_NG!S19</f>
        <v>36.36</v>
      </c>
      <c r="H19">
        <f>PPCL_Spot!S19</f>
        <v>10</v>
      </c>
      <c r="I19">
        <f>Bawana_NG!S19</f>
        <v>26.190000000000005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76.989999999999995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0.97</v>
      </c>
      <c r="AB19" s="117">
        <f>-STOA!Q19</f>
        <v>0</v>
      </c>
      <c r="AC19">
        <f t="shared" si="0"/>
        <v>1.3429792917023096</v>
      </c>
      <c r="AD19">
        <f t="shared" si="1"/>
        <v>151.26830385628742</v>
      </c>
      <c r="AE19">
        <f>'IDT-1'!E19</f>
        <v>0</v>
      </c>
      <c r="AF19" s="26"/>
      <c r="AG19">
        <f t="shared" si="2"/>
        <v>151.26830385628742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2.1012831479897347</v>
      </c>
      <c r="F20">
        <f>GT_Spot!S20</f>
        <v>0</v>
      </c>
      <c r="G20">
        <f>PPCL_NG!S20</f>
        <v>36.36</v>
      </c>
      <c r="H20">
        <f>PPCL_Spot!S20</f>
        <v>10</v>
      </c>
      <c r="I20">
        <f>Bawana_NG!S20</f>
        <v>26.190000000000005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76.989999999999995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0.97</v>
      </c>
      <c r="AB20" s="117">
        <f>-STOA!Q20</f>
        <v>0</v>
      </c>
      <c r="AC20">
        <f t="shared" si="0"/>
        <v>1.3429792917023096</v>
      </c>
      <c r="AD20">
        <f t="shared" si="1"/>
        <v>151.26830385628742</v>
      </c>
      <c r="AE20">
        <f>'IDT-1'!E20</f>
        <v>0</v>
      </c>
      <c r="AF20" s="26"/>
      <c r="AG20">
        <f t="shared" si="2"/>
        <v>151.26830385628742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2.1012831479897347</v>
      </c>
      <c r="F21">
        <f>GT_Spot!S21</f>
        <v>0</v>
      </c>
      <c r="G21">
        <f>PPCL_NG!S21</f>
        <v>36.36</v>
      </c>
      <c r="H21">
        <f>PPCL_Spot!S21</f>
        <v>10</v>
      </c>
      <c r="I21">
        <f>Bawana_NG!S21</f>
        <v>26.190000000000005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76.989999999999995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0.97</v>
      </c>
      <c r="AB21" s="117">
        <f>-STOA!Q21</f>
        <v>0</v>
      </c>
      <c r="AC21">
        <f t="shared" si="0"/>
        <v>1.3429792917023096</v>
      </c>
      <c r="AD21">
        <f t="shared" si="1"/>
        <v>151.26830385628742</v>
      </c>
      <c r="AE21">
        <f>'IDT-1'!E21</f>
        <v>0</v>
      </c>
      <c r="AF21" s="26"/>
      <c r="AG21">
        <f t="shared" si="2"/>
        <v>151.26830385628742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2.1012831479897347</v>
      </c>
      <c r="F22">
        <f>GT_Spot!S22</f>
        <v>0</v>
      </c>
      <c r="G22">
        <f>PPCL_NG!S22</f>
        <v>36.36</v>
      </c>
      <c r="H22">
        <f>PPCL_Spot!S22</f>
        <v>10</v>
      </c>
      <c r="I22">
        <f>Bawana_NG!S22</f>
        <v>26.190000000000005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76.989999999999995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0.97</v>
      </c>
      <c r="AB22" s="117">
        <f>-STOA!Q22</f>
        <v>0</v>
      </c>
      <c r="AC22">
        <f t="shared" si="0"/>
        <v>1.3429792917023096</v>
      </c>
      <c r="AD22">
        <f t="shared" si="1"/>
        <v>151.26830385628742</v>
      </c>
      <c r="AE22">
        <f>'IDT-1'!E22</f>
        <v>0</v>
      </c>
      <c r="AF22" s="26"/>
      <c r="AG22">
        <f t="shared" si="2"/>
        <v>151.26830385628742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2.1012831479897347</v>
      </c>
      <c r="F23">
        <f>GT_Spot!S23</f>
        <v>0</v>
      </c>
      <c r="G23">
        <f>PPCL_NG!S23</f>
        <v>36.36</v>
      </c>
      <c r="H23">
        <f>PPCL_Spot!S23</f>
        <v>10</v>
      </c>
      <c r="I23">
        <f>Bawana_NG!S23</f>
        <v>26.190000000000005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77.009999999999991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0.97</v>
      </c>
      <c r="AB23" s="117">
        <f>-STOA!Q23</f>
        <v>0</v>
      </c>
      <c r="AC23">
        <f t="shared" si="0"/>
        <v>1.8314523054230523</v>
      </c>
      <c r="AD23">
        <f t="shared" si="1"/>
        <v>95.799830842566678</v>
      </c>
      <c r="AE23">
        <f>'IDT-1'!E23</f>
        <v>0</v>
      </c>
      <c r="AF23" s="26"/>
      <c r="AG23">
        <f t="shared" si="2"/>
        <v>95.799830842566678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-55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2.1012831479897347</v>
      </c>
      <c r="F24">
        <f>GT_Spot!S24</f>
        <v>0</v>
      </c>
      <c r="G24">
        <f>PPCL_NG!S24</f>
        <v>36.36</v>
      </c>
      <c r="H24">
        <f>PPCL_Spot!S24</f>
        <v>10</v>
      </c>
      <c r="I24">
        <f>Bawana_NG!S24</f>
        <v>26.190000000000005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77.009999999999991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0.97</v>
      </c>
      <c r="AB24" s="117">
        <f>-STOA!Q24</f>
        <v>0</v>
      </c>
      <c r="AC24">
        <f t="shared" si="0"/>
        <v>1.3431552917023097</v>
      </c>
      <c r="AD24">
        <f t="shared" si="1"/>
        <v>151.28812785628742</v>
      </c>
      <c r="AE24">
        <f>'IDT-1'!E24</f>
        <v>0</v>
      </c>
      <c r="AF24" s="26"/>
      <c r="AG24">
        <f t="shared" si="2"/>
        <v>151.28812785628742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2.1012831479897347</v>
      </c>
      <c r="F25">
        <f>GT_Spot!S25</f>
        <v>0</v>
      </c>
      <c r="G25">
        <f>PPCL_NG!S25</f>
        <v>36.36</v>
      </c>
      <c r="H25">
        <f>PPCL_Spot!S25</f>
        <v>10</v>
      </c>
      <c r="I25">
        <f>Bawana_NG!S25</f>
        <v>26.190000000000005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76.989999999999995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0.97</v>
      </c>
      <c r="AB25" s="117">
        <f>-STOA!Q25</f>
        <v>0</v>
      </c>
      <c r="AC25">
        <f t="shared" si="0"/>
        <v>1.3429792917023096</v>
      </c>
      <c r="AD25">
        <f t="shared" si="1"/>
        <v>151.26830385628742</v>
      </c>
      <c r="AE25">
        <f>'IDT-1'!E25</f>
        <v>0</v>
      </c>
      <c r="AF25" s="26"/>
      <c r="AG25">
        <f t="shared" si="2"/>
        <v>151.26830385628742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2.1012831479897347</v>
      </c>
      <c r="F26">
        <f>GT_Spot!S26</f>
        <v>0</v>
      </c>
      <c r="G26">
        <f>PPCL_NG!S26</f>
        <v>36.36</v>
      </c>
      <c r="H26">
        <f>PPCL_Spot!S26</f>
        <v>10</v>
      </c>
      <c r="I26">
        <f>Bawana_NG!S26</f>
        <v>26.190000000000005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77.11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0.97</v>
      </c>
      <c r="AB26" s="117">
        <f>-STOA!Q26</f>
        <v>0</v>
      </c>
      <c r="AC26">
        <f t="shared" si="0"/>
        <v>1.3440352917023097</v>
      </c>
      <c r="AD26">
        <f t="shared" si="1"/>
        <v>151.38724785628742</v>
      </c>
      <c r="AE26">
        <f>'IDT-1'!E26</f>
        <v>0</v>
      </c>
      <c r="AF26" s="26"/>
      <c r="AG26">
        <f t="shared" si="2"/>
        <v>151.38724785628742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2.1012831479897347</v>
      </c>
      <c r="F27">
        <f>GT_Spot!S27</f>
        <v>0</v>
      </c>
      <c r="G27">
        <f>PPCL_NG!S27</f>
        <v>36.36</v>
      </c>
      <c r="H27">
        <f>PPCL_Spot!S27</f>
        <v>10</v>
      </c>
      <c r="I27">
        <f>Bawana_NG!S27</f>
        <v>28.409999999999997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76.819999999999993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0.97</v>
      </c>
      <c r="AB27" s="117">
        <f>-STOA!Q27</f>
        <v>0</v>
      </c>
      <c r="AC27">
        <f t="shared" si="0"/>
        <v>1.8493163054230524</v>
      </c>
      <c r="AD27">
        <f t="shared" si="1"/>
        <v>97.811966842566676</v>
      </c>
      <c r="AE27">
        <f>'IDT-1'!E27</f>
        <v>0</v>
      </c>
      <c r="AF27" s="26"/>
      <c r="AG27">
        <f t="shared" si="2"/>
        <v>97.811966842566676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-55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2.1012831479897347</v>
      </c>
      <c r="F28">
        <f>GT_Spot!S28</f>
        <v>0</v>
      </c>
      <c r="G28">
        <f>PPCL_NG!S28</f>
        <v>36.36</v>
      </c>
      <c r="H28">
        <f>PPCL_Spot!S28</f>
        <v>10</v>
      </c>
      <c r="I28">
        <f>Bawana_NG!S28</f>
        <v>28.409999999999997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76.819999999999993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0.97</v>
      </c>
      <c r="AB28" s="117">
        <f>-STOA!Q28</f>
        <v>0</v>
      </c>
      <c r="AC28">
        <f t="shared" si="0"/>
        <v>1.3610192917023098</v>
      </c>
      <c r="AD28">
        <f t="shared" si="1"/>
        <v>153.30026385628742</v>
      </c>
      <c r="AE28">
        <f>'IDT-1'!E28</f>
        <v>0</v>
      </c>
      <c r="AF28" s="26"/>
      <c r="AG28">
        <f t="shared" si="2"/>
        <v>153.30026385628742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2.1012831479897347</v>
      </c>
      <c r="F29">
        <f>GT_Spot!S29</f>
        <v>0</v>
      </c>
      <c r="G29">
        <f>PPCL_NG!S29</f>
        <v>36.36</v>
      </c>
      <c r="H29">
        <f>PPCL_Spot!S29</f>
        <v>10</v>
      </c>
      <c r="I29">
        <f>Bawana_NG!S29</f>
        <v>28.409999999999997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76.959999999999994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0.97</v>
      </c>
      <c r="AB29" s="117">
        <f>-STOA!Q29</f>
        <v>0</v>
      </c>
      <c r="AC29">
        <f t="shared" si="0"/>
        <v>1.3622512917023097</v>
      </c>
      <c r="AD29">
        <f t="shared" si="1"/>
        <v>153.43903185628741</v>
      </c>
      <c r="AE29">
        <f>'IDT-1'!E29</f>
        <v>0</v>
      </c>
      <c r="AF29" s="26"/>
      <c r="AG29">
        <f t="shared" si="2"/>
        <v>153.43903185628741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2.1022013501614323</v>
      </c>
      <c r="F30">
        <f>GT_Spot!S30</f>
        <v>0</v>
      </c>
      <c r="G30">
        <f>PPCL_NG!S30</f>
        <v>36.36</v>
      </c>
      <c r="H30">
        <f>PPCL_Spot!S30</f>
        <v>10</v>
      </c>
      <c r="I30">
        <f>Bawana_NG!S30</f>
        <v>28.409999999999997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76.959999999999994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0.97</v>
      </c>
      <c r="AB30" s="117">
        <f>-STOA!Q30</f>
        <v>0</v>
      </c>
      <c r="AC30">
        <f t="shared" si="0"/>
        <v>1.3622593718814207</v>
      </c>
      <c r="AD30">
        <f t="shared" si="1"/>
        <v>153.43994197828002</v>
      </c>
      <c r="AE30">
        <f>'IDT-1'!E30</f>
        <v>0</v>
      </c>
      <c r="AF30" s="26"/>
      <c r="AG30">
        <f t="shared" si="2"/>
        <v>153.43994197828002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2.1022013501614323</v>
      </c>
      <c r="F31">
        <f>GT_Spot!S31</f>
        <v>0</v>
      </c>
      <c r="G31">
        <f>PPCL_NG!S31</f>
        <v>36.36</v>
      </c>
      <c r="H31">
        <f>PPCL_Spot!S31</f>
        <v>10</v>
      </c>
      <c r="I31">
        <f>Bawana_NG!S31</f>
        <v>28.409999999999997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76.629999999999981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0.97</v>
      </c>
      <c r="AB31" s="117">
        <f>-STOA!Q31</f>
        <v>0</v>
      </c>
      <c r="AC31">
        <f t="shared" si="0"/>
        <v>1.8476523856021627</v>
      </c>
      <c r="AD31">
        <f t="shared" si="1"/>
        <v>97.624548964559224</v>
      </c>
      <c r="AE31">
        <f>'IDT-1'!E31</f>
        <v>0</v>
      </c>
      <c r="AF31" s="26"/>
      <c r="AG31">
        <f t="shared" si="2"/>
        <v>97.624548964559224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-55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2.1022013501614323</v>
      </c>
      <c r="F32">
        <f>GT_Spot!S32</f>
        <v>0</v>
      </c>
      <c r="G32">
        <f>PPCL_NG!S32</f>
        <v>36.36</v>
      </c>
      <c r="H32">
        <f>PPCL_Spot!S32</f>
        <v>10</v>
      </c>
      <c r="I32">
        <f>Bawana_NG!S32</f>
        <v>28.409999999999997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76.629999999999981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0.97</v>
      </c>
      <c r="AB32" s="117">
        <f>-STOA!Q32</f>
        <v>0</v>
      </c>
      <c r="AC32">
        <f t="shared" si="0"/>
        <v>1.3593553718814202</v>
      </c>
      <c r="AD32">
        <f t="shared" si="1"/>
        <v>153.11284597827998</v>
      </c>
      <c r="AE32">
        <f>'IDT-1'!E32</f>
        <v>0</v>
      </c>
      <c r="AF32" s="26"/>
      <c r="AG32">
        <f t="shared" si="2"/>
        <v>153.11284597827998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2.1022013501614323</v>
      </c>
      <c r="F33">
        <f>GT_Spot!S33</f>
        <v>0</v>
      </c>
      <c r="G33">
        <f>PPCL_NG!S33</f>
        <v>36.36</v>
      </c>
      <c r="H33">
        <f>PPCL_Spot!S33</f>
        <v>10</v>
      </c>
      <c r="I33">
        <f>Bawana_NG!S33</f>
        <v>28.409999999999997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76.659999999999982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0.97</v>
      </c>
      <c r="AB33" s="117">
        <f>-STOA!Q33</f>
        <v>0</v>
      </c>
      <c r="AC33">
        <f t="shared" si="0"/>
        <v>1.4448033718814204</v>
      </c>
      <c r="AD33">
        <f t="shared" si="1"/>
        <v>162.73739797828</v>
      </c>
      <c r="AE33">
        <f>'IDT-1'!E33</f>
        <v>0</v>
      </c>
      <c r="AF33" s="26"/>
      <c r="AG33">
        <f t="shared" si="2"/>
        <v>162.73739797828</v>
      </c>
      <c r="AI33" s="75">
        <f>PXIL!K33</f>
        <v>0</v>
      </c>
      <c r="AJ33" s="75">
        <f>PXIL!Q33</f>
        <v>0</v>
      </c>
      <c r="AK33" s="75">
        <f>RTM_IEX!K33</f>
        <v>9.68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2.1022013501614323</v>
      </c>
      <c r="F34">
        <f>GT_Spot!S34</f>
        <v>0</v>
      </c>
      <c r="G34">
        <f>PPCL_NG!S34</f>
        <v>36.36</v>
      </c>
      <c r="H34">
        <f>PPCL_Spot!S34</f>
        <v>10</v>
      </c>
      <c r="I34">
        <f>Bawana_NG!S34</f>
        <v>28.409999999999997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76.659999999999982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0.97</v>
      </c>
      <c r="AB34" s="117">
        <f>-STOA!Q34</f>
        <v>0</v>
      </c>
      <c r="AC34">
        <f t="shared" si="0"/>
        <v>1.4448033718814204</v>
      </c>
      <c r="AD34">
        <f t="shared" si="1"/>
        <v>162.73739797828</v>
      </c>
      <c r="AE34">
        <f>'IDT-1'!E34</f>
        <v>0</v>
      </c>
      <c r="AF34" s="26"/>
      <c r="AG34">
        <f t="shared" si="2"/>
        <v>162.73739797828</v>
      </c>
      <c r="AI34" s="75">
        <f>PXIL!K34</f>
        <v>0</v>
      </c>
      <c r="AJ34" s="75">
        <f>PXIL!Q34</f>
        <v>0</v>
      </c>
      <c r="AK34" s="75">
        <f>RTM_IEX!K34</f>
        <v>9.68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2.1022013501614323</v>
      </c>
      <c r="F35">
        <f>GT_Spot!S35</f>
        <v>0</v>
      </c>
      <c r="G35">
        <f>PPCL_NG!S35</f>
        <v>36.36</v>
      </c>
      <c r="H35">
        <f>PPCL_Spot!S35</f>
        <v>10</v>
      </c>
      <c r="I35">
        <f>Bawana_NG!S35</f>
        <v>28.409999999999997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76.689999999999984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0.97</v>
      </c>
      <c r="AB35" s="117">
        <f>-STOA!Q35</f>
        <v>0</v>
      </c>
      <c r="AC35">
        <f t="shared" si="0"/>
        <v>1.62622719754728</v>
      </c>
      <c r="AD35">
        <f t="shared" si="1"/>
        <v>122.90597415261411</v>
      </c>
      <c r="AE35">
        <f>'IDT-1'!E35</f>
        <v>0</v>
      </c>
      <c r="AF35" s="26"/>
      <c r="AG35">
        <f t="shared" si="2"/>
        <v>122.90597415261411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-30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2.1022013501614323</v>
      </c>
      <c r="F36">
        <f>GT_Spot!S36</f>
        <v>0</v>
      </c>
      <c r="G36">
        <f>PPCL_NG!S36</f>
        <v>36.36</v>
      </c>
      <c r="H36">
        <f>PPCL_Spot!S36</f>
        <v>10</v>
      </c>
      <c r="I36">
        <f>Bawana_NG!S36</f>
        <v>28.409999999999997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76.689999999999984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0.97</v>
      </c>
      <c r="AB36" s="117">
        <f>-STOA!Q36</f>
        <v>0</v>
      </c>
      <c r="AC36">
        <f t="shared" si="0"/>
        <v>1.6153473718814202</v>
      </c>
      <c r="AD36">
        <f t="shared" si="1"/>
        <v>181.94685397827996</v>
      </c>
      <c r="AE36">
        <f>'IDT-1'!E36</f>
        <v>0</v>
      </c>
      <c r="AF36" s="26"/>
      <c r="AG36">
        <f t="shared" si="2"/>
        <v>181.94685397827996</v>
      </c>
      <c r="AI36" s="75">
        <f>PXIL!K36</f>
        <v>0</v>
      </c>
      <c r="AJ36" s="75">
        <f>PXIL!Q36</f>
        <v>0</v>
      </c>
      <c r="AK36" s="75">
        <f>RTM_IEX!K36</f>
        <v>29.03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2.1022013501614323</v>
      </c>
      <c r="F37">
        <f>GT_Spot!S37</f>
        <v>0</v>
      </c>
      <c r="G37">
        <f>PPCL_NG!S37</f>
        <v>36.36</v>
      </c>
      <c r="H37">
        <f>PPCL_Spot!S37</f>
        <v>10</v>
      </c>
      <c r="I37">
        <f>Bawana_NG!S37</f>
        <v>28.409999999999997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76.59999999999998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0.97</v>
      </c>
      <c r="AB37" s="117">
        <f>-STOA!Q37</f>
        <v>0</v>
      </c>
      <c r="AC37">
        <f t="shared" si="0"/>
        <v>1.6570593718814206</v>
      </c>
      <c r="AD37">
        <f t="shared" si="1"/>
        <v>186.64514197827998</v>
      </c>
      <c r="AE37">
        <f>'IDT-1'!E37</f>
        <v>0</v>
      </c>
      <c r="AF37" s="26"/>
      <c r="AG37">
        <f t="shared" si="2"/>
        <v>186.64514197827998</v>
      </c>
      <c r="AI37" s="75">
        <f>PXIL!K37</f>
        <v>0</v>
      </c>
      <c r="AJ37" s="75">
        <f>PXIL!Q37</f>
        <v>0</v>
      </c>
      <c r="AK37" s="75">
        <f>RTM_IEX!K37</f>
        <v>33.86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2.1022013501614323</v>
      </c>
      <c r="F38">
        <f>GT_Spot!S38</f>
        <v>0</v>
      </c>
      <c r="G38">
        <f>PPCL_NG!S38</f>
        <v>36.36</v>
      </c>
      <c r="H38">
        <f>PPCL_Spot!S38</f>
        <v>10</v>
      </c>
      <c r="I38">
        <f>Bawana_NG!S38</f>
        <v>29.06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76.59999999999998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0.97</v>
      </c>
      <c r="AB38" s="117">
        <f>-STOA!Q38</f>
        <v>0</v>
      </c>
      <c r="AC38">
        <f t="shared" si="0"/>
        <v>1.7053713718814203</v>
      </c>
      <c r="AD38">
        <f t="shared" si="1"/>
        <v>192.08682997827998</v>
      </c>
      <c r="AE38">
        <f>'IDT-1'!E38</f>
        <v>0</v>
      </c>
      <c r="AF38" s="26"/>
      <c r="AG38">
        <f t="shared" si="2"/>
        <v>192.08682997827998</v>
      </c>
      <c r="AI38" s="75">
        <f>PXIL!K38</f>
        <v>0</v>
      </c>
      <c r="AJ38" s="75">
        <f>PXIL!Q38</f>
        <v>0</v>
      </c>
      <c r="AK38" s="75">
        <f>RTM_IEX!K38</f>
        <v>38.700000000000003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2.1022013501614323</v>
      </c>
      <c r="F39">
        <f>GT_Spot!S39</f>
        <v>0</v>
      </c>
      <c r="G39">
        <f>PPCL_NG!S39</f>
        <v>36.36</v>
      </c>
      <c r="H39">
        <f>PPCL_Spot!S39</f>
        <v>10</v>
      </c>
      <c r="I39">
        <f>Bawana_NG!S39</f>
        <v>29.06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76.969999999999985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44.510000000000005</v>
      </c>
      <c r="AB39" s="117">
        <f>-STOA!Q39</f>
        <v>0</v>
      </c>
      <c r="AC39">
        <f t="shared" si="0"/>
        <v>2.1063444727692331</v>
      </c>
      <c r="AD39">
        <f t="shared" si="1"/>
        <v>156.89585687739216</v>
      </c>
      <c r="AE39">
        <f>'IDT-1'!E39</f>
        <v>0</v>
      </c>
      <c r="AF39" s="26"/>
      <c r="AG39">
        <f t="shared" si="2"/>
        <v>156.89585687739216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-40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2.1022013501614323</v>
      </c>
      <c r="F40">
        <f>GT_Spot!S40</f>
        <v>0</v>
      </c>
      <c r="G40">
        <f>PPCL_NG!S40</f>
        <v>36.36</v>
      </c>
      <c r="H40">
        <f>PPCL_Spot!S40</f>
        <v>10</v>
      </c>
      <c r="I40">
        <f>Bawana_NG!S40</f>
        <v>29.06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77.069999999999993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44.510000000000005</v>
      </c>
      <c r="AB40" s="117">
        <f>-STOA!Q40</f>
        <v>0</v>
      </c>
      <c r="AC40">
        <f t="shared" si="0"/>
        <v>1.9223793718814204</v>
      </c>
      <c r="AD40">
        <f t="shared" si="1"/>
        <v>216.52982197827998</v>
      </c>
      <c r="AE40">
        <f>'IDT-1'!E40</f>
        <v>0</v>
      </c>
      <c r="AF40" s="26"/>
      <c r="AG40">
        <f t="shared" si="2"/>
        <v>216.52982197827998</v>
      </c>
      <c r="AI40" s="75">
        <f>PXIL!K40</f>
        <v>0</v>
      </c>
      <c r="AJ40" s="75">
        <f>PXIL!Q40</f>
        <v>0</v>
      </c>
      <c r="AK40" s="75">
        <f>RTM_IEX!K40</f>
        <v>19.350000000000001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2.1022013501614323</v>
      </c>
      <c r="F41">
        <f>GT_Spot!S41</f>
        <v>0</v>
      </c>
      <c r="G41">
        <f>PPCL_NG!S41</f>
        <v>36.36</v>
      </c>
      <c r="H41">
        <f>PPCL_Spot!S41</f>
        <v>10</v>
      </c>
      <c r="I41">
        <f>Bawana_NG!S41</f>
        <v>29.06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77.009999999999991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44.510000000000005</v>
      </c>
      <c r="AB41" s="117">
        <f>-STOA!Q41</f>
        <v>0</v>
      </c>
      <c r="AC41">
        <f t="shared" si="0"/>
        <v>2.0921313718814205</v>
      </c>
      <c r="AD41">
        <f t="shared" si="1"/>
        <v>235.65006997827999</v>
      </c>
      <c r="AE41">
        <f>'IDT-1'!E41</f>
        <v>0</v>
      </c>
      <c r="AF41" s="26"/>
      <c r="AG41">
        <f t="shared" si="2"/>
        <v>235.65006997827999</v>
      </c>
      <c r="AI41" s="75">
        <f>PXIL!K41</f>
        <v>0</v>
      </c>
      <c r="AJ41" s="75">
        <f>PXIL!Q41</f>
        <v>0</v>
      </c>
      <c r="AK41" s="75">
        <f>RTM_IEX!K41</f>
        <v>38.700000000000003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2.1022013501614323</v>
      </c>
      <c r="F42">
        <f>GT_Spot!S42</f>
        <v>0</v>
      </c>
      <c r="G42">
        <f>PPCL_NG!S42</f>
        <v>36.36</v>
      </c>
      <c r="H42">
        <f>PPCL_Spot!S42</f>
        <v>10</v>
      </c>
      <c r="I42">
        <f>Bawana_NG!S42</f>
        <v>29.06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77.089999999999989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44.510000000000005</v>
      </c>
      <c r="AB42" s="117">
        <f>-STOA!Q42</f>
        <v>0</v>
      </c>
      <c r="AC42">
        <f t="shared" si="0"/>
        <v>2.0928353718814203</v>
      </c>
      <c r="AD42">
        <f t="shared" si="1"/>
        <v>235.72936597827996</v>
      </c>
      <c r="AE42">
        <f>'IDT-1'!E42</f>
        <v>0</v>
      </c>
      <c r="AF42" s="26"/>
      <c r="AG42">
        <f t="shared" si="2"/>
        <v>235.72936597827996</v>
      </c>
      <c r="AI42" s="75">
        <f>PXIL!K42</f>
        <v>0</v>
      </c>
      <c r="AJ42" s="75">
        <f>PXIL!Q42</f>
        <v>0</v>
      </c>
      <c r="AK42" s="75">
        <f>RTM_IEX!K42</f>
        <v>38.700000000000003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2.1022013501614323</v>
      </c>
      <c r="F43">
        <f>GT_Spot!S43</f>
        <v>0</v>
      </c>
      <c r="G43">
        <f>PPCL_NG!S43</f>
        <v>36.36</v>
      </c>
      <c r="H43">
        <f>PPCL_Spot!S43</f>
        <v>10</v>
      </c>
      <c r="I43">
        <f>Bawana_NG!S43</f>
        <v>29.06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77.089999999999989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44.510000000000005</v>
      </c>
      <c r="AB43" s="117">
        <f>-STOA!Q43</f>
        <v>0</v>
      </c>
      <c r="AC43">
        <f t="shared" si="0"/>
        <v>1.8410566471033736</v>
      </c>
      <c r="AD43">
        <f t="shared" si="1"/>
        <v>187.281144703058</v>
      </c>
      <c r="AE43">
        <f>'IDT-1'!E43</f>
        <v>0</v>
      </c>
      <c r="AF43" s="26"/>
      <c r="AG43">
        <f t="shared" si="2"/>
        <v>187.281144703058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-10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1.358490566037736</v>
      </c>
      <c r="F44">
        <f>GT_Spot!S44</f>
        <v>0</v>
      </c>
      <c r="G44">
        <f>PPCL_NG!S44</f>
        <v>36.36</v>
      </c>
      <c r="H44">
        <f>PPCL_Spot!S44</f>
        <v>6.97</v>
      </c>
      <c r="I44">
        <f>Bawana_NG!S44</f>
        <v>27.94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77.209999999999994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44.510000000000005</v>
      </c>
      <c r="AB44" s="117">
        <f>-STOA!Q44</f>
        <v>0</v>
      </c>
      <c r="AC44">
        <f t="shared" si="0"/>
        <v>2.2211947169811324</v>
      </c>
      <c r="AD44">
        <f t="shared" si="1"/>
        <v>250.18729584905662</v>
      </c>
      <c r="AE44">
        <f>'IDT-1'!E44</f>
        <v>0</v>
      </c>
      <c r="AF44" s="26"/>
      <c r="AG44">
        <f t="shared" si="2"/>
        <v>250.18729584905662</v>
      </c>
      <c r="AI44" s="75">
        <f>PXIL!K44</f>
        <v>0</v>
      </c>
      <c r="AJ44" s="75">
        <f>PXIL!Q44</f>
        <v>0</v>
      </c>
      <c r="AK44" s="75">
        <f>RTM_IEX!K44</f>
        <v>9.68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48.38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2.1031750831569398</v>
      </c>
      <c r="F45">
        <f>GT_Spot!S45</f>
        <v>0</v>
      </c>
      <c r="G45">
        <f>PPCL_NG!S45</f>
        <v>36.36</v>
      </c>
      <c r="H45">
        <f>PPCL_Spot!S45</f>
        <v>10</v>
      </c>
      <c r="I45">
        <f>Bawana_NG!S45</f>
        <v>27.94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77.61999999999999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44.510000000000005</v>
      </c>
      <c r="AB45" s="117">
        <f>-STOA!Q45</f>
        <v>0</v>
      </c>
      <c r="AC45">
        <f t="shared" si="0"/>
        <v>2.2580199407317814</v>
      </c>
      <c r="AD45">
        <f t="shared" si="1"/>
        <v>254.33515514242518</v>
      </c>
      <c r="AE45">
        <f>'IDT-1'!E45</f>
        <v>0</v>
      </c>
      <c r="AF45" s="26"/>
      <c r="AG45">
        <f t="shared" si="2"/>
        <v>254.33515514242518</v>
      </c>
      <c r="AI45" s="75">
        <f>PXIL!K45</f>
        <v>0</v>
      </c>
      <c r="AJ45" s="75">
        <f>PXIL!Q45</f>
        <v>0</v>
      </c>
      <c r="AK45" s="75">
        <f>RTM_IEX!K45</f>
        <v>9.68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48.38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2.1031750831569398</v>
      </c>
      <c r="F46">
        <f>GT_Spot!S46</f>
        <v>0</v>
      </c>
      <c r="G46">
        <f>PPCL_NG!S46</f>
        <v>36.36</v>
      </c>
      <c r="H46">
        <f>PPCL_Spot!S46</f>
        <v>10</v>
      </c>
      <c r="I46">
        <f>Bawana_NG!S46</f>
        <v>27.94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77.61999999999999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44.510000000000005</v>
      </c>
      <c r="AB46" s="117">
        <f>-STOA!Q46</f>
        <v>0</v>
      </c>
      <c r="AC46">
        <f t="shared" si="0"/>
        <v>2.3005239407317815</v>
      </c>
      <c r="AD46">
        <f t="shared" si="1"/>
        <v>259.12265114242513</v>
      </c>
      <c r="AE46">
        <f>'IDT-1'!E46</f>
        <v>0</v>
      </c>
      <c r="AF46" s="26"/>
      <c r="AG46">
        <f t="shared" si="2"/>
        <v>259.12265114242513</v>
      </c>
      <c r="AI46" s="75">
        <f>PXIL!K46</f>
        <v>0</v>
      </c>
      <c r="AJ46" s="75">
        <f>PXIL!Q46</f>
        <v>0</v>
      </c>
      <c r="AK46" s="75">
        <f>RTM_IEX!K46</f>
        <v>9.68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53.21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2.1031750831569398</v>
      </c>
      <c r="F47">
        <f>GT_Spot!S47</f>
        <v>0</v>
      </c>
      <c r="G47">
        <f>PPCL_NG!S47</f>
        <v>36.36</v>
      </c>
      <c r="H47">
        <f>PPCL_Spot!S47</f>
        <v>10</v>
      </c>
      <c r="I47">
        <f>Bawana_NG!S47</f>
        <v>29.060660884094979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77.709999999999994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44.510000000000005</v>
      </c>
      <c r="AB47" s="117">
        <f>-STOA!Q47</f>
        <v>0</v>
      </c>
      <c r="AC47">
        <f t="shared" si="0"/>
        <v>1.842929756511817</v>
      </c>
      <c r="AD47">
        <f t="shared" si="1"/>
        <v>207.58090621074012</v>
      </c>
      <c r="AE47">
        <f>'IDT-1'!E47</f>
        <v>0</v>
      </c>
      <c r="AF47" s="26"/>
      <c r="AG47">
        <f t="shared" si="2"/>
        <v>207.58090621074012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9.68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2.1031750831569398</v>
      </c>
      <c r="F48">
        <f>GT_Spot!S48</f>
        <v>0</v>
      </c>
      <c r="G48">
        <f>PPCL_NG!S48</f>
        <v>36.36</v>
      </c>
      <c r="H48">
        <f>PPCL_Spot!S48</f>
        <v>10</v>
      </c>
      <c r="I48">
        <f>Bawana_NG!S48</f>
        <v>29.060660884094979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77.709999999999994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44.510000000000005</v>
      </c>
      <c r="AB48" s="117">
        <f>-STOA!Q48</f>
        <v>0</v>
      </c>
      <c r="AC48">
        <f t="shared" si="0"/>
        <v>2.353769756511817</v>
      </c>
      <c r="AD48">
        <f t="shared" si="1"/>
        <v>265.12006621074011</v>
      </c>
      <c r="AE48">
        <f>'IDT-1'!E48</f>
        <v>0</v>
      </c>
      <c r="AF48" s="26"/>
      <c r="AG48">
        <f t="shared" si="2"/>
        <v>265.12006621074011</v>
      </c>
      <c r="AI48" s="75">
        <f>PXIL!K48</f>
        <v>0</v>
      </c>
      <c r="AJ48" s="75">
        <f>PXIL!Q48</f>
        <v>0</v>
      </c>
      <c r="AK48" s="75">
        <f>RTM_IEX!K48</f>
        <v>9.68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58.05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2.1031750831569398</v>
      </c>
      <c r="F49">
        <f>GT_Spot!S49</f>
        <v>0</v>
      </c>
      <c r="G49">
        <f>PPCL_NG!S49</f>
        <v>36.36</v>
      </c>
      <c r="H49">
        <f>PPCL_Spot!S49</f>
        <v>10</v>
      </c>
      <c r="I49">
        <f>Bawana_NG!S49</f>
        <v>29.059999999999995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77.709999999999994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44.510000000000005</v>
      </c>
      <c r="AB49" s="117">
        <f>-STOA!Q49</f>
        <v>0</v>
      </c>
      <c r="AC49">
        <f t="shared" si="0"/>
        <v>2.3537639407317812</v>
      </c>
      <c r="AD49">
        <f t="shared" si="1"/>
        <v>265.11941114242518</v>
      </c>
      <c r="AE49">
        <f>'IDT-1'!E49</f>
        <v>0</v>
      </c>
      <c r="AF49" s="26"/>
      <c r="AG49">
        <f t="shared" si="2"/>
        <v>265.11941114242518</v>
      </c>
      <c r="AI49" s="75">
        <f>PXIL!K49</f>
        <v>0</v>
      </c>
      <c r="AJ49" s="75">
        <f>PXIL!Q49</f>
        <v>0</v>
      </c>
      <c r="AK49" s="75">
        <f>RTM_IEX!K49</f>
        <v>9.68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58.05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2.1031750831569398</v>
      </c>
      <c r="F50">
        <f>GT_Spot!S50</f>
        <v>0</v>
      </c>
      <c r="G50">
        <f>PPCL_NG!S50</f>
        <v>36.36</v>
      </c>
      <c r="H50">
        <f>PPCL_Spot!S50</f>
        <v>10</v>
      </c>
      <c r="I50">
        <f>Bawana_NG!S50</f>
        <v>29.06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77.709999999999994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44.510000000000005</v>
      </c>
      <c r="AB50" s="117">
        <f>-STOA!Q50</f>
        <v>0</v>
      </c>
      <c r="AC50">
        <f t="shared" si="0"/>
        <v>2.3537639407317812</v>
      </c>
      <c r="AD50">
        <f t="shared" si="1"/>
        <v>265.11941114242518</v>
      </c>
      <c r="AE50">
        <f>'IDT-1'!E50</f>
        <v>0</v>
      </c>
      <c r="AF50" s="26"/>
      <c r="AG50">
        <f t="shared" si="2"/>
        <v>265.11941114242518</v>
      </c>
      <c r="AI50" s="75">
        <f>PXIL!K50</f>
        <v>0</v>
      </c>
      <c r="AJ50" s="75">
        <f>PXIL!Q50</f>
        <v>0</v>
      </c>
      <c r="AK50" s="75">
        <f>RTM_IEX!K50</f>
        <v>9.68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58.05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2.1042095416276894</v>
      </c>
      <c r="F51">
        <f>GT_Spot!S51</f>
        <v>0</v>
      </c>
      <c r="G51">
        <f>PPCL_NG!S51</f>
        <v>36.36</v>
      </c>
      <c r="H51">
        <f>PPCL_Spot!S51</f>
        <v>10</v>
      </c>
      <c r="I51">
        <f>Bawana_NG!S51</f>
        <v>29.06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77.58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20.32</v>
      </c>
      <c r="AB51" s="117">
        <f>-STOA!Q51</f>
        <v>0</v>
      </c>
      <c r="AC51">
        <f t="shared" si="0"/>
        <v>1.7991970439663239</v>
      </c>
      <c r="AD51">
        <f t="shared" si="1"/>
        <v>202.65501249766135</v>
      </c>
      <c r="AE51">
        <f>'IDT-1'!E51</f>
        <v>0</v>
      </c>
      <c r="AF51" s="26"/>
      <c r="AG51">
        <f t="shared" si="2"/>
        <v>202.65501249766135</v>
      </c>
      <c r="AI51" s="75">
        <f>PXIL!K51</f>
        <v>0</v>
      </c>
      <c r="AJ51" s="75">
        <f>PXIL!Q51</f>
        <v>0</v>
      </c>
      <c r="AK51" s="75">
        <f>RTM_IEX!K51</f>
        <v>29.03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2.1042095416276894</v>
      </c>
      <c r="F52">
        <f>GT_Spot!S52</f>
        <v>0</v>
      </c>
      <c r="G52">
        <f>PPCL_NG!S52</f>
        <v>36.36</v>
      </c>
      <c r="H52">
        <f>PPCL_Spot!S52</f>
        <v>10</v>
      </c>
      <c r="I52">
        <f>Bawana_NG!S52</f>
        <v>29.059999999999995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77.61999999999999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20.32</v>
      </c>
      <c r="AB52" s="117">
        <f>-STOA!Q52</f>
        <v>0</v>
      </c>
      <c r="AC52">
        <f t="shared" si="0"/>
        <v>2.3103890439663237</v>
      </c>
      <c r="AD52">
        <f t="shared" si="1"/>
        <v>260.23382049766133</v>
      </c>
      <c r="AE52">
        <f>'IDT-1'!E52</f>
        <v>0</v>
      </c>
      <c r="AF52" s="26"/>
      <c r="AG52">
        <f t="shared" si="2"/>
        <v>260.23382049766133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87.08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2.1042095416276894</v>
      </c>
      <c r="F53">
        <f>GT_Spot!S53</f>
        <v>0</v>
      </c>
      <c r="G53">
        <f>PPCL_NG!S53</f>
        <v>36.36</v>
      </c>
      <c r="H53">
        <f>PPCL_Spot!S53</f>
        <v>10</v>
      </c>
      <c r="I53">
        <f>Bawana_NG!S53</f>
        <v>29.059999999999995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77.61999999999999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20.32</v>
      </c>
      <c r="AB53" s="117">
        <f>-STOA!Q53</f>
        <v>0</v>
      </c>
      <c r="AC53">
        <f t="shared" si="0"/>
        <v>2.3103890439663237</v>
      </c>
      <c r="AD53">
        <f t="shared" si="1"/>
        <v>260.23382049766133</v>
      </c>
      <c r="AE53">
        <f>'IDT-1'!E53</f>
        <v>0</v>
      </c>
      <c r="AF53" s="26"/>
      <c r="AG53">
        <f t="shared" si="2"/>
        <v>260.23382049766133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87.08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2.1042095416276894</v>
      </c>
      <c r="F54">
        <f>GT_Spot!S54</f>
        <v>0</v>
      </c>
      <c r="G54">
        <f>PPCL_NG!S54</f>
        <v>36.36</v>
      </c>
      <c r="H54">
        <f>PPCL_Spot!S54</f>
        <v>10</v>
      </c>
      <c r="I54">
        <f>Bawana_NG!S54</f>
        <v>29.059999999999995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77.489999999999995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20.32</v>
      </c>
      <c r="AB54" s="117">
        <f>-STOA!Q54</f>
        <v>0</v>
      </c>
      <c r="AC54">
        <f t="shared" si="0"/>
        <v>2.3944290439663236</v>
      </c>
      <c r="AD54">
        <f t="shared" si="1"/>
        <v>269.69978049766132</v>
      </c>
      <c r="AE54">
        <f>'IDT-1'!E54</f>
        <v>0</v>
      </c>
      <c r="AF54" s="26"/>
      <c r="AG54">
        <f t="shared" si="2"/>
        <v>269.69978049766132</v>
      </c>
      <c r="AI54" s="75">
        <f>PXIL!K54</f>
        <v>0</v>
      </c>
      <c r="AJ54" s="75">
        <f>PXIL!Q54</f>
        <v>0</v>
      </c>
      <c r="AK54" s="75">
        <f>RTM_IEX!K54</f>
        <v>9.68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87.08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2.1042095416276894</v>
      </c>
      <c r="F55">
        <f>GT_Spot!S55</f>
        <v>0</v>
      </c>
      <c r="G55">
        <f>PPCL_NG!S55</f>
        <v>36.36</v>
      </c>
      <c r="H55">
        <f>PPCL_Spot!S55</f>
        <v>10</v>
      </c>
      <c r="I55">
        <f>Bawana_NG!S55</f>
        <v>29.06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73.759999999999991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20.32</v>
      </c>
      <c r="AB55" s="117">
        <f>-STOA!Q55</f>
        <v>0</v>
      </c>
      <c r="AC55">
        <f t="shared" si="0"/>
        <v>1.7655810439663235</v>
      </c>
      <c r="AD55">
        <f t="shared" si="1"/>
        <v>198.86862849766132</v>
      </c>
      <c r="AE55">
        <f>'IDT-1'!E55</f>
        <v>0</v>
      </c>
      <c r="AF55" s="26"/>
      <c r="AG55">
        <f t="shared" si="2"/>
        <v>198.86862849766132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29.03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2.1042095416276894</v>
      </c>
      <c r="F56">
        <f>GT_Spot!S56</f>
        <v>0</v>
      </c>
      <c r="G56">
        <f>PPCL_NG!S56</f>
        <v>36.36</v>
      </c>
      <c r="H56">
        <f>PPCL_Spot!S56</f>
        <v>10</v>
      </c>
      <c r="I56">
        <f>Bawana_NG!S56</f>
        <v>29.06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73.759999999999991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20.32</v>
      </c>
      <c r="AB56" s="117">
        <f>-STOA!Q56</f>
        <v>0</v>
      </c>
      <c r="AC56">
        <f t="shared" si="0"/>
        <v>2.3616050439663234</v>
      </c>
      <c r="AD56">
        <f t="shared" si="1"/>
        <v>266.00260449766131</v>
      </c>
      <c r="AE56">
        <f>'IDT-1'!E56</f>
        <v>0</v>
      </c>
      <c r="AF56" s="26"/>
      <c r="AG56">
        <f t="shared" si="2"/>
        <v>266.00260449766131</v>
      </c>
      <c r="AI56" s="75">
        <f>PXIL!K56</f>
        <v>0</v>
      </c>
      <c r="AJ56" s="75">
        <f>PXIL!Q56</f>
        <v>0</v>
      </c>
      <c r="AK56" s="75">
        <f>RTM_IEX!K56</f>
        <v>9.68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87.08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2.1042095416276894</v>
      </c>
      <c r="F57">
        <f>GT_Spot!S57</f>
        <v>0</v>
      </c>
      <c r="G57">
        <f>PPCL_NG!S57</f>
        <v>36.36</v>
      </c>
      <c r="H57">
        <f>PPCL_Spot!S57</f>
        <v>10</v>
      </c>
      <c r="I57">
        <f>Bawana_NG!S57</f>
        <v>29.059999999999995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73.819999999999993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20.32</v>
      </c>
      <c r="AB57" s="117">
        <f>-STOA!Q57</f>
        <v>0</v>
      </c>
      <c r="AC57">
        <f t="shared" si="0"/>
        <v>2.3621330439663235</v>
      </c>
      <c r="AD57">
        <f t="shared" si="1"/>
        <v>266.06207649766134</v>
      </c>
      <c r="AE57">
        <f>'IDT-1'!E57</f>
        <v>0</v>
      </c>
      <c r="AF57" s="26"/>
      <c r="AG57">
        <f t="shared" si="2"/>
        <v>266.06207649766134</v>
      </c>
      <c r="AI57" s="75">
        <f>PXIL!K57</f>
        <v>0</v>
      </c>
      <c r="AJ57" s="75">
        <f>PXIL!Q57</f>
        <v>0</v>
      </c>
      <c r="AK57" s="75">
        <f>RTM_IEX!K57</f>
        <v>9.68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87.08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2.1042095416276894</v>
      </c>
      <c r="F58">
        <f>GT_Spot!S58</f>
        <v>0</v>
      </c>
      <c r="G58">
        <f>PPCL_NG!S58</f>
        <v>36.36</v>
      </c>
      <c r="H58">
        <f>PPCL_Spot!S58</f>
        <v>10</v>
      </c>
      <c r="I58">
        <f>Bawana_NG!S58</f>
        <v>29.059999999999995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73.819999999999993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20.32</v>
      </c>
      <c r="AB58" s="117">
        <f>-STOA!Q58</f>
        <v>0</v>
      </c>
      <c r="AC58">
        <f t="shared" si="0"/>
        <v>2.3621330439663235</v>
      </c>
      <c r="AD58">
        <f t="shared" si="1"/>
        <v>266.06207649766134</v>
      </c>
      <c r="AE58">
        <f>'IDT-1'!E58</f>
        <v>0</v>
      </c>
      <c r="AF58" s="26"/>
      <c r="AG58">
        <f t="shared" si="2"/>
        <v>266.06207649766134</v>
      </c>
      <c r="AI58" s="75">
        <f>PXIL!K58</f>
        <v>0</v>
      </c>
      <c r="AJ58" s="75">
        <f>PXIL!Q58</f>
        <v>0</v>
      </c>
      <c r="AK58" s="75">
        <f>RTM_IEX!K58</f>
        <v>9.68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87.08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1.3176797284788648</v>
      </c>
      <c r="F59">
        <f>GT_Spot!S59</f>
        <v>0</v>
      </c>
      <c r="G59">
        <f>PPCL_NG!S59</f>
        <v>36.36</v>
      </c>
      <c r="H59">
        <f>PPCL_Spot!S59</f>
        <v>6.33</v>
      </c>
      <c r="I59">
        <f>Bawana_NG!S59</f>
        <v>29.059999999999995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73.58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20.32</v>
      </c>
      <c r="AB59" s="117">
        <f>-STOA!Q59</f>
        <v>0</v>
      </c>
      <c r="AC59">
        <f t="shared" si="0"/>
        <v>1.7247795816106142</v>
      </c>
      <c r="AD59">
        <f t="shared" si="1"/>
        <v>194.27290014686824</v>
      </c>
      <c r="AE59">
        <f>'IDT-1'!E59</f>
        <v>0</v>
      </c>
      <c r="AF59" s="26"/>
      <c r="AG59">
        <f t="shared" si="2"/>
        <v>194.27290014686824</v>
      </c>
      <c r="AI59" s="75">
        <f>PXIL!K59</f>
        <v>0</v>
      </c>
      <c r="AJ59" s="75">
        <f>PXIL!Q59</f>
        <v>0</v>
      </c>
      <c r="AK59" s="75">
        <f>RTM_IEX!K59</f>
        <v>9.68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19.350000000000001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2.1042095416276894</v>
      </c>
      <c r="F60">
        <f>GT_Spot!S60</f>
        <v>0</v>
      </c>
      <c r="G60">
        <f>PPCL_NG!S60</f>
        <v>36.36</v>
      </c>
      <c r="H60">
        <f>PPCL_Spot!S60</f>
        <v>10</v>
      </c>
      <c r="I60">
        <f>Bawana_NG!S60</f>
        <v>29.059999999999995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73.58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20.32</v>
      </c>
      <c r="AB60" s="117">
        <f>-STOA!Q60</f>
        <v>0</v>
      </c>
      <c r="AC60">
        <f t="shared" si="0"/>
        <v>2.2748370439663237</v>
      </c>
      <c r="AD60">
        <f t="shared" si="1"/>
        <v>256.22937249766136</v>
      </c>
      <c r="AE60">
        <f>'IDT-1'!E60</f>
        <v>0</v>
      </c>
      <c r="AF60" s="26"/>
      <c r="AG60">
        <f t="shared" si="2"/>
        <v>256.22937249766136</v>
      </c>
      <c r="AI60" s="75">
        <f>PXIL!K60</f>
        <v>0</v>
      </c>
      <c r="AJ60" s="75">
        <f>PXIL!Q60</f>
        <v>0</v>
      </c>
      <c r="AK60" s="75">
        <f>RTM_IEX!K60</f>
        <v>19.350000000000001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67.73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2.1042095416276894</v>
      </c>
      <c r="F61">
        <f>GT_Spot!S61</f>
        <v>0</v>
      </c>
      <c r="G61">
        <f>PPCL_NG!S61</f>
        <v>36.36</v>
      </c>
      <c r="H61">
        <f>PPCL_Spot!S61</f>
        <v>10</v>
      </c>
      <c r="I61">
        <f>Bawana_NG!S61</f>
        <v>29.059999999999995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73.58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20.32</v>
      </c>
      <c r="AB61" s="117">
        <f>-STOA!Q61</f>
        <v>0</v>
      </c>
      <c r="AC61">
        <f t="shared" si="0"/>
        <v>2.2748370439663237</v>
      </c>
      <c r="AD61">
        <f t="shared" si="1"/>
        <v>256.22937249766136</v>
      </c>
      <c r="AE61">
        <f>'IDT-1'!E61</f>
        <v>0</v>
      </c>
      <c r="AF61" s="26"/>
      <c r="AG61">
        <f t="shared" si="2"/>
        <v>256.22937249766136</v>
      </c>
      <c r="AI61" s="75">
        <f>PXIL!K61</f>
        <v>0</v>
      </c>
      <c r="AJ61" s="75">
        <f>PXIL!Q61</f>
        <v>0</v>
      </c>
      <c r="AK61" s="75">
        <f>RTM_IEX!K61</f>
        <v>19.350000000000001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67.73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2.1042095416276894</v>
      </c>
      <c r="F62">
        <f>GT_Spot!S62</f>
        <v>0</v>
      </c>
      <c r="G62">
        <f>PPCL_NG!S62</f>
        <v>36.36</v>
      </c>
      <c r="H62">
        <f>PPCL_Spot!S62</f>
        <v>10</v>
      </c>
      <c r="I62">
        <f>Bawana_NG!S62</f>
        <v>29.059999999999995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73.429999999999993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20.32</v>
      </c>
      <c r="AB62" s="117">
        <f>-STOA!Q62</f>
        <v>0</v>
      </c>
      <c r="AC62">
        <f t="shared" si="0"/>
        <v>2.2735170439663239</v>
      </c>
      <c r="AD62">
        <f t="shared" si="1"/>
        <v>256.08069249766135</v>
      </c>
      <c r="AE62">
        <f>'IDT-1'!E62</f>
        <v>0</v>
      </c>
      <c r="AF62" s="26"/>
      <c r="AG62">
        <f t="shared" si="2"/>
        <v>256.08069249766135</v>
      </c>
      <c r="AI62" s="75">
        <f>PXIL!K62</f>
        <v>0</v>
      </c>
      <c r="AJ62" s="75">
        <f>PXIL!Q62</f>
        <v>0</v>
      </c>
      <c r="AK62" s="75">
        <f>RTM_IEX!K62</f>
        <v>19.350000000000001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67.73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2.1042095416276894</v>
      </c>
      <c r="F63">
        <f>GT_Spot!S63</f>
        <v>0</v>
      </c>
      <c r="G63">
        <f>PPCL_NG!S63</f>
        <v>36.36</v>
      </c>
      <c r="H63">
        <f>PPCL_Spot!S63</f>
        <v>10</v>
      </c>
      <c r="I63">
        <f>Bawana_NG!S63</f>
        <v>29.059999999999995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73.489999999999995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20.32</v>
      </c>
      <c r="AB63" s="117">
        <f>-STOA!Q63</f>
        <v>0</v>
      </c>
      <c r="AC63">
        <f t="shared" si="0"/>
        <v>1.7632050439663236</v>
      </c>
      <c r="AD63">
        <f t="shared" si="1"/>
        <v>198.60100449766134</v>
      </c>
      <c r="AE63">
        <f>'IDT-1'!E63</f>
        <v>0</v>
      </c>
      <c r="AF63" s="26"/>
      <c r="AG63">
        <f t="shared" si="2"/>
        <v>198.60100449766134</v>
      </c>
      <c r="AI63" s="75">
        <f>PXIL!K63</f>
        <v>0</v>
      </c>
      <c r="AJ63" s="75">
        <f>PXIL!Q63</f>
        <v>0</v>
      </c>
      <c r="AK63" s="75">
        <f>RTM_IEX!K63</f>
        <v>9.68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19.350000000000001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2.1042095416276894</v>
      </c>
      <c r="F64">
        <f>GT_Spot!S64</f>
        <v>0</v>
      </c>
      <c r="G64">
        <f>PPCL_NG!S64</f>
        <v>36.36</v>
      </c>
      <c r="H64">
        <f>PPCL_Spot!S64</f>
        <v>10</v>
      </c>
      <c r="I64">
        <f>Bawana_NG!S64</f>
        <v>29.059999999999995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73.489999999999995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20.32</v>
      </c>
      <c r="AB64" s="117">
        <f>-STOA!Q64</f>
        <v>0</v>
      </c>
      <c r="AC64">
        <f t="shared" si="0"/>
        <v>2.1889490439663239</v>
      </c>
      <c r="AD64">
        <f t="shared" si="1"/>
        <v>246.55526049766138</v>
      </c>
      <c r="AE64">
        <f>'IDT-1'!E64</f>
        <v>0</v>
      </c>
      <c r="AF64" s="26"/>
      <c r="AG64">
        <f t="shared" si="2"/>
        <v>246.55526049766138</v>
      </c>
      <c r="AI64" s="75">
        <f>PXIL!K64</f>
        <v>0</v>
      </c>
      <c r="AJ64" s="75">
        <f>PXIL!Q64</f>
        <v>0</v>
      </c>
      <c r="AK64" s="75">
        <f>RTM_IEX!K64</f>
        <v>9.68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67.73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1.3176797284788648</v>
      </c>
      <c r="F65">
        <f>GT_Spot!S65</f>
        <v>0</v>
      </c>
      <c r="G65">
        <f>PPCL_NG!S65</f>
        <v>36.36</v>
      </c>
      <c r="H65">
        <f>PPCL_Spot!S65</f>
        <v>6.33</v>
      </c>
      <c r="I65">
        <f>Bawana_NG!S65</f>
        <v>26.959999999999997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73.429999999999993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20.32</v>
      </c>
      <c r="AB65" s="117">
        <f>-STOA!Q65</f>
        <v>0</v>
      </c>
      <c r="AC65">
        <f t="shared" si="0"/>
        <v>2.130723581610614</v>
      </c>
      <c r="AD65">
        <f t="shared" si="1"/>
        <v>239.99695614686826</v>
      </c>
      <c r="AE65">
        <f>'IDT-1'!E65</f>
        <v>0</v>
      </c>
      <c r="AF65" s="26"/>
      <c r="AG65">
        <f t="shared" si="2"/>
        <v>239.99695614686826</v>
      </c>
      <c r="AI65" s="75">
        <f>PXIL!K65</f>
        <v>0</v>
      </c>
      <c r="AJ65" s="75">
        <f>PXIL!Q65</f>
        <v>0</v>
      </c>
      <c r="AK65" s="75">
        <f>RTM_IEX!K65</f>
        <v>9.68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67.73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1.3176797284788648</v>
      </c>
      <c r="F66">
        <f>GT_Spot!S66</f>
        <v>0</v>
      </c>
      <c r="G66">
        <f>PPCL_NG!S66</f>
        <v>36.36</v>
      </c>
      <c r="H66">
        <f>PPCL_Spot!S66</f>
        <v>6.33</v>
      </c>
      <c r="I66">
        <f>Bawana_NG!S66</f>
        <v>26.959999999999997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73.489999999999995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20.32</v>
      </c>
      <c r="AB66" s="117">
        <f>-STOA!Q66</f>
        <v>0</v>
      </c>
      <c r="AC66">
        <f t="shared" si="0"/>
        <v>2.1312515816106141</v>
      </c>
      <c r="AD66">
        <f t="shared" si="1"/>
        <v>240.05642814686826</v>
      </c>
      <c r="AE66">
        <f>'IDT-1'!E66</f>
        <v>0</v>
      </c>
      <c r="AF66" s="26"/>
      <c r="AG66">
        <f t="shared" si="2"/>
        <v>240.05642814686826</v>
      </c>
      <c r="AI66" s="75">
        <f>PXIL!K66</f>
        <v>0</v>
      </c>
      <c r="AJ66" s="75">
        <f>PXIL!Q66</f>
        <v>0</v>
      </c>
      <c r="AK66" s="75">
        <f>RTM_IEX!K66</f>
        <v>9.68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67.73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1.3176797284788648</v>
      </c>
      <c r="F67">
        <f>GT_Spot!S67</f>
        <v>0</v>
      </c>
      <c r="G67">
        <f>PPCL_NG!S67</f>
        <v>36.36</v>
      </c>
      <c r="H67">
        <f>PPCL_Spot!S67</f>
        <v>6.0779740086637783</v>
      </c>
      <c r="I67">
        <f>Bawana_NG!S67</f>
        <v>26.959999999999997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73.359999999999985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20.32</v>
      </c>
      <c r="AB67" s="117">
        <f>-STOA!Q67</f>
        <v>0</v>
      </c>
      <c r="AC67">
        <f t="shared" si="0"/>
        <v>1.6169617528868552</v>
      </c>
      <c r="AD67">
        <f t="shared" si="1"/>
        <v>182.12869198425577</v>
      </c>
      <c r="AE67">
        <f>'IDT-1'!E67</f>
        <v>0</v>
      </c>
      <c r="AF67" s="26"/>
      <c r="AG67">
        <f t="shared" si="2"/>
        <v>182.12869198425577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19.350000000000001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1.3176797284788648</v>
      </c>
      <c r="F68">
        <f>GT_Spot!S68</f>
        <v>0</v>
      </c>
      <c r="G68">
        <f>PPCL_NG!S68</f>
        <v>36.36</v>
      </c>
      <c r="H68">
        <f>PPCL_Spot!S68</f>
        <v>6.33</v>
      </c>
      <c r="I68">
        <f>Bawana_NG!S68</f>
        <v>26.959999999999997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73.429999999999993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20.32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2.130723581610614</v>
      </c>
      <c r="AD68">
        <f t="shared" ref="AD68:AD98" si="4">SUM(B68:AB68,AI68:AR68)-AC68</f>
        <v>239.99695614686826</v>
      </c>
      <c r="AE68">
        <f>'IDT-1'!E68</f>
        <v>0</v>
      </c>
      <c r="AF68" s="26"/>
      <c r="AG68">
        <f t="shared" ref="AG68:AG98" si="5">SUM(AD68:AF68)+AT68</f>
        <v>239.99695614686826</v>
      </c>
      <c r="AI68" s="75">
        <f>PXIL!K68</f>
        <v>0</v>
      </c>
      <c r="AJ68" s="75">
        <f>PXIL!Q68</f>
        <v>0</v>
      </c>
      <c r="AK68" s="75">
        <f>RTM_IEX!K68</f>
        <v>9.68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67.73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1.3176797284788648</v>
      </c>
      <c r="F69">
        <f>GT_Spot!S69</f>
        <v>0</v>
      </c>
      <c r="G69">
        <f>PPCL_NG!S69</f>
        <v>36.36</v>
      </c>
      <c r="H69">
        <f>PPCL_Spot!S69</f>
        <v>6.33</v>
      </c>
      <c r="I69">
        <f>Bawana_NG!S69</f>
        <v>26.959999999999997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73.489999999999995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20.32</v>
      </c>
      <c r="AB69" s="117">
        <f>-STOA!Q69</f>
        <v>0</v>
      </c>
      <c r="AC69">
        <f t="shared" si="3"/>
        <v>2.0460675816106142</v>
      </c>
      <c r="AD69">
        <f t="shared" si="4"/>
        <v>230.46161214686828</v>
      </c>
      <c r="AE69">
        <f>'IDT-1'!E69</f>
        <v>0</v>
      </c>
      <c r="AF69" s="26"/>
      <c r="AG69">
        <f t="shared" si="5"/>
        <v>230.46161214686828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67.73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2.1042095416276894</v>
      </c>
      <c r="F70">
        <f>GT_Spot!S70</f>
        <v>0</v>
      </c>
      <c r="G70">
        <f>PPCL_NG!S70</f>
        <v>36.36</v>
      </c>
      <c r="H70">
        <f>PPCL_Spot!S70</f>
        <v>10</v>
      </c>
      <c r="I70">
        <f>Bawana_NG!S70</f>
        <v>26.959999999999997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73.489999999999995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20.32</v>
      </c>
      <c r="AB70" s="117">
        <f>-STOA!Q70</f>
        <v>0</v>
      </c>
      <c r="AC70">
        <f t="shared" si="3"/>
        <v>2.0852850439663237</v>
      </c>
      <c r="AD70">
        <f t="shared" si="4"/>
        <v>234.87892449766133</v>
      </c>
      <c r="AE70">
        <f>'IDT-1'!E70</f>
        <v>0</v>
      </c>
      <c r="AF70" s="26"/>
      <c r="AG70">
        <f t="shared" si="5"/>
        <v>234.87892449766133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67.73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2.1042095416276894</v>
      </c>
      <c r="F71">
        <f>GT_Spot!S71</f>
        <v>0</v>
      </c>
      <c r="G71">
        <f>PPCL_NG!S71</f>
        <v>36.36</v>
      </c>
      <c r="H71">
        <f>PPCL_Spot!S71</f>
        <v>10</v>
      </c>
      <c r="I71">
        <f>Bawana_NG!S71</f>
        <v>26.959999999999997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73.389999999999986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20.32</v>
      </c>
      <c r="AB71" s="117">
        <f>-STOA!Q71</f>
        <v>0</v>
      </c>
      <c r="AC71">
        <f t="shared" si="3"/>
        <v>1.6586610439663236</v>
      </c>
      <c r="AD71">
        <f t="shared" si="4"/>
        <v>186.82554849766134</v>
      </c>
      <c r="AE71">
        <f>'IDT-1'!E71</f>
        <v>0</v>
      </c>
      <c r="AF71" s="26"/>
      <c r="AG71">
        <f t="shared" si="5"/>
        <v>186.82554849766134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19.350000000000001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2.1042095416276894</v>
      </c>
      <c r="F72">
        <f>GT_Spot!S72</f>
        <v>0</v>
      </c>
      <c r="G72">
        <f>PPCL_NG!S72</f>
        <v>36.36</v>
      </c>
      <c r="H72">
        <f>PPCL_Spot!S72</f>
        <v>10</v>
      </c>
      <c r="I72">
        <f>Bawana_NG!S72</f>
        <v>26.959999999999997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73.389999999999986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20.32</v>
      </c>
      <c r="AB72" s="117">
        <f>-STOA!Q72</f>
        <v>0</v>
      </c>
      <c r="AC72">
        <f t="shared" si="3"/>
        <v>2.0844050439663238</v>
      </c>
      <c r="AD72">
        <f t="shared" si="4"/>
        <v>234.77980449766139</v>
      </c>
      <c r="AE72">
        <f>'IDT-1'!E72</f>
        <v>0</v>
      </c>
      <c r="AF72" s="26"/>
      <c r="AG72">
        <f t="shared" si="5"/>
        <v>234.77980449766139</v>
      </c>
      <c r="AI72" s="75">
        <f>PXIL!K72</f>
        <v>0</v>
      </c>
      <c r="AJ72" s="75">
        <f>PXIL!Q72</f>
        <v>0</v>
      </c>
      <c r="AK72" s="75">
        <f>RTM_IEX!K72</f>
        <v>9.68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58.05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2.1042095416276894</v>
      </c>
      <c r="F73">
        <f>GT_Spot!S73</f>
        <v>0</v>
      </c>
      <c r="G73">
        <f>PPCL_NG!S73</f>
        <v>36.36</v>
      </c>
      <c r="H73">
        <f>PPCL_Spot!S73</f>
        <v>10</v>
      </c>
      <c r="I73">
        <f>Bawana_NG!S73</f>
        <v>26.959999999999997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73.089999999999989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20.32</v>
      </c>
      <c r="AB73" s="117">
        <f>-STOA!Q73</f>
        <v>0</v>
      </c>
      <c r="AC73">
        <f t="shared" si="3"/>
        <v>1.9966690439663237</v>
      </c>
      <c r="AD73">
        <f t="shared" si="4"/>
        <v>224.89754049766134</v>
      </c>
      <c r="AE73">
        <f>'IDT-1'!E73</f>
        <v>0</v>
      </c>
      <c r="AF73" s="26"/>
      <c r="AG73">
        <f t="shared" si="5"/>
        <v>224.89754049766134</v>
      </c>
      <c r="AI73" s="75">
        <f>PXIL!K73</f>
        <v>0</v>
      </c>
      <c r="AJ73" s="75">
        <f>PXIL!Q73</f>
        <v>0</v>
      </c>
      <c r="AK73" s="75">
        <f>RTM_IEX!K73</f>
        <v>9.68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48.38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2.1042095416276894</v>
      </c>
      <c r="F74">
        <f>GT_Spot!S74</f>
        <v>0</v>
      </c>
      <c r="G74">
        <f>PPCL_NG!S74</f>
        <v>36.36</v>
      </c>
      <c r="H74">
        <f>PPCL_Spot!S74</f>
        <v>10</v>
      </c>
      <c r="I74">
        <f>Bawana_NG!S74</f>
        <v>26.959999999999997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73.089999999999989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20.32</v>
      </c>
      <c r="AB74" s="117">
        <f>-STOA!Q74</f>
        <v>0</v>
      </c>
      <c r="AC74">
        <f t="shared" si="3"/>
        <v>1.9966690439663237</v>
      </c>
      <c r="AD74">
        <f t="shared" si="4"/>
        <v>224.89754049766134</v>
      </c>
      <c r="AE74">
        <f>'IDT-1'!E74</f>
        <v>0</v>
      </c>
      <c r="AF74" s="26"/>
      <c r="AG74">
        <f t="shared" si="5"/>
        <v>224.89754049766134</v>
      </c>
      <c r="AI74" s="75">
        <f>PXIL!K74</f>
        <v>0</v>
      </c>
      <c r="AJ74" s="75">
        <f>PXIL!Q74</f>
        <v>0</v>
      </c>
      <c r="AK74" s="75">
        <f>RTM_IEX!K74</f>
        <v>9.68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48.38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2.1042095416276894</v>
      </c>
      <c r="F75">
        <f>GT_Spot!S75</f>
        <v>0</v>
      </c>
      <c r="G75">
        <f>PPCL_NG!S75</f>
        <v>36.36</v>
      </c>
      <c r="H75">
        <f>PPCL_Spot!S75</f>
        <v>10</v>
      </c>
      <c r="I75">
        <f>Bawana_NG!S75</f>
        <v>27.41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73.62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0.97</v>
      </c>
      <c r="AB75" s="117">
        <f>-STOA!Q75</f>
        <v>0</v>
      </c>
      <c r="AC75">
        <f t="shared" si="3"/>
        <v>1.4943650439663239</v>
      </c>
      <c r="AD75">
        <f t="shared" si="4"/>
        <v>168.31984449766136</v>
      </c>
      <c r="AE75">
        <f>'IDT-1'!E75</f>
        <v>0</v>
      </c>
      <c r="AF75" s="26"/>
      <c r="AG75">
        <f t="shared" si="5"/>
        <v>168.31984449766136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19.350000000000001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2.1042095416276894</v>
      </c>
      <c r="F76">
        <f>GT_Spot!S76</f>
        <v>0</v>
      </c>
      <c r="G76">
        <f>PPCL_NG!S76</f>
        <v>36.36</v>
      </c>
      <c r="H76">
        <f>PPCL_Spot!S76</f>
        <v>10</v>
      </c>
      <c r="I76">
        <f>Bawana_NG!S76</f>
        <v>27.41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73.62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0.97</v>
      </c>
      <c r="AB76" s="117">
        <f>-STOA!Q76</f>
        <v>0</v>
      </c>
      <c r="AC76">
        <f t="shared" si="3"/>
        <v>1.920109043966324</v>
      </c>
      <c r="AD76">
        <f t="shared" si="4"/>
        <v>216.27410049766135</v>
      </c>
      <c r="AE76">
        <f>'IDT-1'!E76</f>
        <v>0</v>
      </c>
      <c r="AF76" s="26"/>
      <c r="AG76">
        <f t="shared" si="5"/>
        <v>216.27410049766135</v>
      </c>
      <c r="AI76" s="75">
        <f>PXIL!K76</f>
        <v>0</v>
      </c>
      <c r="AJ76" s="75">
        <f>PXIL!Q76</f>
        <v>0</v>
      </c>
      <c r="AK76" s="75">
        <f>RTM_IEX!K76</f>
        <v>9.68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58.05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2.1042095416276894</v>
      </c>
      <c r="F77">
        <f>GT_Spot!S77</f>
        <v>0</v>
      </c>
      <c r="G77">
        <f>PPCL_NG!S77</f>
        <v>36.36</v>
      </c>
      <c r="H77">
        <f>PPCL_Spot!S77</f>
        <v>10</v>
      </c>
      <c r="I77">
        <f>Bawana_NG!S77</f>
        <v>27.41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73.63000000000001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17.54</v>
      </c>
      <c r="Z77" s="75">
        <f>IEX!Q77</f>
        <v>0</v>
      </c>
      <c r="AA77" s="117">
        <f>STOA!K77</f>
        <v>0.97</v>
      </c>
      <c r="AB77" s="117">
        <f>-STOA!Q77</f>
        <v>0</v>
      </c>
      <c r="AC77">
        <f t="shared" si="3"/>
        <v>2.0007170439663238</v>
      </c>
      <c r="AD77">
        <f t="shared" si="4"/>
        <v>225.35349249766136</v>
      </c>
      <c r="AE77">
        <f>'IDT-1'!E77</f>
        <v>0</v>
      </c>
      <c r="AF77" s="26"/>
      <c r="AG77">
        <f t="shared" si="5"/>
        <v>225.35349249766136</v>
      </c>
      <c r="AI77" s="75">
        <f>PXIL!K77</f>
        <v>0</v>
      </c>
      <c r="AJ77" s="75">
        <f>PXIL!Q77</f>
        <v>0</v>
      </c>
      <c r="AK77" s="75">
        <f>RTM_IEX!K77</f>
        <v>19.350000000000001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39.99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2.1042095416276894</v>
      </c>
      <c r="F78">
        <f>GT_Spot!S78</f>
        <v>0</v>
      </c>
      <c r="G78">
        <f>PPCL_NG!S78</f>
        <v>36.36</v>
      </c>
      <c r="H78">
        <f>PPCL_Spot!S78</f>
        <v>10</v>
      </c>
      <c r="I78">
        <f>Bawana_NG!S78</f>
        <v>27.41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73.63000000000001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15.68</v>
      </c>
      <c r="Z78" s="75">
        <f>IEX!Q78</f>
        <v>0</v>
      </c>
      <c r="AA78" s="117">
        <f>STOA!K78</f>
        <v>0.97</v>
      </c>
      <c r="AB78" s="117">
        <f>-STOA!Q78</f>
        <v>0</v>
      </c>
      <c r="AC78">
        <f t="shared" si="3"/>
        <v>1.9001330439663238</v>
      </c>
      <c r="AD78">
        <f t="shared" si="4"/>
        <v>214.02407649766138</v>
      </c>
      <c r="AE78">
        <f>'IDT-1'!E78</f>
        <v>0</v>
      </c>
      <c r="AF78" s="26"/>
      <c r="AG78">
        <f t="shared" si="5"/>
        <v>214.02407649766138</v>
      </c>
      <c r="AI78" s="75">
        <f>PXIL!K78</f>
        <v>0</v>
      </c>
      <c r="AJ78" s="75">
        <f>PXIL!Q78</f>
        <v>0</v>
      </c>
      <c r="AK78" s="75">
        <f>RTM_IEX!K78</f>
        <v>13.16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36.61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2.1042095416276894</v>
      </c>
      <c r="F79">
        <f>GT_Spot!S79</f>
        <v>0</v>
      </c>
      <c r="G79">
        <f>PPCL_NG!S79</f>
        <v>36.36</v>
      </c>
      <c r="H79">
        <f>PPCL_Spot!S79</f>
        <v>10</v>
      </c>
      <c r="I79">
        <f>Bawana_NG!S79</f>
        <v>27.41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73.63000000000001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3.18</v>
      </c>
      <c r="Z79" s="75">
        <f>IEX!Q79</f>
        <v>0</v>
      </c>
      <c r="AA79" s="117">
        <f>STOA!K79</f>
        <v>0.97</v>
      </c>
      <c r="AB79" s="117">
        <f>-STOA!Q79</f>
        <v>0</v>
      </c>
      <c r="AC79">
        <f t="shared" si="3"/>
        <v>1.4574930439663238</v>
      </c>
      <c r="AD79">
        <f t="shared" si="4"/>
        <v>164.16671649766135</v>
      </c>
      <c r="AE79">
        <f>'IDT-1'!E79</f>
        <v>0</v>
      </c>
      <c r="AF79" s="26"/>
      <c r="AG79">
        <f t="shared" si="5"/>
        <v>164.16671649766135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11.97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2.1042095416276894</v>
      </c>
      <c r="F80">
        <f>GT_Spot!S80</f>
        <v>0</v>
      </c>
      <c r="G80">
        <f>PPCL_NG!S80</f>
        <v>36.36</v>
      </c>
      <c r="H80">
        <f>PPCL_Spot!S80</f>
        <v>10</v>
      </c>
      <c r="I80">
        <f>Bawana_NG!S80</f>
        <v>27.41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73.63000000000001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10.18</v>
      </c>
      <c r="Z80" s="75">
        <f>IEX!Q80</f>
        <v>0</v>
      </c>
      <c r="AA80" s="117">
        <f>STOA!K80</f>
        <v>0.97</v>
      </c>
      <c r="AB80" s="117">
        <f>-STOA!Q80</f>
        <v>0</v>
      </c>
      <c r="AC80">
        <f t="shared" si="3"/>
        <v>1.720965043966324</v>
      </c>
      <c r="AD80">
        <f t="shared" si="4"/>
        <v>193.84324449766137</v>
      </c>
      <c r="AE80">
        <f>'IDT-1'!E80</f>
        <v>0</v>
      </c>
      <c r="AF80" s="26"/>
      <c r="AG80">
        <f t="shared" si="5"/>
        <v>193.84324449766137</v>
      </c>
      <c r="AI80" s="75">
        <f>PXIL!K80</f>
        <v>0</v>
      </c>
      <c r="AJ80" s="75">
        <f>PXIL!Q80</f>
        <v>0</v>
      </c>
      <c r="AK80" s="75">
        <f>RTM_IEX!K80</f>
        <v>2.81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32.1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2.1042095416276894</v>
      </c>
      <c r="F81">
        <f>GT_Spot!S81</f>
        <v>0</v>
      </c>
      <c r="G81">
        <f>PPCL_NG!S81</f>
        <v>36.36</v>
      </c>
      <c r="H81">
        <f>PPCL_Spot!S81</f>
        <v>10</v>
      </c>
      <c r="I81">
        <f>Bawana_NG!S81</f>
        <v>27.41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73.67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11.15</v>
      </c>
      <c r="Z81" s="75">
        <f>IEX!Q81</f>
        <v>0</v>
      </c>
      <c r="AA81" s="117">
        <f>STOA!K81</f>
        <v>0.97</v>
      </c>
      <c r="AB81" s="117">
        <f>-STOA!Q81</f>
        <v>0</v>
      </c>
      <c r="AC81">
        <f t="shared" si="3"/>
        <v>1.7122530439663239</v>
      </c>
      <c r="AD81">
        <f t="shared" si="4"/>
        <v>192.86195649766142</v>
      </c>
      <c r="AE81">
        <f>'IDT-1'!E81</f>
        <v>0</v>
      </c>
      <c r="AF81" s="26"/>
      <c r="AG81">
        <f t="shared" si="5"/>
        <v>192.86195649766142</v>
      </c>
      <c r="AI81" s="75">
        <f>PXIL!K81</f>
        <v>0</v>
      </c>
      <c r="AJ81" s="75">
        <f>PXIL!Q81</f>
        <v>0</v>
      </c>
      <c r="AK81" s="75">
        <f>RTM_IEX!K81</f>
        <v>2.33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30.58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2.1042095416276894</v>
      </c>
      <c r="F82">
        <f>GT_Spot!S82</f>
        <v>0</v>
      </c>
      <c r="G82">
        <f>PPCL_NG!S82</f>
        <v>36.36</v>
      </c>
      <c r="H82">
        <f>PPCL_Spot!S82</f>
        <v>10</v>
      </c>
      <c r="I82">
        <f>Bawana_NG!S82</f>
        <v>27.41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73.67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10.53</v>
      </c>
      <c r="Z82" s="75">
        <f>IEX!Q82</f>
        <v>0</v>
      </c>
      <c r="AA82" s="117">
        <f>STOA!K82</f>
        <v>0.97</v>
      </c>
      <c r="AB82" s="117">
        <f>-STOA!Q82</f>
        <v>0</v>
      </c>
      <c r="AC82">
        <f t="shared" si="3"/>
        <v>1.7204370439663239</v>
      </c>
      <c r="AD82">
        <f t="shared" si="4"/>
        <v>193.7837724976614</v>
      </c>
      <c r="AE82">
        <f>'IDT-1'!E82</f>
        <v>0</v>
      </c>
      <c r="AF82" s="26"/>
      <c r="AG82">
        <f t="shared" si="5"/>
        <v>193.7837724976614</v>
      </c>
      <c r="AI82" s="75">
        <f>PXIL!K82</f>
        <v>0</v>
      </c>
      <c r="AJ82" s="75">
        <f>PXIL!Q82</f>
        <v>0</v>
      </c>
      <c r="AK82" s="75">
        <f>RTM_IEX!K82</f>
        <v>2.62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31.84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2.1042095416276894</v>
      </c>
      <c r="F83">
        <f>GT_Spot!S83</f>
        <v>0</v>
      </c>
      <c r="G83">
        <f>PPCL_NG!S83</f>
        <v>36.36</v>
      </c>
      <c r="H83">
        <f>PPCL_Spot!S83</f>
        <v>10</v>
      </c>
      <c r="I83">
        <f>Bawana_NG!S83</f>
        <v>27.41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73.679999999999993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1.64</v>
      </c>
      <c r="Z83" s="75">
        <f>IEX!Q83</f>
        <v>0</v>
      </c>
      <c r="AA83" s="117">
        <f>STOA!K83</f>
        <v>0.97</v>
      </c>
      <c r="AB83" s="117">
        <f>-STOA!Q83</f>
        <v>0</v>
      </c>
      <c r="AC83">
        <f t="shared" si="3"/>
        <v>1.3930770439663238</v>
      </c>
      <c r="AD83">
        <f t="shared" si="4"/>
        <v>156.91113249766136</v>
      </c>
      <c r="AE83">
        <f>'IDT-1'!E83</f>
        <v>0</v>
      </c>
      <c r="AF83" s="26"/>
      <c r="AG83">
        <f t="shared" si="5"/>
        <v>156.91113249766136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6.14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2.1042095416276894</v>
      </c>
      <c r="F84">
        <f>GT_Spot!S84</f>
        <v>0</v>
      </c>
      <c r="G84">
        <f>PPCL_NG!S84</f>
        <v>36.36</v>
      </c>
      <c r="H84">
        <f>PPCL_Spot!S84</f>
        <v>10</v>
      </c>
      <c r="I84">
        <f>Bawana_NG!S84</f>
        <v>27.41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73.679999999999993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11.19</v>
      </c>
      <c r="Z84" s="75">
        <f>IEX!Q84</f>
        <v>0</v>
      </c>
      <c r="AA84" s="117">
        <f>STOA!K84</f>
        <v>0.97</v>
      </c>
      <c r="AB84" s="117">
        <f>-STOA!Q84</f>
        <v>0</v>
      </c>
      <c r="AC84">
        <f t="shared" si="3"/>
        <v>1.6943890439663238</v>
      </c>
      <c r="AD84">
        <f t="shared" si="4"/>
        <v>190.8498204976614</v>
      </c>
      <c r="AE84">
        <f>'IDT-1'!E84</f>
        <v>0</v>
      </c>
      <c r="AF84" s="26"/>
      <c r="AG84">
        <f t="shared" si="5"/>
        <v>190.8498204976614</v>
      </c>
      <c r="AI84" s="75">
        <f>PXIL!K84</f>
        <v>0</v>
      </c>
      <c r="AJ84" s="75">
        <f>PXIL!Q84</f>
        <v>0</v>
      </c>
      <c r="AK84" s="75">
        <f>RTM_IEX!K84</f>
        <v>3.19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27.64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2.1042095416276894</v>
      </c>
      <c r="F85">
        <f>GT_Spot!S85</f>
        <v>0</v>
      </c>
      <c r="G85">
        <f>PPCL_NG!S85</f>
        <v>36.36</v>
      </c>
      <c r="H85">
        <f>PPCL_Spot!S85</f>
        <v>6.7600000000000007</v>
      </c>
      <c r="I85">
        <f>Bawana_NG!S85</f>
        <v>27.24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73.34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6.86</v>
      </c>
      <c r="Z85" s="75">
        <f>IEX!Q85</f>
        <v>0</v>
      </c>
      <c r="AA85" s="117">
        <f>STOA!K85</f>
        <v>0.97</v>
      </c>
      <c r="AB85" s="117">
        <f>-STOA!Q85</f>
        <v>0</v>
      </c>
      <c r="AC85">
        <f t="shared" si="3"/>
        <v>1.7186770439663239</v>
      </c>
      <c r="AD85">
        <f t="shared" si="4"/>
        <v>193.58553249766138</v>
      </c>
      <c r="AE85">
        <f>'IDT-1'!E85</f>
        <v>0</v>
      </c>
      <c r="AF85" s="26"/>
      <c r="AG85">
        <f t="shared" si="5"/>
        <v>193.58553249766138</v>
      </c>
      <c r="AI85" s="75">
        <f>PXIL!K85</f>
        <v>0</v>
      </c>
      <c r="AJ85" s="75">
        <f>PXIL!Q85</f>
        <v>0</v>
      </c>
      <c r="AK85" s="75">
        <f>RTM_IEX!K85</f>
        <v>5.54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36.130000000000003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2.1042095416276894</v>
      </c>
      <c r="F86">
        <f>GT_Spot!S86</f>
        <v>0</v>
      </c>
      <c r="G86">
        <f>PPCL_NG!S86</f>
        <v>36.36</v>
      </c>
      <c r="H86">
        <f>PPCL_Spot!S86</f>
        <v>10</v>
      </c>
      <c r="I86">
        <f>Bawana_NG!S86</f>
        <v>27.24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73.25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12.22</v>
      </c>
      <c r="Z86" s="75">
        <f>IEX!Q86</f>
        <v>0</v>
      </c>
      <c r="AA86" s="117">
        <f>STOA!K86</f>
        <v>0.97</v>
      </c>
      <c r="AB86" s="117">
        <f>-STOA!Q86</f>
        <v>0</v>
      </c>
      <c r="AC86">
        <f t="shared" si="3"/>
        <v>1.7161250439663238</v>
      </c>
      <c r="AD86">
        <f t="shared" si="4"/>
        <v>193.29808449766136</v>
      </c>
      <c r="AE86">
        <f>'IDT-1'!E86</f>
        <v>0</v>
      </c>
      <c r="AF86" s="26"/>
      <c r="AG86">
        <f t="shared" si="5"/>
        <v>193.29808449766136</v>
      </c>
      <c r="AI86" s="75">
        <f>PXIL!K86</f>
        <v>0</v>
      </c>
      <c r="AJ86" s="75">
        <f>PXIL!Q86</f>
        <v>0</v>
      </c>
      <c r="AK86" s="75">
        <f>RTM_IEX!K86</f>
        <v>6.2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26.67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2.1022013501614323</v>
      </c>
      <c r="F87">
        <f>GT_Spot!S87</f>
        <v>0</v>
      </c>
      <c r="G87">
        <f>PPCL_NG!S87</f>
        <v>36.36</v>
      </c>
      <c r="H87">
        <f>PPCL_Spot!S87</f>
        <v>10</v>
      </c>
      <c r="I87">
        <f>Bawana_NG!S87</f>
        <v>27.24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73.290000000000006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0.36</v>
      </c>
      <c r="Z87" s="75">
        <f>IEX!Q87</f>
        <v>0</v>
      </c>
      <c r="AA87" s="117">
        <f>STOA!K87</f>
        <v>0.97</v>
      </c>
      <c r="AB87" s="117">
        <f>-STOA!Q87</f>
        <v>0</v>
      </c>
      <c r="AC87">
        <f t="shared" si="3"/>
        <v>1.401947371881421</v>
      </c>
      <c r="AD87">
        <f t="shared" si="4"/>
        <v>157.91025397828005</v>
      </c>
      <c r="AE87">
        <f>'IDT-1'!E87</f>
        <v>0</v>
      </c>
      <c r="AF87" s="26"/>
      <c r="AG87">
        <f t="shared" si="5"/>
        <v>157.91025397828005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8.99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2.1022013501614323</v>
      </c>
      <c r="F88">
        <f>GT_Spot!S88</f>
        <v>0</v>
      </c>
      <c r="G88">
        <f>PPCL_NG!S88</f>
        <v>36.36</v>
      </c>
      <c r="H88">
        <f>PPCL_Spot!S88</f>
        <v>10</v>
      </c>
      <c r="I88">
        <f>Bawana_NG!S88</f>
        <v>27.24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73.290000000000006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0.74</v>
      </c>
      <c r="Z88" s="75">
        <f>IEX!Q88</f>
        <v>0</v>
      </c>
      <c r="AA88" s="117">
        <f>STOA!K88</f>
        <v>0.97</v>
      </c>
      <c r="AB88" s="117">
        <f>-STOA!Q88</f>
        <v>0</v>
      </c>
      <c r="AC88">
        <f t="shared" si="3"/>
        <v>1.7821073718814211</v>
      </c>
      <c r="AD88">
        <f t="shared" si="4"/>
        <v>200.73009397828005</v>
      </c>
      <c r="AE88">
        <f>'IDT-1'!E88</f>
        <v>0</v>
      </c>
      <c r="AF88" s="26"/>
      <c r="AG88">
        <f t="shared" si="5"/>
        <v>200.73009397828005</v>
      </c>
      <c r="AI88" s="75">
        <f>PXIL!K88</f>
        <v>0</v>
      </c>
      <c r="AJ88" s="75">
        <f>PXIL!Q88</f>
        <v>0</v>
      </c>
      <c r="AK88" s="75">
        <f>RTM_IEX!K88</f>
        <v>9.68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42.13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2.1022013501614323</v>
      </c>
      <c r="F89">
        <f>GT_Spot!S89</f>
        <v>0</v>
      </c>
      <c r="G89">
        <f>PPCL_NG!S89</f>
        <v>36.36</v>
      </c>
      <c r="H89">
        <f>PPCL_Spot!S89</f>
        <v>10</v>
      </c>
      <c r="I89">
        <f>Bawana_NG!S89</f>
        <v>27.24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73.31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9.0500000000000007</v>
      </c>
      <c r="Z89" s="75">
        <f>IEX!Q89</f>
        <v>0</v>
      </c>
      <c r="AA89" s="117">
        <f>STOA!K89</f>
        <v>0.97</v>
      </c>
      <c r="AB89" s="117">
        <f>-STOA!Q89</f>
        <v>0</v>
      </c>
      <c r="AC89">
        <f t="shared" si="3"/>
        <v>1.7184833718814208</v>
      </c>
      <c r="AD89">
        <f t="shared" si="4"/>
        <v>193.56371797828001</v>
      </c>
      <c r="AE89">
        <f>'IDT-1'!E89</f>
        <v>0</v>
      </c>
      <c r="AF89" s="26"/>
      <c r="AG89">
        <f t="shared" si="5"/>
        <v>193.56371797828001</v>
      </c>
      <c r="AI89" s="75">
        <f>PXIL!K89</f>
        <v>0</v>
      </c>
      <c r="AJ89" s="75">
        <f>PXIL!Q89</f>
        <v>0</v>
      </c>
      <c r="AK89" s="75">
        <f>RTM_IEX!K89</f>
        <v>9.68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26.57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2.1022013501614323</v>
      </c>
      <c r="F90">
        <f>GT_Spot!S90</f>
        <v>0</v>
      </c>
      <c r="G90">
        <f>PPCL_NG!S90</f>
        <v>36.36</v>
      </c>
      <c r="H90">
        <f>PPCL_Spot!S90</f>
        <v>10</v>
      </c>
      <c r="I90">
        <f>Bawana_NG!S90</f>
        <v>27.24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73.31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10.55</v>
      </c>
      <c r="Z90" s="75">
        <f>IEX!Q90</f>
        <v>0</v>
      </c>
      <c r="AA90" s="117">
        <f>STOA!K90</f>
        <v>0.97</v>
      </c>
      <c r="AB90" s="117">
        <f>-STOA!Q90</f>
        <v>0</v>
      </c>
      <c r="AC90">
        <f t="shared" si="3"/>
        <v>1.6614593718814208</v>
      </c>
      <c r="AD90">
        <f t="shared" si="4"/>
        <v>187.14074197828003</v>
      </c>
      <c r="AE90">
        <f>'IDT-1'!E90</f>
        <v>0</v>
      </c>
      <c r="AF90" s="26"/>
      <c r="AG90">
        <f t="shared" si="5"/>
        <v>187.14074197828003</v>
      </c>
      <c r="AI90" s="75">
        <f>PXIL!K90</f>
        <v>0</v>
      </c>
      <c r="AJ90" s="75">
        <f>PXIL!Q90</f>
        <v>0</v>
      </c>
      <c r="AK90" s="75">
        <f>RTM_IEX!K90</f>
        <v>9.68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18.59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2.1022013501614323</v>
      </c>
      <c r="F91">
        <f>GT_Spot!S91</f>
        <v>0</v>
      </c>
      <c r="G91">
        <f>PPCL_NG!S91</f>
        <v>36.36</v>
      </c>
      <c r="H91">
        <f>PPCL_Spot!S91</f>
        <v>10</v>
      </c>
      <c r="I91">
        <f>Bawana_NG!S91</f>
        <v>27.24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73.179999999999993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0.97</v>
      </c>
      <c r="AB91" s="117">
        <f>-STOA!Q91</f>
        <v>0</v>
      </c>
      <c r="AC91">
        <f t="shared" si="3"/>
        <v>1.3186993718814206</v>
      </c>
      <c r="AD91">
        <f t="shared" si="4"/>
        <v>148.53350197828001</v>
      </c>
      <c r="AE91">
        <f>'IDT-1'!E91</f>
        <v>0</v>
      </c>
      <c r="AF91" s="26"/>
      <c r="AG91">
        <f t="shared" si="5"/>
        <v>148.53350197828001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2.1022013501614323</v>
      </c>
      <c r="F92">
        <f>GT_Spot!S92</f>
        <v>0</v>
      </c>
      <c r="G92">
        <f>PPCL_NG!S92</f>
        <v>36.36</v>
      </c>
      <c r="H92">
        <f>PPCL_Spot!S92</f>
        <v>10</v>
      </c>
      <c r="I92">
        <f>Bawana_NG!S92</f>
        <v>27.24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73.179999999999993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0.97</v>
      </c>
      <c r="AB92" s="117">
        <f>-STOA!Q92</f>
        <v>0</v>
      </c>
      <c r="AC92">
        <f t="shared" si="3"/>
        <v>1.7444433718814207</v>
      </c>
      <c r="AD92">
        <f t="shared" si="4"/>
        <v>196.48775797828003</v>
      </c>
      <c r="AE92">
        <f>'IDT-1'!E92</f>
        <v>0</v>
      </c>
      <c r="AF92" s="26"/>
      <c r="AG92">
        <f t="shared" si="5"/>
        <v>196.48775797828003</v>
      </c>
      <c r="AI92" s="75">
        <f>PXIL!K92</f>
        <v>0</v>
      </c>
      <c r="AJ92" s="75">
        <f>PXIL!Q92</f>
        <v>0</v>
      </c>
      <c r="AK92" s="75">
        <f>RTM_IEX!K92</f>
        <v>9.68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38.700000000000003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2.1022013501614323</v>
      </c>
      <c r="F93">
        <f>GT_Spot!S93</f>
        <v>0</v>
      </c>
      <c r="G93">
        <f>PPCL_NG!S93</f>
        <v>36.36</v>
      </c>
      <c r="H93">
        <f>PPCL_Spot!S93</f>
        <v>10</v>
      </c>
      <c r="I93">
        <f>Bawana_NG!S93</f>
        <v>27.24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73.179999999999993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2.34</v>
      </c>
      <c r="Z93" s="75">
        <f>IEX!Q93</f>
        <v>0</v>
      </c>
      <c r="AA93" s="117">
        <f>STOA!K93</f>
        <v>0.97</v>
      </c>
      <c r="AB93" s="117">
        <f>-STOA!Q93</f>
        <v>0</v>
      </c>
      <c r="AC93">
        <f t="shared" si="3"/>
        <v>1.7297473718814209</v>
      </c>
      <c r="AD93">
        <f t="shared" si="4"/>
        <v>194.83245397828003</v>
      </c>
      <c r="AE93">
        <f>'IDT-1'!E93</f>
        <v>0</v>
      </c>
      <c r="AF93" s="26"/>
      <c r="AG93">
        <f t="shared" si="5"/>
        <v>194.83245397828003</v>
      </c>
      <c r="AI93" s="75">
        <f>PXIL!K93</f>
        <v>0</v>
      </c>
      <c r="AJ93" s="75">
        <f>PXIL!Q93</f>
        <v>0</v>
      </c>
      <c r="AK93" s="75">
        <f>RTM_IEX!K93</f>
        <v>9.67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34.700000000000003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2.1022013501614323</v>
      </c>
      <c r="F94">
        <f>GT_Spot!S94</f>
        <v>0</v>
      </c>
      <c r="G94">
        <f>PPCL_NG!S94</f>
        <v>36.36</v>
      </c>
      <c r="H94">
        <f>PPCL_Spot!S94</f>
        <v>10</v>
      </c>
      <c r="I94">
        <f>Bawana_NG!S94</f>
        <v>27.24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73.09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7.12</v>
      </c>
      <c r="Z94" s="75">
        <f>IEX!Q94</f>
        <v>0</v>
      </c>
      <c r="AA94" s="117">
        <f>STOA!K94</f>
        <v>0.97</v>
      </c>
      <c r="AB94" s="117">
        <f>-STOA!Q94</f>
        <v>0</v>
      </c>
      <c r="AC94">
        <f t="shared" si="3"/>
        <v>1.6244993718814207</v>
      </c>
      <c r="AD94">
        <f t="shared" si="4"/>
        <v>182.97770197828001</v>
      </c>
      <c r="AE94">
        <f>'IDT-1'!E94</f>
        <v>0</v>
      </c>
      <c r="AF94" s="26"/>
      <c r="AG94">
        <f t="shared" si="5"/>
        <v>182.97770197828001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27.72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2.1022013501614323</v>
      </c>
      <c r="F95">
        <f>GT_Spot!S95</f>
        <v>0</v>
      </c>
      <c r="G95">
        <f>PPCL_NG!S95</f>
        <v>36.36</v>
      </c>
      <c r="H95">
        <f>PPCL_Spot!S95</f>
        <v>10</v>
      </c>
      <c r="I95">
        <f>Bawana_NG!S95</f>
        <v>27.24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73.09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0.97</v>
      </c>
      <c r="AB95" s="117">
        <f>-STOA!Q95</f>
        <v>0</v>
      </c>
      <c r="AC95">
        <f t="shared" si="3"/>
        <v>1.3179073718814207</v>
      </c>
      <c r="AD95">
        <f t="shared" si="4"/>
        <v>148.44429397828</v>
      </c>
      <c r="AE95">
        <f>'IDT-1'!E95</f>
        <v>0</v>
      </c>
      <c r="AF95" s="26"/>
      <c r="AG95">
        <f t="shared" si="5"/>
        <v>148.44429397828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2.1022013501614323</v>
      </c>
      <c r="F96">
        <f>GT_Spot!S96</f>
        <v>0</v>
      </c>
      <c r="G96">
        <f>PPCL_NG!S96</f>
        <v>36.36</v>
      </c>
      <c r="H96">
        <f>PPCL_Spot!S96</f>
        <v>10</v>
      </c>
      <c r="I96">
        <f>Bawana_NG!S96</f>
        <v>27.24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73.09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8.56</v>
      </c>
      <c r="Z96" s="75">
        <f>IEX!Q96</f>
        <v>0</v>
      </c>
      <c r="AA96" s="117">
        <f>STOA!K96</f>
        <v>0.97</v>
      </c>
      <c r="AB96" s="117">
        <f>-STOA!Q96</f>
        <v>0</v>
      </c>
      <c r="AC96">
        <f t="shared" si="3"/>
        <v>1.6251153718814209</v>
      </c>
      <c r="AD96">
        <f t="shared" si="4"/>
        <v>183.04708597827999</v>
      </c>
      <c r="AE96">
        <f>'IDT-1'!E96</f>
        <v>0</v>
      </c>
      <c r="AF96" s="26"/>
      <c r="AG96">
        <f t="shared" si="5"/>
        <v>183.04708597827999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26.35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2.1022013501614323</v>
      </c>
      <c r="F97">
        <f>GT_Spot!S97</f>
        <v>0</v>
      </c>
      <c r="G97">
        <f>PPCL_NG!S97</f>
        <v>36.36</v>
      </c>
      <c r="H97">
        <f>PPCL_Spot!S97</f>
        <v>10</v>
      </c>
      <c r="I97">
        <f>Bawana_NG!S97</f>
        <v>27.24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73.09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3.59</v>
      </c>
      <c r="Z97" s="75">
        <f>IEX!Q97</f>
        <v>0</v>
      </c>
      <c r="AA97" s="117">
        <f>STOA!K97</f>
        <v>0.97</v>
      </c>
      <c r="AB97" s="117">
        <f>-STOA!Q97</f>
        <v>0</v>
      </c>
      <c r="AC97">
        <f t="shared" si="3"/>
        <v>1.6058433718814209</v>
      </c>
      <c r="AD97">
        <f t="shared" si="4"/>
        <v>180.87635797828</v>
      </c>
      <c r="AE97">
        <f>'IDT-1'!E97</f>
        <v>0</v>
      </c>
      <c r="AF97" s="26"/>
      <c r="AG97">
        <f t="shared" si="5"/>
        <v>180.87635797828</v>
      </c>
      <c r="AI97" s="75">
        <f>PXIL!K97</f>
        <v>0</v>
      </c>
      <c r="AJ97" s="75">
        <f>PXIL!Q97</f>
        <v>0</v>
      </c>
      <c r="AK97" s="75">
        <f>RTM_IEX!K97</f>
        <v>9.68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19.45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2.1022013501614323</v>
      </c>
      <c r="F98">
        <f>GT_Spot!S98</f>
        <v>0</v>
      </c>
      <c r="G98">
        <f>PPCL_NG!S98</f>
        <v>36.36</v>
      </c>
      <c r="H98">
        <f>PPCL_Spot!S98</f>
        <v>10</v>
      </c>
      <c r="I98">
        <f>Bawana_NG!S98</f>
        <v>27.24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73.09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1.91</v>
      </c>
      <c r="Z98" s="75">
        <f>IEX!Q98</f>
        <v>0</v>
      </c>
      <c r="AA98" s="117">
        <f>STOA!K98</f>
        <v>0.97</v>
      </c>
      <c r="AB98" s="117">
        <f>-STOA!Q98</f>
        <v>0</v>
      </c>
      <c r="AC98">
        <f t="shared" si="3"/>
        <v>1.4845793718814206</v>
      </c>
      <c r="AD98">
        <f t="shared" si="4"/>
        <v>167.21762197828002</v>
      </c>
      <c r="AE98">
        <f>'IDT-1'!E98</f>
        <v>0</v>
      </c>
      <c r="AF98" s="26"/>
      <c r="AG98">
        <f t="shared" si="5"/>
        <v>167.21762197828002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17.03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4.9104119254837604E-2</v>
      </c>
      <c r="F99">
        <f t="shared" si="6"/>
        <v>0</v>
      </c>
      <c r="G99">
        <f t="shared" si="6"/>
        <v>0.87264000000000064</v>
      </c>
      <c r="H99">
        <f t="shared" si="6"/>
        <v>0.23186199350216599</v>
      </c>
      <c r="I99">
        <f t="shared" si="6"/>
        <v>0.66155533044204629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1.8086375000000008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4.0175000000000002E-2</v>
      </c>
      <c r="Z99" s="75">
        <f t="shared" si="6"/>
        <v>0</v>
      </c>
      <c r="AA99" s="117">
        <f t="shared" si="6"/>
        <v>0.27000000000000041</v>
      </c>
      <c r="AB99" s="117">
        <f t="shared" si="6"/>
        <v>0</v>
      </c>
      <c r="AC99">
        <f t="shared" si="6"/>
        <v>4.233353745237118E-2</v>
      </c>
      <c r="AD99">
        <f t="shared" si="6"/>
        <v>4.5674079057466788</v>
      </c>
      <c r="AE99">
        <f t="shared" si="6"/>
        <v>0</v>
      </c>
      <c r="AG99">
        <f t="shared" si="6"/>
        <v>4.5674079057466788</v>
      </c>
      <c r="AI99">
        <f t="shared" si="6"/>
        <v>0</v>
      </c>
      <c r="AJ99">
        <f t="shared" si="6"/>
        <v>0</v>
      </c>
      <c r="AK99">
        <f t="shared" si="6"/>
        <v>0.15775</v>
      </c>
      <c r="AL99">
        <f t="shared" si="6"/>
        <v>-0.1</v>
      </c>
      <c r="AM99">
        <f t="shared" si="6"/>
        <v>0</v>
      </c>
      <c r="AN99">
        <f t="shared" si="6"/>
        <v>0</v>
      </c>
      <c r="AO99">
        <f t="shared" si="6"/>
        <v>0.61801749999999989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443</v>
      </c>
    </row>
    <row r="102" spans="1:47">
      <c r="AT102" s="199">
        <f>SUMIF(AT3:AT98,"&lt;0",AT3:AT98)/4000</f>
        <v>0</v>
      </c>
      <c r="AU102" s="70" t="s">
        <v>444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44807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4" t="s">
        <v>143</v>
      </c>
      <c r="Q1" s="224" t="s">
        <v>144</v>
      </c>
      <c r="R1" s="79"/>
      <c r="S1" s="79"/>
      <c r="T1" s="82" t="s">
        <v>301</v>
      </c>
      <c r="U1" s="225" t="s">
        <v>302</v>
      </c>
      <c r="V1" s="107" t="s">
        <v>315</v>
      </c>
      <c r="W1" s="107" t="s">
        <v>301</v>
      </c>
      <c r="X1" s="217" t="s">
        <v>334</v>
      </c>
      <c r="Y1" s="227" t="s">
        <v>223</v>
      </c>
      <c r="Z1" s="227" t="s">
        <v>224</v>
      </c>
      <c r="AA1" s="226" t="s">
        <v>198</v>
      </c>
      <c r="AB1" s="226" t="s">
        <v>199</v>
      </c>
      <c r="AC1" s="27" t="s">
        <v>189</v>
      </c>
      <c r="AD1" s="217" t="s">
        <v>142</v>
      </c>
      <c r="AG1" s="217" t="s">
        <v>278</v>
      </c>
      <c r="AI1" s="227" t="s">
        <v>383</v>
      </c>
      <c r="AJ1" s="227" t="s">
        <v>384</v>
      </c>
      <c r="AK1" s="227" t="s">
        <v>385</v>
      </c>
      <c r="AL1" s="227" t="s">
        <v>386</v>
      </c>
      <c r="AM1" s="227" t="s">
        <v>387</v>
      </c>
      <c r="AN1" s="227" t="s">
        <v>388</v>
      </c>
      <c r="AO1" s="229" t="s">
        <v>412</v>
      </c>
      <c r="AP1" s="229" t="s">
        <v>413</v>
      </c>
      <c r="AQ1" s="229" t="s">
        <v>414</v>
      </c>
      <c r="AR1" s="229" t="s">
        <v>415</v>
      </c>
    </row>
    <row r="2" spans="1:44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4"/>
      <c r="Q2" s="224"/>
      <c r="R2" s="79"/>
      <c r="S2" s="79"/>
      <c r="T2" s="82" t="s">
        <v>314</v>
      </c>
      <c r="U2" s="225"/>
      <c r="V2" s="107" t="s">
        <v>303</v>
      </c>
      <c r="W2" s="107" t="s">
        <v>303</v>
      </c>
      <c r="X2" s="217"/>
      <c r="Y2" s="227"/>
      <c r="Z2" s="227"/>
      <c r="AA2" s="226"/>
      <c r="AB2" s="226"/>
      <c r="AC2" s="27">
        <f>Allocation!J1/100</f>
        <v>8.8000000000000005E-3</v>
      </c>
      <c r="AD2" s="217"/>
      <c r="AE2" t="s">
        <v>276</v>
      </c>
      <c r="AG2" s="217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7.2720000000000002</v>
      </c>
      <c r="H3">
        <f>PPCL_Spot!R3</f>
        <v>2.12</v>
      </c>
      <c r="I3">
        <f>Bawana_NG!R3</f>
        <v>4.9400000000000004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2.9</v>
      </c>
      <c r="AB3" s="117">
        <f>-STOA!R3</f>
        <v>0</v>
      </c>
      <c r="AC3">
        <f>SUMIF(B3:AB3,"&gt;0")*$AC$2-SUMIF(B3:AB3,"&lt;0")*($AC$2/(1-$AC$2))+SUMIF(AI3:AR3,"&gt;0")*$AC$2-SUMIF(AI3:AR3,"&lt;0")*($AC$2/(1-$AC$2))</f>
        <v>0.15164160000000002</v>
      </c>
      <c r="AD3">
        <f>SUM(B3:AB3,AI3:AR3)-AC3</f>
        <v>17.080358399999998</v>
      </c>
      <c r="AE3">
        <f>'IDT-1'!D3</f>
        <v>0</v>
      </c>
      <c r="AF3" s="26"/>
      <c r="AG3">
        <f>SUM(AD3:AF3)</f>
        <v>17.080358399999998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7.2720000000000002</v>
      </c>
      <c r="H4">
        <f>PPCL_Spot!R4</f>
        <v>2.12</v>
      </c>
      <c r="I4">
        <f>Bawana_NG!R4</f>
        <v>4.910000000000001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2.9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0.1513776</v>
      </c>
      <c r="AD4">
        <f t="shared" ref="AD4:AD67" si="1">SUM(B4:AB4,AI4:AR4)-AC4</f>
        <v>17.050622399999998</v>
      </c>
      <c r="AE4">
        <f>'IDT-1'!D4</f>
        <v>0</v>
      </c>
      <c r="AF4" s="26"/>
      <c r="AG4">
        <f t="shared" ref="AG4:AG67" si="2">SUM(AD4:AF4)</f>
        <v>17.050622399999998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7.2720000000000002</v>
      </c>
      <c r="H5">
        <f>PPCL_Spot!R5</f>
        <v>2.12</v>
      </c>
      <c r="I5">
        <f>Bawana_NG!R5</f>
        <v>4.910000000000001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2.9</v>
      </c>
      <c r="AB5" s="117">
        <f>-STOA!R5</f>
        <v>0</v>
      </c>
      <c r="AC5">
        <f t="shared" si="0"/>
        <v>0.1513776</v>
      </c>
      <c r="AD5">
        <f t="shared" si="1"/>
        <v>17.050622399999998</v>
      </c>
      <c r="AE5">
        <f>'IDT-1'!D5</f>
        <v>0</v>
      </c>
      <c r="AF5" s="26"/>
      <c r="AG5">
        <f t="shared" si="2"/>
        <v>17.050622399999998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7.2720000000000002</v>
      </c>
      <c r="H6">
        <f>PPCL_Spot!R6</f>
        <v>2.12</v>
      </c>
      <c r="I6">
        <f>Bawana_NG!R6</f>
        <v>4.910000000000001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2.9</v>
      </c>
      <c r="AB6" s="117">
        <f>-STOA!R6</f>
        <v>0</v>
      </c>
      <c r="AC6">
        <f t="shared" si="0"/>
        <v>0.1513776</v>
      </c>
      <c r="AD6">
        <f t="shared" si="1"/>
        <v>17.050622399999998</v>
      </c>
      <c r="AE6">
        <f>'IDT-1'!D6</f>
        <v>0</v>
      </c>
      <c r="AF6" s="26"/>
      <c r="AG6">
        <f t="shared" si="2"/>
        <v>17.050622399999998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7.2720000000000002</v>
      </c>
      <c r="H7">
        <f>PPCL_Spot!R7</f>
        <v>2.12</v>
      </c>
      <c r="I7">
        <f>Bawana_NG!R7</f>
        <v>4.910000000000001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2.9</v>
      </c>
      <c r="AB7" s="117">
        <f>-STOA!R7</f>
        <v>0</v>
      </c>
      <c r="AC7">
        <f t="shared" si="0"/>
        <v>0.28883360000000002</v>
      </c>
      <c r="AD7">
        <f t="shared" si="1"/>
        <v>32.533166399999999</v>
      </c>
      <c r="AE7">
        <f>'IDT-1'!D7</f>
        <v>0</v>
      </c>
      <c r="AF7" s="26"/>
      <c r="AG7">
        <f t="shared" si="2"/>
        <v>32.533166399999999</v>
      </c>
      <c r="AI7" s="75">
        <f>PXIL!L7</f>
        <v>0</v>
      </c>
      <c r="AJ7" s="75">
        <f>PXIL!R7</f>
        <v>0</v>
      </c>
      <c r="AK7" s="75">
        <f>RTM_IEX!L7</f>
        <v>15.62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7.27</v>
      </c>
      <c r="H8">
        <f>PPCL_Spot!R8</f>
        <v>2</v>
      </c>
      <c r="I8">
        <f>Bawana_NG!R8</f>
        <v>4.910000000000001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2.9</v>
      </c>
      <c r="AB8" s="117">
        <f>-STOA!R8</f>
        <v>0</v>
      </c>
      <c r="AC8">
        <f t="shared" si="0"/>
        <v>0.15030399999999999</v>
      </c>
      <c r="AD8">
        <f t="shared" si="1"/>
        <v>16.929696</v>
      </c>
      <c r="AE8">
        <f>'IDT-1'!D8</f>
        <v>0</v>
      </c>
      <c r="AF8" s="26"/>
      <c r="AG8">
        <f t="shared" si="2"/>
        <v>16.929696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7.27</v>
      </c>
      <c r="H9">
        <f>PPCL_Spot!R9</f>
        <v>0</v>
      </c>
      <c r="I9">
        <f>Bawana_NG!R9</f>
        <v>4.910000000000001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2.9</v>
      </c>
      <c r="AB9" s="117">
        <f>-STOA!R9</f>
        <v>0</v>
      </c>
      <c r="AC9">
        <f t="shared" si="0"/>
        <v>0.13270400000000002</v>
      </c>
      <c r="AD9">
        <f t="shared" si="1"/>
        <v>14.947296</v>
      </c>
      <c r="AE9">
        <f>'IDT-1'!D9</f>
        <v>0</v>
      </c>
      <c r="AF9" s="26"/>
      <c r="AG9">
        <f t="shared" si="2"/>
        <v>14.947296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7.27</v>
      </c>
      <c r="H10">
        <f>PPCL_Spot!R10</f>
        <v>0</v>
      </c>
      <c r="I10">
        <f>Bawana_NG!R10</f>
        <v>4.910000000000001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2.9</v>
      </c>
      <c r="AB10" s="117">
        <f>-STOA!R10</f>
        <v>0</v>
      </c>
      <c r="AC10">
        <f t="shared" si="0"/>
        <v>0.13270400000000002</v>
      </c>
      <c r="AD10">
        <f t="shared" si="1"/>
        <v>14.947296</v>
      </c>
      <c r="AE10">
        <f>'IDT-1'!D10</f>
        <v>0</v>
      </c>
      <c r="AF10" s="26"/>
      <c r="AG10">
        <f t="shared" si="2"/>
        <v>14.947296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7.27</v>
      </c>
      <c r="H11">
        <f>PPCL_Spot!R11</f>
        <v>2</v>
      </c>
      <c r="I11">
        <f>Bawana_NG!R11</f>
        <v>4.910000000000001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2.9</v>
      </c>
      <c r="AB11" s="117">
        <f>-STOA!R11</f>
        <v>0</v>
      </c>
      <c r="AC11">
        <f t="shared" si="0"/>
        <v>0.30359999999999998</v>
      </c>
      <c r="AD11">
        <f t="shared" si="1"/>
        <v>34.196399999999997</v>
      </c>
      <c r="AE11">
        <f>'IDT-1'!D11</f>
        <v>0</v>
      </c>
      <c r="AF11" s="26"/>
      <c r="AG11">
        <f t="shared" si="2"/>
        <v>34.196399999999997</v>
      </c>
      <c r="AI11" s="75">
        <f>PXIL!L11</f>
        <v>0</v>
      </c>
      <c r="AJ11" s="75">
        <f>PXIL!R11</f>
        <v>0</v>
      </c>
      <c r="AK11" s="75">
        <f>RTM_IEX!L11</f>
        <v>17.420000000000002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7.27</v>
      </c>
      <c r="H12">
        <f>PPCL_Spot!R12</f>
        <v>2</v>
      </c>
      <c r="I12">
        <f>Bawana_NG!R12</f>
        <v>4.910000000000001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2.9</v>
      </c>
      <c r="AB12" s="117">
        <f>-STOA!R12</f>
        <v>0</v>
      </c>
      <c r="AC12">
        <f t="shared" si="0"/>
        <v>0.15030399999999999</v>
      </c>
      <c r="AD12">
        <f t="shared" si="1"/>
        <v>16.929696</v>
      </c>
      <c r="AE12">
        <f>'IDT-1'!D12</f>
        <v>0</v>
      </c>
      <c r="AF12" s="26"/>
      <c r="AG12">
        <f t="shared" si="2"/>
        <v>16.929696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7.27</v>
      </c>
      <c r="H13">
        <f>PPCL_Spot!R13</f>
        <v>2</v>
      </c>
      <c r="I13">
        <f>Bawana_NG!R13</f>
        <v>4.910000000000001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2.9</v>
      </c>
      <c r="AB13" s="117">
        <f>-STOA!R13</f>
        <v>0</v>
      </c>
      <c r="AC13">
        <f t="shared" si="0"/>
        <v>0.31380799999999998</v>
      </c>
      <c r="AD13">
        <f t="shared" si="1"/>
        <v>35.346191999999995</v>
      </c>
      <c r="AE13">
        <f>'IDT-1'!D13</f>
        <v>0</v>
      </c>
      <c r="AF13" s="26"/>
      <c r="AG13">
        <f t="shared" si="2"/>
        <v>35.346191999999995</v>
      </c>
      <c r="AI13" s="75">
        <f>PXIL!L13</f>
        <v>0</v>
      </c>
      <c r="AJ13" s="75">
        <f>PXIL!R13</f>
        <v>0</v>
      </c>
      <c r="AK13" s="75">
        <f>RTM_IEX!L13</f>
        <v>18.579999999999998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7.27</v>
      </c>
      <c r="H14">
        <f>PPCL_Spot!R14</f>
        <v>2</v>
      </c>
      <c r="I14">
        <f>Bawana_NG!R14</f>
        <v>4.910000000000001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2.9</v>
      </c>
      <c r="AB14" s="117">
        <f>-STOA!R14</f>
        <v>0</v>
      </c>
      <c r="AC14">
        <f t="shared" si="0"/>
        <v>0.23548799999999998</v>
      </c>
      <c r="AD14">
        <f t="shared" si="1"/>
        <v>26.524511999999998</v>
      </c>
      <c r="AE14">
        <f>'IDT-1'!D14</f>
        <v>0</v>
      </c>
      <c r="AF14" s="26"/>
      <c r="AG14">
        <f t="shared" si="2"/>
        <v>26.524511999999998</v>
      </c>
      <c r="AI14" s="75">
        <f>PXIL!L14</f>
        <v>0</v>
      </c>
      <c r="AJ14" s="75">
        <f>PXIL!R14</f>
        <v>0</v>
      </c>
      <c r="AK14" s="75">
        <f>RTM_IEX!L14</f>
        <v>9.68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7.27</v>
      </c>
      <c r="H15">
        <f>PPCL_Spot!R15</f>
        <v>2</v>
      </c>
      <c r="I15">
        <f>Bawana_NG!R15</f>
        <v>4.910000000000001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2.9</v>
      </c>
      <c r="AB15" s="117">
        <f>-STOA!R15</f>
        <v>0</v>
      </c>
      <c r="AC15">
        <f t="shared" si="0"/>
        <v>0.15030399999999999</v>
      </c>
      <c r="AD15">
        <f t="shared" si="1"/>
        <v>16.929696</v>
      </c>
      <c r="AE15">
        <f>'IDT-1'!D15</f>
        <v>0</v>
      </c>
      <c r="AF15" s="26"/>
      <c r="AG15">
        <f t="shared" si="2"/>
        <v>16.929696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7.27</v>
      </c>
      <c r="H16">
        <f>PPCL_Spot!R16</f>
        <v>2</v>
      </c>
      <c r="I16">
        <f>Bawana_NG!R16</f>
        <v>4.910000000000001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2.9</v>
      </c>
      <c r="AB16" s="117">
        <f>-STOA!R16</f>
        <v>0</v>
      </c>
      <c r="AC16">
        <f t="shared" si="0"/>
        <v>0.15030399999999999</v>
      </c>
      <c r="AD16">
        <f t="shared" si="1"/>
        <v>16.929696</v>
      </c>
      <c r="AE16">
        <f>'IDT-1'!D16</f>
        <v>0</v>
      </c>
      <c r="AF16" s="26"/>
      <c r="AG16">
        <f t="shared" si="2"/>
        <v>16.929696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7.27</v>
      </c>
      <c r="H17">
        <f>PPCL_Spot!R17</f>
        <v>2</v>
      </c>
      <c r="I17">
        <f>Bawana_NG!R17</f>
        <v>4.910000000000001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2.9</v>
      </c>
      <c r="AB17" s="117">
        <f>-STOA!R17</f>
        <v>0</v>
      </c>
      <c r="AC17">
        <f t="shared" si="0"/>
        <v>0.26100800000000002</v>
      </c>
      <c r="AD17">
        <f t="shared" si="1"/>
        <v>29.398991999999996</v>
      </c>
      <c r="AE17">
        <f>'IDT-1'!D17</f>
        <v>0</v>
      </c>
      <c r="AF17" s="26"/>
      <c r="AG17">
        <f t="shared" si="2"/>
        <v>29.398991999999996</v>
      </c>
      <c r="AI17" s="75">
        <f>PXIL!L17</f>
        <v>0</v>
      </c>
      <c r="AJ17" s="75">
        <f>PXIL!R17</f>
        <v>0</v>
      </c>
      <c r="AK17" s="75">
        <f>RTM_IEX!L17</f>
        <v>12.58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7.27</v>
      </c>
      <c r="H18">
        <f>PPCL_Spot!R18</f>
        <v>2</v>
      </c>
      <c r="I18">
        <f>Bawana_NG!R18</f>
        <v>4.910000000000001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2.9</v>
      </c>
      <c r="AB18" s="117">
        <f>-STOA!R18</f>
        <v>0</v>
      </c>
      <c r="AC18">
        <f t="shared" si="0"/>
        <v>0.25247199999999997</v>
      </c>
      <c r="AD18">
        <f t="shared" si="1"/>
        <v>28.437527999999997</v>
      </c>
      <c r="AE18">
        <f>'IDT-1'!D18</f>
        <v>0</v>
      </c>
      <c r="AF18" s="26"/>
      <c r="AG18">
        <f t="shared" si="2"/>
        <v>28.437527999999997</v>
      </c>
      <c r="AI18" s="75">
        <f>PXIL!L18</f>
        <v>0</v>
      </c>
      <c r="AJ18" s="75">
        <f>PXIL!R18</f>
        <v>0</v>
      </c>
      <c r="AK18" s="75">
        <f>RTM_IEX!L18</f>
        <v>11.61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7.27</v>
      </c>
      <c r="H19">
        <f>PPCL_Spot!R19</f>
        <v>2</v>
      </c>
      <c r="I19">
        <f>Bawana_NG!R19</f>
        <v>4.910000000000001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2.9</v>
      </c>
      <c r="AB19" s="117">
        <f>-STOA!R19</f>
        <v>0</v>
      </c>
      <c r="AC19">
        <f t="shared" si="0"/>
        <v>0.30359999999999998</v>
      </c>
      <c r="AD19">
        <f t="shared" si="1"/>
        <v>34.196399999999997</v>
      </c>
      <c r="AE19">
        <f>'IDT-1'!D19</f>
        <v>0</v>
      </c>
      <c r="AF19" s="26"/>
      <c r="AG19">
        <f t="shared" si="2"/>
        <v>34.196399999999997</v>
      </c>
      <c r="AI19" s="75">
        <f>PXIL!L19</f>
        <v>0</v>
      </c>
      <c r="AJ19" s="75">
        <f>PXIL!R19</f>
        <v>0</v>
      </c>
      <c r="AK19" s="75">
        <f>RTM_IEX!L19</f>
        <v>17.420000000000002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7.27</v>
      </c>
      <c r="H20">
        <f>PPCL_Spot!R20</f>
        <v>2</v>
      </c>
      <c r="I20">
        <f>Bawana_NG!R20</f>
        <v>4.910000000000001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2.9</v>
      </c>
      <c r="AB20" s="117">
        <f>-STOA!R20</f>
        <v>0</v>
      </c>
      <c r="AC20">
        <f t="shared" si="0"/>
        <v>0.23372799999999999</v>
      </c>
      <c r="AD20">
        <f t="shared" si="1"/>
        <v>26.326271999999999</v>
      </c>
      <c r="AE20">
        <f>'IDT-1'!D20</f>
        <v>0</v>
      </c>
      <c r="AF20" s="26"/>
      <c r="AG20">
        <f t="shared" si="2"/>
        <v>26.326271999999999</v>
      </c>
      <c r="AI20" s="75">
        <f>PXIL!L20</f>
        <v>0</v>
      </c>
      <c r="AJ20" s="75">
        <f>PXIL!R20</f>
        <v>0</v>
      </c>
      <c r="AK20" s="75">
        <f>RTM_IEX!L20</f>
        <v>9.48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7.27</v>
      </c>
      <c r="H21">
        <f>PPCL_Spot!R21</f>
        <v>2</v>
      </c>
      <c r="I21">
        <f>Bawana_NG!R21</f>
        <v>4.910000000000001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2.9</v>
      </c>
      <c r="AB21" s="117">
        <f>-STOA!R21</f>
        <v>0</v>
      </c>
      <c r="AC21">
        <f t="shared" si="0"/>
        <v>0.25247199999999997</v>
      </c>
      <c r="AD21">
        <f t="shared" si="1"/>
        <v>28.437527999999997</v>
      </c>
      <c r="AE21">
        <f>'IDT-1'!D21</f>
        <v>0</v>
      </c>
      <c r="AF21" s="26"/>
      <c r="AG21">
        <f t="shared" si="2"/>
        <v>28.437527999999997</v>
      </c>
      <c r="AI21" s="75">
        <f>PXIL!L21</f>
        <v>0</v>
      </c>
      <c r="AJ21" s="75">
        <f>PXIL!R21</f>
        <v>0</v>
      </c>
      <c r="AK21" s="75">
        <f>RTM_IEX!L21</f>
        <v>11.61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7.27</v>
      </c>
      <c r="H22">
        <f>PPCL_Spot!R22</f>
        <v>2</v>
      </c>
      <c r="I22">
        <f>Bawana_NG!R22</f>
        <v>4.910000000000001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2.9</v>
      </c>
      <c r="AB22" s="117">
        <f>-STOA!R22</f>
        <v>0</v>
      </c>
      <c r="AC22">
        <f t="shared" si="0"/>
        <v>0.26100800000000002</v>
      </c>
      <c r="AD22">
        <f t="shared" si="1"/>
        <v>29.398991999999996</v>
      </c>
      <c r="AE22">
        <f>'IDT-1'!D22</f>
        <v>0</v>
      </c>
      <c r="AF22" s="26"/>
      <c r="AG22">
        <f t="shared" si="2"/>
        <v>29.398991999999996</v>
      </c>
      <c r="AI22" s="75">
        <f>PXIL!L22</f>
        <v>0</v>
      </c>
      <c r="AJ22" s="75">
        <f>PXIL!R22</f>
        <v>0</v>
      </c>
      <c r="AK22" s="75">
        <f>RTM_IEX!L22</f>
        <v>12.58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7.27</v>
      </c>
      <c r="H23">
        <f>PPCL_Spot!R23</f>
        <v>2</v>
      </c>
      <c r="I23">
        <f>Bawana_NG!R23</f>
        <v>4.910000000000001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2.9</v>
      </c>
      <c r="AB23" s="117">
        <f>-STOA!R23</f>
        <v>0</v>
      </c>
      <c r="AC23">
        <f t="shared" si="0"/>
        <v>0.25247199999999997</v>
      </c>
      <c r="AD23">
        <f t="shared" si="1"/>
        <v>28.437527999999997</v>
      </c>
      <c r="AE23">
        <f>'IDT-1'!D23</f>
        <v>0</v>
      </c>
      <c r="AF23" s="26"/>
      <c r="AG23">
        <f t="shared" si="2"/>
        <v>28.437527999999997</v>
      </c>
      <c r="AI23" s="75">
        <f>PXIL!L23</f>
        <v>0</v>
      </c>
      <c r="AJ23" s="75">
        <f>PXIL!R23</f>
        <v>0</v>
      </c>
      <c r="AK23" s="75">
        <f>RTM_IEX!L23</f>
        <v>11.61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7.27</v>
      </c>
      <c r="H24">
        <f>PPCL_Spot!R24</f>
        <v>2</v>
      </c>
      <c r="I24">
        <f>Bawana_NG!R24</f>
        <v>4.910000000000001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2.9</v>
      </c>
      <c r="AB24" s="117">
        <f>-STOA!R24</f>
        <v>0</v>
      </c>
      <c r="AC24">
        <f t="shared" si="0"/>
        <v>0.15030399999999999</v>
      </c>
      <c r="AD24">
        <f t="shared" si="1"/>
        <v>16.929696</v>
      </c>
      <c r="AE24">
        <f>'IDT-1'!D24</f>
        <v>0</v>
      </c>
      <c r="AF24" s="26"/>
      <c r="AG24">
        <f t="shared" si="2"/>
        <v>16.929696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7.27</v>
      </c>
      <c r="H25">
        <f>PPCL_Spot!R25</f>
        <v>2</v>
      </c>
      <c r="I25">
        <f>Bawana_NG!R25</f>
        <v>4.910000000000001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2.9</v>
      </c>
      <c r="AB25" s="117">
        <f>-STOA!R25</f>
        <v>0</v>
      </c>
      <c r="AC25">
        <f t="shared" si="0"/>
        <v>0.30870399999999998</v>
      </c>
      <c r="AD25">
        <f t="shared" si="1"/>
        <v>34.771296</v>
      </c>
      <c r="AE25">
        <f>'IDT-1'!D25</f>
        <v>0</v>
      </c>
      <c r="AF25" s="26"/>
      <c r="AG25">
        <f t="shared" si="2"/>
        <v>34.771296</v>
      </c>
      <c r="AI25" s="75">
        <f>PXIL!L25</f>
        <v>0</v>
      </c>
      <c r="AJ25" s="75">
        <f>PXIL!R25</f>
        <v>0</v>
      </c>
      <c r="AK25" s="75">
        <f>RTM_IEX!L25</f>
        <v>18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7.27</v>
      </c>
      <c r="H26">
        <f>PPCL_Spot!R26</f>
        <v>2</v>
      </c>
      <c r="I26">
        <f>Bawana_NG!R26</f>
        <v>4.910000000000001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2.9</v>
      </c>
      <c r="AB26" s="117">
        <f>-STOA!R26</f>
        <v>0</v>
      </c>
      <c r="AC26">
        <f t="shared" si="0"/>
        <v>0.15030399999999999</v>
      </c>
      <c r="AD26">
        <f t="shared" si="1"/>
        <v>16.929696</v>
      </c>
      <c r="AE26">
        <f>'IDT-1'!D26</f>
        <v>0</v>
      </c>
      <c r="AF26" s="26"/>
      <c r="AG26">
        <f t="shared" si="2"/>
        <v>16.929696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7.27</v>
      </c>
      <c r="H27">
        <f>PPCL_Spot!R27</f>
        <v>2</v>
      </c>
      <c r="I27">
        <f>Bawana_NG!R27</f>
        <v>5.6899999999999995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2.9</v>
      </c>
      <c r="AB27" s="117">
        <f>-STOA!R27</f>
        <v>0</v>
      </c>
      <c r="AC27">
        <f t="shared" si="0"/>
        <v>0.157168</v>
      </c>
      <c r="AD27">
        <f t="shared" si="1"/>
        <v>17.702832000000001</v>
      </c>
      <c r="AE27">
        <f>'IDT-1'!D27</f>
        <v>0</v>
      </c>
      <c r="AF27" s="26"/>
      <c r="AG27">
        <f t="shared" si="2"/>
        <v>17.702832000000001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7.27</v>
      </c>
      <c r="H28">
        <f>PPCL_Spot!R28</f>
        <v>2</v>
      </c>
      <c r="I28">
        <f>Bawana_NG!R28</f>
        <v>5.6899999999999995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2.9</v>
      </c>
      <c r="AB28" s="117">
        <f>-STOA!R28</f>
        <v>0</v>
      </c>
      <c r="AC28">
        <f t="shared" si="0"/>
        <v>0.157168</v>
      </c>
      <c r="AD28">
        <f t="shared" si="1"/>
        <v>17.702832000000001</v>
      </c>
      <c r="AE28">
        <f>'IDT-1'!D28</f>
        <v>0</v>
      </c>
      <c r="AF28" s="26"/>
      <c r="AG28">
        <f t="shared" si="2"/>
        <v>17.702832000000001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7.27</v>
      </c>
      <c r="H29">
        <f>PPCL_Spot!R29</f>
        <v>2</v>
      </c>
      <c r="I29">
        <f>Bawana_NG!R29</f>
        <v>5.6899999999999995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2.9</v>
      </c>
      <c r="AB29" s="117">
        <f>-STOA!R29</f>
        <v>0</v>
      </c>
      <c r="AC29">
        <f t="shared" si="0"/>
        <v>0.157168</v>
      </c>
      <c r="AD29">
        <f t="shared" si="1"/>
        <v>17.702832000000001</v>
      </c>
      <c r="AE29">
        <f>'IDT-1'!D29</f>
        <v>0</v>
      </c>
      <c r="AF29" s="26"/>
      <c r="AG29">
        <f t="shared" si="2"/>
        <v>17.702832000000001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7.27</v>
      </c>
      <c r="H30">
        <f>PPCL_Spot!R30</f>
        <v>2</v>
      </c>
      <c r="I30">
        <f>Bawana_NG!R30</f>
        <v>5.6899999999999995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2.9</v>
      </c>
      <c r="AB30" s="117">
        <f>-STOA!R30</f>
        <v>0</v>
      </c>
      <c r="AC30">
        <f t="shared" si="0"/>
        <v>0.157168</v>
      </c>
      <c r="AD30">
        <f t="shared" si="1"/>
        <v>17.702832000000001</v>
      </c>
      <c r="AE30">
        <f>'IDT-1'!D30</f>
        <v>0</v>
      </c>
      <c r="AF30" s="26"/>
      <c r="AG30">
        <f t="shared" si="2"/>
        <v>17.702832000000001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7.27</v>
      </c>
      <c r="H31">
        <f>PPCL_Spot!R31</f>
        <v>2</v>
      </c>
      <c r="I31">
        <f>Bawana_NG!R31</f>
        <v>5.6899999999999995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9.68</v>
      </c>
      <c r="AB31" s="117">
        <f>-STOA!R31</f>
        <v>0</v>
      </c>
      <c r="AC31">
        <f t="shared" si="0"/>
        <v>0.31477600000000006</v>
      </c>
      <c r="AD31">
        <f t="shared" si="1"/>
        <v>35.455224000000001</v>
      </c>
      <c r="AE31">
        <f>'IDT-1'!D31</f>
        <v>0</v>
      </c>
      <c r="AF31" s="26"/>
      <c r="AG31">
        <f t="shared" si="2"/>
        <v>35.455224000000001</v>
      </c>
      <c r="AI31" s="75">
        <f>PXIL!L31</f>
        <v>0</v>
      </c>
      <c r="AJ31" s="75">
        <f>PXIL!R31</f>
        <v>0</v>
      </c>
      <c r="AK31" s="75">
        <f>RTM_IEX!L31</f>
        <v>11.13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7.27</v>
      </c>
      <c r="H32">
        <f>PPCL_Spot!R32</f>
        <v>2</v>
      </c>
      <c r="I32">
        <f>Bawana_NG!R32</f>
        <v>5.6899999999999995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9.68</v>
      </c>
      <c r="AB32" s="117">
        <f>-STOA!R32</f>
        <v>0</v>
      </c>
      <c r="AC32">
        <f t="shared" si="0"/>
        <v>0.21683200000000002</v>
      </c>
      <c r="AD32">
        <f t="shared" si="1"/>
        <v>24.423168</v>
      </c>
      <c r="AE32">
        <f>'IDT-1'!D32</f>
        <v>0</v>
      </c>
      <c r="AF32" s="26"/>
      <c r="AG32">
        <f t="shared" si="2"/>
        <v>24.423168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7.27</v>
      </c>
      <c r="H33">
        <f>PPCL_Spot!R33</f>
        <v>2</v>
      </c>
      <c r="I33">
        <f>Bawana_NG!R33</f>
        <v>5.6899999999999995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9.68</v>
      </c>
      <c r="AB33" s="117">
        <f>-STOA!R33</f>
        <v>0</v>
      </c>
      <c r="AC33">
        <f t="shared" si="0"/>
        <v>0.27640800000000004</v>
      </c>
      <c r="AD33">
        <f t="shared" si="1"/>
        <v>31.133592</v>
      </c>
      <c r="AE33">
        <f>'IDT-1'!D33</f>
        <v>0</v>
      </c>
      <c r="AF33" s="26"/>
      <c r="AG33">
        <f t="shared" si="2"/>
        <v>31.133592</v>
      </c>
      <c r="AI33" s="75">
        <f>PXIL!L33</f>
        <v>0</v>
      </c>
      <c r="AJ33" s="75">
        <f>PXIL!R33</f>
        <v>0</v>
      </c>
      <c r="AK33" s="75">
        <f>RTM_IEX!L33</f>
        <v>6.77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7.27</v>
      </c>
      <c r="H34">
        <f>PPCL_Spot!R34</f>
        <v>2</v>
      </c>
      <c r="I34">
        <f>Bawana_NG!R34</f>
        <v>5.6899999999999995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9.68</v>
      </c>
      <c r="AB34" s="117">
        <f>-STOA!R34</f>
        <v>0</v>
      </c>
      <c r="AC34">
        <f t="shared" si="0"/>
        <v>0.28494400000000003</v>
      </c>
      <c r="AD34">
        <f t="shared" si="1"/>
        <v>32.095056</v>
      </c>
      <c r="AE34">
        <f>'IDT-1'!D34</f>
        <v>0</v>
      </c>
      <c r="AF34" s="26"/>
      <c r="AG34">
        <f t="shared" si="2"/>
        <v>32.095056</v>
      </c>
      <c r="AI34" s="75">
        <f>PXIL!L34</f>
        <v>0</v>
      </c>
      <c r="AJ34" s="75">
        <f>PXIL!R34</f>
        <v>0</v>
      </c>
      <c r="AK34" s="75">
        <f>RTM_IEX!L34</f>
        <v>7.74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7.27</v>
      </c>
      <c r="H35">
        <f>PPCL_Spot!R35</f>
        <v>2</v>
      </c>
      <c r="I35">
        <f>Bawana_NG!R35</f>
        <v>5.6899999999999995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9.68</v>
      </c>
      <c r="AB35" s="117">
        <f>-STOA!R35</f>
        <v>0</v>
      </c>
      <c r="AC35">
        <f t="shared" si="0"/>
        <v>0.28494400000000003</v>
      </c>
      <c r="AD35">
        <f t="shared" si="1"/>
        <v>32.095056</v>
      </c>
      <c r="AE35">
        <f>'IDT-1'!D35</f>
        <v>0</v>
      </c>
      <c r="AF35" s="26"/>
      <c r="AG35">
        <f t="shared" si="2"/>
        <v>32.095056</v>
      </c>
      <c r="AI35" s="75">
        <f>PXIL!L35</f>
        <v>0</v>
      </c>
      <c r="AJ35" s="75">
        <f>PXIL!R35</f>
        <v>0</v>
      </c>
      <c r="AK35" s="75">
        <f>RTM_IEX!L35</f>
        <v>7.74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7.27</v>
      </c>
      <c r="H36">
        <f>PPCL_Spot!R36</f>
        <v>2</v>
      </c>
      <c r="I36">
        <f>Bawana_NG!R36</f>
        <v>5.6899999999999995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9.68</v>
      </c>
      <c r="AB36" s="117">
        <f>-STOA!R36</f>
        <v>0</v>
      </c>
      <c r="AC36">
        <f t="shared" si="0"/>
        <v>0.21683200000000002</v>
      </c>
      <c r="AD36">
        <f t="shared" si="1"/>
        <v>24.423168</v>
      </c>
      <c r="AE36">
        <f>'IDT-1'!D36</f>
        <v>0</v>
      </c>
      <c r="AF36" s="26"/>
      <c r="AG36">
        <f t="shared" si="2"/>
        <v>24.423168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7.27</v>
      </c>
      <c r="H37">
        <f>PPCL_Spot!R37</f>
        <v>2</v>
      </c>
      <c r="I37">
        <f>Bawana_NG!R37</f>
        <v>5.6899999999999995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9.68</v>
      </c>
      <c r="AB37" s="117">
        <f>-STOA!R37</f>
        <v>0</v>
      </c>
      <c r="AC37">
        <f t="shared" si="0"/>
        <v>0.34883200000000003</v>
      </c>
      <c r="AD37">
        <f t="shared" si="1"/>
        <v>39.291167999999999</v>
      </c>
      <c r="AE37">
        <f>'IDT-1'!D37</f>
        <v>0</v>
      </c>
      <c r="AF37" s="26"/>
      <c r="AG37">
        <f t="shared" si="2"/>
        <v>39.291167999999999</v>
      </c>
      <c r="AI37" s="75">
        <f>PXIL!L37</f>
        <v>0</v>
      </c>
      <c r="AJ37" s="75">
        <f>PXIL!R37</f>
        <v>0</v>
      </c>
      <c r="AK37" s="75">
        <f>RTM_IEX!L37</f>
        <v>15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7.27</v>
      </c>
      <c r="H38">
        <f>PPCL_Spot!R38</f>
        <v>2</v>
      </c>
      <c r="I38">
        <f>Bawana_NG!R38</f>
        <v>5.82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9.68</v>
      </c>
      <c r="AB38" s="117">
        <f>-STOA!R38</f>
        <v>0</v>
      </c>
      <c r="AC38">
        <f t="shared" si="0"/>
        <v>0.28608800000000001</v>
      </c>
      <c r="AD38">
        <f t="shared" si="1"/>
        <v>32.223911999999999</v>
      </c>
      <c r="AE38">
        <f>'IDT-1'!D38</f>
        <v>0</v>
      </c>
      <c r="AF38" s="26"/>
      <c r="AG38">
        <f t="shared" si="2"/>
        <v>32.223911999999999</v>
      </c>
      <c r="AI38" s="75">
        <f>PXIL!L38</f>
        <v>0</v>
      </c>
      <c r="AJ38" s="75">
        <f>PXIL!R38</f>
        <v>0</v>
      </c>
      <c r="AK38" s="75">
        <f>RTM_IEX!L38</f>
        <v>7.74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7.27</v>
      </c>
      <c r="H39">
        <f>PPCL_Spot!R39</f>
        <v>2</v>
      </c>
      <c r="I39">
        <f>Bawana_NG!R39</f>
        <v>5.82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9.68</v>
      </c>
      <c r="AB39" s="117">
        <f>-STOA!R39</f>
        <v>0</v>
      </c>
      <c r="AC39">
        <f t="shared" si="0"/>
        <v>0.311608</v>
      </c>
      <c r="AD39">
        <f t="shared" si="1"/>
        <v>35.098391999999997</v>
      </c>
      <c r="AE39">
        <f>'IDT-1'!D39</f>
        <v>0</v>
      </c>
      <c r="AF39" s="26"/>
      <c r="AG39">
        <f t="shared" si="2"/>
        <v>35.098391999999997</v>
      </c>
      <c r="AI39" s="75">
        <f>PXIL!L39</f>
        <v>0</v>
      </c>
      <c r="AJ39" s="75">
        <f>PXIL!R39</f>
        <v>0</v>
      </c>
      <c r="AK39" s="75">
        <f>RTM_IEX!L39</f>
        <v>10.64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7.27</v>
      </c>
      <c r="H40">
        <f>PPCL_Spot!R40</f>
        <v>2</v>
      </c>
      <c r="I40">
        <f>Bawana_NG!R40</f>
        <v>5.82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9.68</v>
      </c>
      <c r="AB40" s="117">
        <f>-STOA!R40</f>
        <v>0</v>
      </c>
      <c r="AC40">
        <f t="shared" si="0"/>
        <v>0.30315999999999999</v>
      </c>
      <c r="AD40">
        <f t="shared" si="1"/>
        <v>34.146840000000005</v>
      </c>
      <c r="AE40">
        <f>'IDT-1'!D40</f>
        <v>0</v>
      </c>
      <c r="AF40" s="26"/>
      <c r="AG40">
        <f t="shared" si="2"/>
        <v>34.146840000000005</v>
      </c>
      <c r="AI40" s="75">
        <f>PXIL!L40</f>
        <v>0</v>
      </c>
      <c r="AJ40" s="75">
        <f>PXIL!R40</f>
        <v>0</v>
      </c>
      <c r="AK40" s="75">
        <f>RTM_IEX!L40</f>
        <v>9.68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7.27</v>
      </c>
      <c r="H41">
        <f>PPCL_Spot!R41</f>
        <v>2</v>
      </c>
      <c r="I41">
        <f>Bawana_NG!R41</f>
        <v>5.82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9.68</v>
      </c>
      <c r="AB41" s="117">
        <f>-STOA!R41</f>
        <v>0</v>
      </c>
      <c r="AC41">
        <f t="shared" si="0"/>
        <v>0.294624</v>
      </c>
      <c r="AD41">
        <f t="shared" si="1"/>
        <v>33.185376000000005</v>
      </c>
      <c r="AE41">
        <f>'IDT-1'!D41</f>
        <v>0</v>
      </c>
      <c r="AF41" s="26"/>
      <c r="AG41">
        <f t="shared" si="2"/>
        <v>33.185376000000005</v>
      </c>
      <c r="AI41" s="75">
        <f>PXIL!L41</f>
        <v>0</v>
      </c>
      <c r="AJ41" s="75">
        <f>PXIL!R41</f>
        <v>0</v>
      </c>
      <c r="AK41" s="75">
        <f>RTM_IEX!L41</f>
        <v>8.7100000000000009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7.27</v>
      </c>
      <c r="H42">
        <f>PPCL_Spot!R42</f>
        <v>2</v>
      </c>
      <c r="I42">
        <f>Bawana_NG!R42</f>
        <v>5.82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9.68</v>
      </c>
      <c r="AB42" s="117">
        <f>-STOA!R42</f>
        <v>0</v>
      </c>
      <c r="AC42">
        <f t="shared" si="0"/>
        <v>0.30315999999999999</v>
      </c>
      <c r="AD42">
        <f t="shared" si="1"/>
        <v>34.146840000000005</v>
      </c>
      <c r="AE42">
        <f>'IDT-1'!D42</f>
        <v>0</v>
      </c>
      <c r="AF42" s="26"/>
      <c r="AG42">
        <f t="shared" si="2"/>
        <v>34.146840000000005</v>
      </c>
      <c r="AI42" s="75">
        <f>PXIL!L42</f>
        <v>0</v>
      </c>
      <c r="AJ42" s="75">
        <f>PXIL!R42</f>
        <v>0</v>
      </c>
      <c r="AK42" s="75">
        <f>RTM_IEX!L42</f>
        <v>9.68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7.27</v>
      </c>
      <c r="H43">
        <f>PPCL_Spot!R43</f>
        <v>2</v>
      </c>
      <c r="I43">
        <f>Bawana_NG!R43</f>
        <v>5.82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2.9</v>
      </c>
      <c r="AB43" s="117">
        <f>-STOA!R43</f>
        <v>0</v>
      </c>
      <c r="AC43">
        <f t="shared" si="0"/>
        <v>0.34900800000000004</v>
      </c>
      <c r="AD43">
        <f t="shared" si="1"/>
        <v>39.310991999999999</v>
      </c>
      <c r="AE43">
        <f>'IDT-1'!D43</f>
        <v>0</v>
      </c>
      <c r="AF43" s="26"/>
      <c r="AG43">
        <f t="shared" si="2"/>
        <v>39.310991999999999</v>
      </c>
      <c r="AI43" s="75">
        <f>PXIL!L43</f>
        <v>0</v>
      </c>
      <c r="AJ43" s="75">
        <f>PXIL!R43</f>
        <v>0</v>
      </c>
      <c r="AK43" s="75">
        <f>RTM_IEX!L43</f>
        <v>21.67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7.27</v>
      </c>
      <c r="H44">
        <f>PPCL_Spot!R44</f>
        <v>0</v>
      </c>
      <c r="I44">
        <f>Bawana_NG!R44</f>
        <v>5.6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2.9</v>
      </c>
      <c r="AB44" s="117">
        <f>-STOA!R44</f>
        <v>0</v>
      </c>
      <c r="AC44">
        <f t="shared" si="0"/>
        <v>0.249392</v>
      </c>
      <c r="AD44">
        <f t="shared" si="1"/>
        <v>28.090608</v>
      </c>
      <c r="AE44">
        <f>'IDT-1'!D44</f>
        <v>0</v>
      </c>
      <c r="AF44" s="26"/>
      <c r="AG44">
        <f t="shared" si="2"/>
        <v>28.090608</v>
      </c>
      <c r="AI44" s="75">
        <f>PXIL!L44</f>
        <v>0</v>
      </c>
      <c r="AJ44" s="75">
        <f>PXIL!R44</f>
        <v>0</v>
      </c>
      <c r="AK44" s="75">
        <f>RTM_IEX!L44</f>
        <v>12.57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7.27</v>
      </c>
      <c r="H45">
        <f>PPCL_Spot!R45</f>
        <v>2</v>
      </c>
      <c r="I45">
        <f>Bawana_NG!R45</f>
        <v>5.6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2.9</v>
      </c>
      <c r="AB45" s="117">
        <f>-STOA!R45</f>
        <v>0</v>
      </c>
      <c r="AC45">
        <f t="shared" si="0"/>
        <v>0.29260000000000003</v>
      </c>
      <c r="AD45">
        <f t="shared" si="1"/>
        <v>32.9574</v>
      </c>
      <c r="AE45">
        <f>'IDT-1'!D45</f>
        <v>0</v>
      </c>
      <c r="AF45" s="26"/>
      <c r="AG45">
        <f t="shared" si="2"/>
        <v>32.9574</v>
      </c>
      <c r="AI45" s="75">
        <f>PXIL!L45</f>
        <v>0</v>
      </c>
      <c r="AJ45" s="75">
        <f>PXIL!R45</f>
        <v>0</v>
      </c>
      <c r="AK45" s="75">
        <f>RTM_IEX!L45</f>
        <v>15.48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7.27</v>
      </c>
      <c r="H46">
        <f>PPCL_Spot!R46</f>
        <v>2</v>
      </c>
      <c r="I46">
        <f>Bawana_NG!R46</f>
        <v>5.6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2.9</v>
      </c>
      <c r="AB46" s="117">
        <f>-STOA!R46</f>
        <v>0</v>
      </c>
      <c r="AC46">
        <f t="shared" si="0"/>
        <v>0.29260000000000003</v>
      </c>
      <c r="AD46">
        <f t="shared" si="1"/>
        <v>32.9574</v>
      </c>
      <c r="AE46">
        <f>'IDT-1'!D46</f>
        <v>0</v>
      </c>
      <c r="AF46" s="26"/>
      <c r="AG46">
        <f t="shared" si="2"/>
        <v>32.9574</v>
      </c>
      <c r="AI46" s="75">
        <f>PXIL!L46</f>
        <v>0</v>
      </c>
      <c r="AJ46" s="75">
        <f>PXIL!R46</f>
        <v>0</v>
      </c>
      <c r="AK46" s="75">
        <f>RTM_IEX!L46</f>
        <v>15.48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7.27</v>
      </c>
      <c r="H47">
        <f>PPCL_Spot!R47</f>
        <v>2</v>
      </c>
      <c r="I47">
        <f>Bawana_NG!R47</f>
        <v>5.8201017877357586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2.9</v>
      </c>
      <c r="AB47" s="117">
        <f>-STOA!R47</f>
        <v>0</v>
      </c>
      <c r="AC47">
        <f t="shared" si="0"/>
        <v>0.28600089573207466</v>
      </c>
      <c r="AD47">
        <f t="shared" si="1"/>
        <v>32.214100892003685</v>
      </c>
      <c r="AE47">
        <f>'IDT-1'!D47</f>
        <v>0</v>
      </c>
      <c r="AF47" s="26"/>
      <c r="AG47">
        <f t="shared" si="2"/>
        <v>32.214100892003685</v>
      </c>
      <c r="AI47" s="75">
        <f>PXIL!L47</f>
        <v>0</v>
      </c>
      <c r="AJ47" s="75">
        <f>PXIL!R47</f>
        <v>0</v>
      </c>
      <c r="AK47" s="75">
        <f>RTM_IEX!L47</f>
        <v>14.51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7.27</v>
      </c>
      <c r="H48">
        <f>PPCL_Spot!R48</f>
        <v>2</v>
      </c>
      <c r="I48">
        <f>Bawana_NG!R48</f>
        <v>5.8201017877357586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2.9</v>
      </c>
      <c r="AB48" s="117">
        <f>-STOA!R48</f>
        <v>0</v>
      </c>
      <c r="AC48">
        <f t="shared" si="0"/>
        <v>0.29453689573207464</v>
      </c>
      <c r="AD48">
        <f t="shared" si="1"/>
        <v>33.175564892003685</v>
      </c>
      <c r="AE48">
        <f>'IDT-1'!D48</f>
        <v>0</v>
      </c>
      <c r="AF48" s="26"/>
      <c r="AG48">
        <f t="shared" si="2"/>
        <v>33.175564892003685</v>
      </c>
      <c r="AI48" s="75">
        <f>PXIL!L48</f>
        <v>0</v>
      </c>
      <c r="AJ48" s="75">
        <f>PXIL!R48</f>
        <v>0</v>
      </c>
      <c r="AK48" s="75">
        <f>RTM_IEX!L48</f>
        <v>15.48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7.27</v>
      </c>
      <c r="H49">
        <f>PPCL_Spot!R49</f>
        <v>2</v>
      </c>
      <c r="I49">
        <f>Bawana_NG!R49</f>
        <v>5.8199999999999994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2.9</v>
      </c>
      <c r="AB49" s="117">
        <f>-STOA!R49</f>
        <v>0</v>
      </c>
      <c r="AC49">
        <f t="shared" si="0"/>
        <v>0.34557599999999999</v>
      </c>
      <c r="AD49">
        <f t="shared" si="1"/>
        <v>38.924423999999995</v>
      </c>
      <c r="AE49">
        <f>'IDT-1'!D49</f>
        <v>0</v>
      </c>
      <c r="AF49" s="26"/>
      <c r="AG49">
        <f t="shared" si="2"/>
        <v>38.924423999999995</v>
      </c>
      <c r="AI49" s="75">
        <f>PXIL!L49</f>
        <v>0</v>
      </c>
      <c r="AJ49" s="75">
        <f>PXIL!R49</f>
        <v>0</v>
      </c>
      <c r="AK49" s="75">
        <f>RTM_IEX!L49</f>
        <v>21.28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7.27</v>
      </c>
      <c r="H50">
        <f>PPCL_Spot!R50</f>
        <v>2</v>
      </c>
      <c r="I50">
        <f>Bawana_NG!R50</f>
        <v>5.82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2.9</v>
      </c>
      <c r="AB50" s="117">
        <f>-STOA!R50</f>
        <v>0</v>
      </c>
      <c r="AC50">
        <f t="shared" si="0"/>
        <v>0.15831200000000001</v>
      </c>
      <c r="AD50">
        <f t="shared" si="1"/>
        <v>17.831688</v>
      </c>
      <c r="AE50">
        <f>'IDT-1'!D50</f>
        <v>0</v>
      </c>
      <c r="AF50" s="26"/>
      <c r="AG50">
        <f t="shared" si="2"/>
        <v>17.831688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7.27</v>
      </c>
      <c r="H51">
        <f>PPCL_Spot!R51</f>
        <v>1.52</v>
      </c>
      <c r="I51">
        <f>Bawana_NG!R51</f>
        <v>5.82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2.9</v>
      </c>
      <c r="AB51" s="117">
        <f>-STOA!R51</f>
        <v>0</v>
      </c>
      <c r="AC51">
        <f t="shared" si="0"/>
        <v>0.29031200000000001</v>
      </c>
      <c r="AD51">
        <f t="shared" si="1"/>
        <v>32.699687999999995</v>
      </c>
      <c r="AE51">
        <f>'IDT-1'!D51</f>
        <v>0</v>
      </c>
      <c r="AF51" s="26"/>
      <c r="AG51">
        <f t="shared" si="2"/>
        <v>32.699687999999995</v>
      </c>
      <c r="AI51" s="75">
        <f>PXIL!L51</f>
        <v>0</v>
      </c>
      <c r="AJ51" s="75">
        <f>PXIL!R51</f>
        <v>0</v>
      </c>
      <c r="AK51" s="75">
        <f>RTM_IEX!L51</f>
        <v>15.48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7.27</v>
      </c>
      <c r="H52">
        <f>PPCL_Spot!R52</f>
        <v>1.52</v>
      </c>
      <c r="I52">
        <f>Bawana_NG!R52</f>
        <v>5.8199999999999994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2.9</v>
      </c>
      <c r="AB52" s="117">
        <f>-STOA!R52</f>
        <v>0</v>
      </c>
      <c r="AC52">
        <f t="shared" si="0"/>
        <v>0.29031200000000001</v>
      </c>
      <c r="AD52">
        <f t="shared" si="1"/>
        <v>32.699687999999995</v>
      </c>
      <c r="AE52">
        <f>'IDT-1'!D52</f>
        <v>0</v>
      </c>
      <c r="AF52" s="26"/>
      <c r="AG52">
        <f t="shared" si="2"/>
        <v>32.699687999999995</v>
      </c>
      <c r="AI52" s="75">
        <f>PXIL!L52</f>
        <v>0</v>
      </c>
      <c r="AJ52" s="75">
        <f>PXIL!R52</f>
        <v>0</v>
      </c>
      <c r="AK52" s="75">
        <f>RTM_IEX!L52</f>
        <v>15.48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7.27</v>
      </c>
      <c r="H53">
        <f>PPCL_Spot!R53</f>
        <v>1.52</v>
      </c>
      <c r="I53">
        <f>Bawana_NG!R53</f>
        <v>5.8199999999999994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2.9</v>
      </c>
      <c r="AB53" s="117">
        <f>-STOA!R53</f>
        <v>0</v>
      </c>
      <c r="AC53">
        <f t="shared" si="0"/>
        <v>0.28177600000000003</v>
      </c>
      <c r="AD53">
        <f t="shared" si="1"/>
        <v>31.738223999999995</v>
      </c>
      <c r="AE53">
        <f>'IDT-1'!D53</f>
        <v>0</v>
      </c>
      <c r="AF53" s="26"/>
      <c r="AG53">
        <f t="shared" si="2"/>
        <v>31.738223999999995</v>
      </c>
      <c r="AI53" s="75">
        <f>PXIL!L53</f>
        <v>0</v>
      </c>
      <c r="AJ53" s="75">
        <f>PXIL!R53</f>
        <v>0</v>
      </c>
      <c r="AK53" s="75">
        <f>RTM_IEX!L53</f>
        <v>14.51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7.27</v>
      </c>
      <c r="H54">
        <f>PPCL_Spot!R54</f>
        <v>1.52</v>
      </c>
      <c r="I54">
        <f>Bawana_NG!R54</f>
        <v>5.8199999999999994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2.9</v>
      </c>
      <c r="AB54" s="117">
        <f>-STOA!R54</f>
        <v>0</v>
      </c>
      <c r="AC54">
        <f t="shared" si="0"/>
        <v>0.29031200000000001</v>
      </c>
      <c r="AD54">
        <f t="shared" si="1"/>
        <v>32.699687999999995</v>
      </c>
      <c r="AE54">
        <f>'IDT-1'!D54</f>
        <v>0</v>
      </c>
      <c r="AF54" s="26"/>
      <c r="AG54">
        <f t="shared" si="2"/>
        <v>32.699687999999995</v>
      </c>
      <c r="AI54" s="75">
        <f>PXIL!L54</f>
        <v>0</v>
      </c>
      <c r="AJ54" s="75">
        <f>PXIL!R54</f>
        <v>0</v>
      </c>
      <c r="AK54" s="75">
        <f>RTM_IEX!L54</f>
        <v>15.48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7.27</v>
      </c>
      <c r="H55">
        <f>PPCL_Spot!R55</f>
        <v>2</v>
      </c>
      <c r="I55">
        <f>Bawana_NG!R55</f>
        <v>5.82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2.9</v>
      </c>
      <c r="AB55" s="117">
        <f>-STOA!R55</f>
        <v>0</v>
      </c>
      <c r="AC55">
        <f t="shared" si="0"/>
        <v>0.35076800000000002</v>
      </c>
      <c r="AD55">
        <f t="shared" si="1"/>
        <v>39.509231999999997</v>
      </c>
      <c r="AE55">
        <f>'IDT-1'!D55</f>
        <v>0</v>
      </c>
      <c r="AF55" s="26"/>
      <c r="AG55">
        <f t="shared" si="2"/>
        <v>39.509231999999997</v>
      </c>
      <c r="AI55" s="75">
        <f>PXIL!L55</f>
        <v>0</v>
      </c>
      <c r="AJ55" s="75">
        <f>PXIL!R55</f>
        <v>0</v>
      </c>
      <c r="AK55" s="75">
        <f>RTM_IEX!L55</f>
        <v>21.87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7.27</v>
      </c>
      <c r="H56">
        <f>PPCL_Spot!R56</f>
        <v>1.52</v>
      </c>
      <c r="I56">
        <f>Bawana_NG!R56</f>
        <v>5.82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2.9</v>
      </c>
      <c r="AB56" s="117">
        <f>-STOA!R56</f>
        <v>0</v>
      </c>
      <c r="AC56">
        <f t="shared" si="0"/>
        <v>0.26479200000000003</v>
      </c>
      <c r="AD56">
        <f t="shared" si="1"/>
        <v>29.825207999999996</v>
      </c>
      <c r="AE56">
        <f>'IDT-1'!D56</f>
        <v>0</v>
      </c>
      <c r="AF56" s="26"/>
      <c r="AG56">
        <f t="shared" si="2"/>
        <v>29.825207999999996</v>
      </c>
      <c r="AI56" s="75">
        <f>PXIL!L56</f>
        <v>0</v>
      </c>
      <c r="AJ56" s="75">
        <f>PXIL!R56</f>
        <v>0</v>
      </c>
      <c r="AK56" s="75">
        <f>RTM_IEX!L56</f>
        <v>12.58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7.27</v>
      </c>
      <c r="H57">
        <f>PPCL_Spot!R57</f>
        <v>1.52</v>
      </c>
      <c r="I57">
        <f>Bawana_NG!R57</f>
        <v>5.8199999999999994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2.9</v>
      </c>
      <c r="AB57" s="117">
        <f>-STOA!R57</f>
        <v>0</v>
      </c>
      <c r="AC57">
        <f t="shared" si="0"/>
        <v>0.29031200000000001</v>
      </c>
      <c r="AD57">
        <f t="shared" si="1"/>
        <v>32.699687999999995</v>
      </c>
      <c r="AE57">
        <f>'IDT-1'!D57</f>
        <v>0</v>
      </c>
      <c r="AF57" s="26"/>
      <c r="AG57">
        <f t="shared" si="2"/>
        <v>32.699687999999995</v>
      </c>
      <c r="AI57" s="75">
        <f>PXIL!L57</f>
        <v>0</v>
      </c>
      <c r="AJ57" s="75">
        <f>PXIL!R57</f>
        <v>0</v>
      </c>
      <c r="AK57" s="75">
        <f>RTM_IEX!L57</f>
        <v>15.48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7.27</v>
      </c>
      <c r="H58">
        <f>PPCL_Spot!R58</f>
        <v>1.52</v>
      </c>
      <c r="I58">
        <f>Bawana_NG!R58</f>
        <v>5.8199999999999994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2.9</v>
      </c>
      <c r="AB58" s="117">
        <f>-STOA!R58</f>
        <v>0</v>
      </c>
      <c r="AC58">
        <f t="shared" si="0"/>
        <v>0.28177600000000003</v>
      </c>
      <c r="AD58">
        <f t="shared" si="1"/>
        <v>31.738223999999995</v>
      </c>
      <c r="AE58">
        <f>'IDT-1'!D58</f>
        <v>0</v>
      </c>
      <c r="AF58" s="26"/>
      <c r="AG58">
        <f t="shared" si="2"/>
        <v>31.738223999999995</v>
      </c>
      <c r="AI58" s="75">
        <f>PXIL!L58</f>
        <v>0</v>
      </c>
      <c r="AJ58" s="75">
        <f>PXIL!R58</f>
        <v>0</v>
      </c>
      <c r="AK58" s="75">
        <f>RTM_IEX!L58</f>
        <v>14.51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7.27</v>
      </c>
      <c r="H59">
        <f>PPCL_Spot!R59</f>
        <v>0</v>
      </c>
      <c r="I59">
        <f>Bawana_NG!R59</f>
        <v>5.8199999999999994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2.9</v>
      </c>
      <c r="AB59" s="117">
        <f>-STOA!R59</f>
        <v>0</v>
      </c>
      <c r="AC59">
        <f t="shared" si="0"/>
        <v>0.28538400000000003</v>
      </c>
      <c r="AD59">
        <f t="shared" si="1"/>
        <v>32.144615999999999</v>
      </c>
      <c r="AE59">
        <f>'IDT-1'!D59</f>
        <v>0</v>
      </c>
      <c r="AF59" s="26"/>
      <c r="AG59">
        <f t="shared" si="2"/>
        <v>32.144615999999999</v>
      </c>
      <c r="AI59" s="75">
        <f>PXIL!L59</f>
        <v>0</v>
      </c>
      <c r="AJ59" s="75">
        <f>PXIL!R59</f>
        <v>0</v>
      </c>
      <c r="AK59" s="75">
        <f>RTM_IEX!L59</f>
        <v>16.440000000000001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7.27</v>
      </c>
      <c r="H60">
        <f>PPCL_Spot!R60</f>
        <v>1.52</v>
      </c>
      <c r="I60">
        <f>Bawana_NG!R60</f>
        <v>5.8199999999999994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2.9</v>
      </c>
      <c r="AB60" s="117">
        <f>-STOA!R60</f>
        <v>0</v>
      </c>
      <c r="AC60">
        <f t="shared" si="0"/>
        <v>0.298848</v>
      </c>
      <c r="AD60">
        <f t="shared" si="1"/>
        <v>33.661151999999994</v>
      </c>
      <c r="AE60">
        <f>'IDT-1'!D60</f>
        <v>0</v>
      </c>
      <c r="AF60" s="26"/>
      <c r="AG60">
        <f t="shared" si="2"/>
        <v>33.661151999999994</v>
      </c>
      <c r="AI60" s="75">
        <f>PXIL!L60</f>
        <v>0</v>
      </c>
      <c r="AJ60" s="75">
        <f>PXIL!R60</f>
        <v>0</v>
      </c>
      <c r="AK60" s="75">
        <f>RTM_IEX!L60</f>
        <v>16.45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7.27</v>
      </c>
      <c r="H61">
        <f>PPCL_Spot!R61</f>
        <v>2</v>
      </c>
      <c r="I61">
        <f>Bawana_NG!R61</f>
        <v>5.8199999999999994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2.9</v>
      </c>
      <c r="AB61" s="117">
        <f>-STOA!R61</f>
        <v>0</v>
      </c>
      <c r="AC61">
        <f t="shared" si="0"/>
        <v>0.34988799999999998</v>
      </c>
      <c r="AD61">
        <f t="shared" si="1"/>
        <v>39.410111999999998</v>
      </c>
      <c r="AE61">
        <f>'IDT-1'!D61</f>
        <v>0</v>
      </c>
      <c r="AF61" s="26"/>
      <c r="AG61">
        <f t="shared" si="2"/>
        <v>39.410111999999998</v>
      </c>
      <c r="AI61" s="75">
        <f>PXIL!L61</f>
        <v>0</v>
      </c>
      <c r="AJ61" s="75">
        <f>PXIL!R61</f>
        <v>0</v>
      </c>
      <c r="AK61" s="75">
        <f>RTM_IEX!L61</f>
        <v>21.77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7.27</v>
      </c>
      <c r="H62">
        <f>PPCL_Spot!R62</f>
        <v>1.52</v>
      </c>
      <c r="I62">
        <f>Bawana_NG!R62</f>
        <v>5.8199999999999994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2.9</v>
      </c>
      <c r="AB62" s="117">
        <f>-STOA!R62</f>
        <v>0</v>
      </c>
      <c r="AC62">
        <f t="shared" si="0"/>
        <v>0.25625599999999998</v>
      </c>
      <c r="AD62">
        <f t="shared" si="1"/>
        <v>28.863743999999997</v>
      </c>
      <c r="AE62">
        <f>'IDT-1'!D62</f>
        <v>0</v>
      </c>
      <c r="AF62" s="26"/>
      <c r="AG62">
        <f t="shared" si="2"/>
        <v>28.863743999999997</v>
      </c>
      <c r="AI62" s="75">
        <f>PXIL!L62</f>
        <v>0</v>
      </c>
      <c r="AJ62" s="75">
        <f>PXIL!R62</f>
        <v>0</v>
      </c>
      <c r="AK62" s="75">
        <f>RTM_IEX!L62</f>
        <v>11.61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7.27</v>
      </c>
      <c r="H63">
        <f>PPCL_Spot!R63</f>
        <v>1.52</v>
      </c>
      <c r="I63">
        <f>Bawana_NG!R63</f>
        <v>5.8199999999999994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2.9</v>
      </c>
      <c r="AB63" s="117">
        <f>-STOA!R63</f>
        <v>0</v>
      </c>
      <c r="AC63">
        <f t="shared" si="0"/>
        <v>0.28177600000000003</v>
      </c>
      <c r="AD63">
        <f t="shared" si="1"/>
        <v>31.738223999999995</v>
      </c>
      <c r="AE63">
        <f>'IDT-1'!D63</f>
        <v>0</v>
      </c>
      <c r="AF63" s="26"/>
      <c r="AG63">
        <f t="shared" si="2"/>
        <v>31.738223999999995</v>
      </c>
      <c r="AI63" s="75">
        <f>PXIL!L63</f>
        <v>0</v>
      </c>
      <c r="AJ63" s="75">
        <f>PXIL!R63</f>
        <v>0</v>
      </c>
      <c r="AK63" s="75">
        <f>RTM_IEX!L63</f>
        <v>14.51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7.27</v>
      </c>
      <c r="H64">
        <f>PPCL_Spot!R64</f>
        <v>1.52</v>
      </c>
      <c r="I64">
        <f>Bawana_NG!R64</f>
        <v>5.8199999999999994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2.9</v>
      </c>
      <c r="AB64" s="117">
        <f>-STOA!R64</f>
        <v>0</v>
      </c>
      <c r="AC64">
        <f t="shared" si="0"/>
        <v>0.27323999999999998</v>
      </c>
      <c r="AD64">
        <f t="shared" si="1"/>
        <v>30.776759999999996</v>
      </c>
      <c r="AE64">
        <f>'IDT-1'!D64</f>
        <v>0</v>
      </c>
      <c r="AF64" s="26"/>
      <c r="AG64">
        <f t="shared" si="2"/>
        <v>30.776759999999996</v>
      </c>
      <c r="AI64" s="75">
        <f>PXIL!L64</f>
        <v>0</v>
      </c>
      <c r="AJ64" s="75">
        <f>PXIL!R64</f>
        <v>0</v>
      </c>
      <c r="AK64" s="75">
        <f>RTM_IEX!L64</f>
        <v>13.54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7.27</v>
      </c>
      <c r="H65">
        <f>PPCL_Spot!R65</f>
        <v>0</v>
      </c>
      <c r="I65">
        <f>Bawana_NG!R65</f>
        <v>5.3999999999999995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2.9</v>
      </c>
      <c r="AB65" s="117">
        <f>-STOA!R65</f>
        <v>0</v>
      </c>
      <c r="AC65">
        <f t="shared" si="0"/>
        <v>0.25616800000000001</v>
      </c>
      <c r="AD65">
        <f t="shared" si="1"/>
        <v>28.853832000000001</v>
      </c>
      <c r="AE65">
        <f>'IDT-1'!D65</f>
        <v>0</v>
      </c>
      <c r="AF65" s="26"/>
      <c r="AG65">
        <f t="shared" si="2"/>
        <v>28.853832000000001</v>
      </c>
      <c r="AI65" s="75">
        <f>PXIL!L65</f>
        <v>0</v>
      </c>
      <c r="AJ65" s="75">
        <f>PXIL!R65</f>
        <v>0</v>
      </c>
      <c r="AK65" s="75">
        <f>RTM_IEX!L65</f>
        <v>13.54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7.27</v>
      </c>
      <c r="H66">
        <f>PPCL_Spot!R66</f>
        <v>0</v>
      </c>
      <c r="I66">
        <f>Bawana_NG!R66</f>
        <v>5.3999999999999995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2.9</v>
      </c>
      <c r="AB66" s="117">
        <f>-STOA!R66</f>
        <v>0</v>
      </c>
      <c r="AC66">
        <f t="shared" si="0"/>
        <v>0.24772</v>
      </c>
      <c r="AD66">
        <f t="shared" si="1"/>
        <v>27.902279999999998</v>
      </c>
      <c r="AE66">
        <f>'IDT-1'!D66</f>
        <v>0</v>
      </c>
      <c r="AF66" s="26"/>
      <c r="AG66">
        <f t="shared" si="2"/>
        <v>27.902279999999998</v>
      </c>
      <c r="AI66" s="75">
        <f>PXIL!L66</f>
        <v>0</v>
      </c>
      <c r="AJ66" s="75">
        <f>PXIL!R66</f>
        <v>0</v>
      </c>
      <c r="AK66" s="75">
        <f>RTM_IEX!L66</f>
        <v>12.58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7.27</v>
      </c>
      <c r="H67">
        <f>PPCL_Spot!R67</f>
        <v>1.2195934688437187</v>
      </c>
      <c r="I67">
        <f>Bawana_NG!R67</f>
        <v>5.3999999999999995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2.9</v>
      </c>
      <c r="AB67" s="117">
        <f>-STOA!R67</f>
        <v>0</v>
      </c>
      <c r="AC67">
        <f t="shared" si="0"/>
        <v>0.31204442252582476</v>
      </c>
      <c r="AD67">
        <f t="shared" si="1"/>
        <v>35.147549046317899</v>
      </c>
      <c r="AE67">
        <f>'IDT-1'!D67</f>
        <v>0</v>
      </c>
      <c r="AF67" s="26"/>
      <c r="AG67">
        <f t="shared" si="2"/>
        <v>35.147549046317899</v>
      </c>
      <c r="AI67" s="75">
        <f>PXIL!L67</f>
        <v>0</v>
      </c>
      <c r="AJ67" s="75">
        <f>PXIL!R67</f>
        <v>0</v>
      </c>
      <c r="AK67" s="75">
        <f>RTM_IEX!L67</f>
        <v>18.670000000000002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7.27</v>
      </c>
      <c r="H68">
        <f>PPCL_Spot!R68</f>
        <v>0</v>
      </c>
      <c r="I68">
        <f>Bawana_NG!R68</f>
        <v>5.3999999999999995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2.9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0.222112</v>
      </c>
      <c r="AD68">
        <f t="shared" ref="AD68:AD98" si="4">SUM(B68:AB68,AI68:AR68)-AC68</f>
        <v>25.017887999999999</v>
      </c>
      <c r="AE68">
        <f>'IDT-1'!D68</f>
        <v>0</v>
      </c>
      <c r="AF68" s="26"/>
      <c r="AG68">
        <f t="shared" ref="AG68:AG98" si="5">SUM(AD68:AF68)</f>
        <v>25.017887999999999</v>
      </c>
      <c r="AI68" s="75">
        <f>PXIL!L68</f>
        <v>0</v>
      </c>
      <c r="AJ68" s="75">
        <f>PXIL!R68</f>
        <v>0</v>
      </c>
      <c r="AK68" s="75">
        <f>RTM_IEX!L68</f>
        <v>9.67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7.27</v>
      </c>
      <c r="H69">
        <f>PPCL_Spot!R69</f>
        <v>0</v>
      </c>
      <c r="I69">
        <f>Bawana_NG!R69</f>
        <v>5.3999999999999995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2.9</v>
      </c>
      <c r="AB69" s="117">
        <f>-STOA!R69</f>
        <v>0</v>
      </c>
      <c r="AC69">
        <f t="shared" si="3"/>
        <v>0.24772</v>
      </c>
      <c r="AD69">
        <f t="shared" si="4"/>
        <v>27.902279999999998</v>
      </c>
      <c r="AE69">
        <f>'IDT-1'!D69</f>
        <v>0</v>
      </c>
      <c r="AF69" s="26"/>
      <c r="AG69">
        <f t="shared" si="5"/>
        <v>27.902279999999998</v>
      </c>
      <c r="AI69" s="75">
        <f>PXIL!L69</f>
        <v>0</v>
      </c>
      <c r="AJ69" s="75">
        <f>PXIL!R69</f>
        <v>0</v>
      </c>
      <c r="AK69" s="75">
        <f>RTM_IEX!L69</f>
        <v>12.58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7.27</v>
      </c>
      <c r="H70">
        <f>PPCL_Spot!R70</f>
        <v>1.52</v>
      </c>
      <c r="I70">
        <f>Bawana_NG!R70</f>
        <v>5.3999999999999995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2.9</v>
      </c>
      <c r="AB70" s="117">
        <f>-STOA!R70</f>
        <v>0</v>
      </c>
      <c r="AC70">
        <f t="shared" si="3"/>
        <v>0.25255999999999995</v>
      </c>
      <c r="AD70">
        <f t="shared" si="4"/>
        <v>28.447439999999997</v>
      </c>
      <c r="AE70">
        <f>'IDT-1'!D70</f>
        <v>0</v>
      </c>
      <c r="AF70" s="26"/>
      <c r="AG70">
        <f t="shared" si="5"/>
        <v>28.447439999999997</v>
      </c>
      <c r="AI70" s="75">
        <f>PXIL!L70</f>
        <v>0</v>
      </c>
      <c r="AJ70" s="75">
        <f>PXIL!R70</f>
        <v>0</v>
      </c>
      <c r="AK70" s="75">
        <f>RTM_IEX!L70</f>
        <v>11.61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7.27</v>
      </c>
      <c r="H71">
        <f>PPCL_Spot!R71</f>
        <v>1.52</v>
      </c>
      <c r="I71">
        <f>Bawana_NG!R71</f>
        <v>5.3999999999999995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2.9</v>
      </c>
      <c r="AB71" s="117">
        <f>-STOA!R71</f>
        <v>0</v>
      </c>
      <c r="AC71">
        <f t="shared" si="3"/>
        <v>0.26100799999999996</v>
      </c>
      <c r="AD71">
        <f t="shared" si="4"/>
        <v>29.398991999999996</v>
      </c>
      <c r="AE71">
        <f>'IDT-1'!D71</f>
        <v>0</v>
      </c>
      <c r="AF71" s="26"/>
      <c r="AG71">
        <f t="shared" si="5"/>
        <v>29.398991999999996</v>
      </c>
      <c r="AI71" s="75">
        <f>PXIL!L71</f>
        <v>0</v>
      </c>
      <c r="AJ71" s="75">
        <f>PXIL!R71</f>
        <v>0</v>
      </c>
      <c r="AK71" s="75">
        <f>RTM_IEX!L71</f>
        <v>12.57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7.27</v>
      </c>
      <c r="H72">
        <f>PPCL_Spot!R72</f>
        <v>1.52</v>
      </c>
      <c r="I72">
        <f>Bawana_NG!R72</f>
        <v>5.3999999999999995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2.9</v>
      </c>
      <c r="AB72" s="117">
        <f>-STOA!R72</f>
        <v>0</v>
      </c>
      <c r="AC72">
        <f t="shared" si="3"/>
        <v>0.25255999999999995</v>
      </c>
      <c r="AD72">
        <f t="shared" si="4"/>
        <v>28.447439999999997</v>
      </c>
      <c r="AE72">
        <f>'IDT-1'!D72</f>
        <v>0</v>
      </c>
      <c r="AF72" s="26"/>
      <c r="AG72">
        <f t="shared" si="5"/>
        <v>28.447439999999997</v>
      </c>
      <c r="AI72" s="75">
        <f>PXIL!L72</f>
        <v>0</v>
      </c>
      <c r="AJ72" s="75">
        <f>PXIL!R72</f>
        <v>0</v>
      </c>
      <c r="AK72" s="75">
        <f>RTM_IEX!L72</f>
        <v>11.61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7.27</v>
      </c>
      <c r="H73">
        <f>PPCL_Spot!R73</f>
        <v>2</v>
      </c>
      <c r="I73">
        <f>Bawana_NG!R73</f>
        <v>5.3999999999999995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2.9</v>
      </c>
      <c r="AB73" s="117">
        <f>-STOA!R73</f>
        <v>0</v>
      </c>
      <c r="AC73">
        <f t="shared" si="3"/>
        <v>0.33343199999999995</v>
      </c>
      <c r="AD73">
        <f t="shared" si="4"/>
        <v>37.556567999999999</v>
      </c>
      <c r="AE73">
        <f>'IDT-1'!D73</f>
        <v>0</v>
      </c>
      <c r="AF73" s="26"/>
      <c r="AG73">
        <f t="shared" si="5"/>
        <v>37.556567999999999</v>
      </c>
      <c r="AI73" s="75">
        <f>PXIL!L73</f>
        <v>0</v>
      </c>
      <c r="AJ73" s="75">
        <f>PXIL!R73</f>
        <v>0</v>
      </c>
      <c r="AK73" s="75">
        <f>RTM_IEX!L73</f>
        <v>20.32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7.27</v>
      </c>
      <c r="H74">
        <f>PPCL_Spot!R74</f>
        <v>1.52</v>
      </c>
      <c r="I74">
        <f>Bawana_NG!R74</f>
        <v>5.3999999999999995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2.9</v>
      </c>
      <c r="AB74" s="117">
        <f>-STOA!R74</f>
        <v>0</v>
      </c>
      <c r="AC74">
        <f t="shared" si="3"/>
        <v>0.15039199999999997</v>
      </c>
      <c r="AD74">
        <f t="shared" si="4"/>
        <v>16.939607999999996</v>
      </c>
      <c r="AE74">
        <f>'IDT-1'!D74</f>
        <v>0</v>
      </c>
      <c r="AF74" s="26"/>
      <c r="AG74">
        <f t="shared" si="5"/>
        <v>16.939607999999996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7.27</v>
      </c>
      <c r="H75">
        <f>PPCL_Spot!R75</f>
        <v>1.52</v>
      </c>
      <c r="I75">
        <f>Bawana_NG!R75</f>
        <v>5.49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2.9</v>
      </c>
      <c r="AB75" s="117">
        <f>-STOA!R75</f>
        <v>0</v>
      </c>
      <c r="AC75">
        <f t="shared" si="3"/>
        <v>0.26188800000000001</v>
      </c>
      <c r="AD75">
        <f t="shared" si="4"/>
        <v>29.498111999999999</v>
      </c>
      <c r="AE75">
        <f>'IDT-1'!D75</f>
        <v>0</v>
      </c>
      <c r="AF75" s="26"/>
      <c r="AG75">
        <f t="shared" si="5"/>
        <v>29.498111999999999</v>
      </c>
      <c r="AI75" s="75">
        <f>PXIL!L75</f>
        <v>0</v>
      </c>
      <c r="AJ75" s="75">
        <f>PXIL!R75</f>
        <v>0</v>
      </c>
      <c r="AK75" s="75">
        <f>RTM_IEX!L75</f>
        <v>12.58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7.27</v>
      </c>
      <c r="H76">
        <f>PPCL_Spot!R76</f>
        <v>1.52</v>
      </c>
      <c r="I76">
        <f>Bawana_NG!R76</f>
        <v>5.49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2.9</v>
      </c>
      <c r="AB76" s="117">
        <f>-STOA!R76</f>
        <v>0</v>
      </c>
      <c r="AC76">
        <f t="shared" si="3"/>
        <v>0.27887200000000001</v>
      </c>
      <c r="AD76">
        <f t="shared" si="4"/>
        <v>31.411127999999998</v>
      </c>
      <c r="AE76">
        <f>'IDT-1'!D76</f>
        <v>0</v>
      </c>
      <c r="AF76" s="26"/>
      <c r="AG76">
        <f t="shared" si="5"/>
        <v>31.411127999999998</v>
      </c>
      <c r="AI76" s="75">
        <f>PXIL!L76</f>
        <v>0</v>
      </c>
      <c r="AJ76" s="75">
        <f>PXIL!R76</f>
        <v>0</v>
      </c>
      <c r="AK76" s="75">
        <f>RTM_IEX!L76</f>
        <v>14.51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7.27</v>
      </c>
      <c r="H77">
        <f>PPCL_Spot!R77</f>
        <v>1.52</v>
      </c>
      <c r="I77">
        <f>Bawana_NG!R77</f>
        <v>5.49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2.9</v>
      </c>
      <c r="AB77" s="117">
        <f>-STOA!R77</f>
        <v>0</v>
      </c>
      <c r="AC77">
        <f t="shared" si="3"/>
        <v>0.287408</v>
      </c>
      <c r="AD77">
        <f t="shared" si="4"/>
        <v>32.372591999999997</v>
      </c>
      <c r="AE77">
        <f>'IDT-1'!D77</f>
        <v>0</v>
      </c>
      <c r="AF77" s="26"/>
      <c r="AG77">
        <f t="shared" si="5"/>
        <v>32.372591999999997</v>
      </c>
      <c r="AI77" s="75">
        <f>PXIL!L77</f>
        <v>0</v>
      </c>
      <c r="AJ77" s="75">
        <f>PXIL!R77</f>
        <v>0</v>
      </c>
      <c r="AK77" s="75">
        <f>RTM_IEX!L77</f>
        <v>15.48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7.27</v>
      </c>
      <c r="H78">
        <f>PPCL_Spot!R78</f>
        <v>1.52</v>
      </c>
      <c r="I78">
        <f>Bawana_NG!R78</f>
        <v>5.49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2.9</v>
      </c>
      <c r="AB78" s="117">
        <f>-STOA!R78</f>
        <v>0</v>
      </c>
      <c r="AC78">
        <f t="shared" si="3"/>
        <v>0.24384800000000001</v>
      </c>
      <c r="AD78">
        <f t="shared" si="4"/>
        <v>27.466152000000001</v>
      </c>
      <c r="AE78">
        <f>'IDT-1'!D78</f>
        <v>0</v>
      </c>
      <c r="AF78" s="26"/>
      <c r="AG78">
        <f t="shared" si="5"/>
        <v>27.466152000000001</v>
      </c>
      <c r="AI78" s="75">
        <f>PXIL!L78</f>
        <v>0</v>
      </c>
      <c r="AJ78" s="75">
        <f>PXIL!R78</f>
        <v>0</v>
      </c>
      <c r="AK78" s="75">
        <f>RTM_IEX!L78</f>
        <v>10.53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7.27</v>
      </c>
      <c r="H79">
        <f>PPCL_Spot!R79</f>
        <v>2</v>
      </c>
      <c r="I79">
        <f>Bawana_NG!R79</f>
        <v>5.49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2.9</v>
      </c>
      <c r="AB79" s="117">
        <f>-STOA!R79</f>
        <v>0</v>
      </c>
      <c r="AC79">
        <f t="shared" si="3"/>
        <v>0.21340000000000003</v>
      </c>
      <c r="AD79">
        <f t="shared" si="4"/>
        <v>24.0366</v>
      </c>
      <c r="AE79">
        <f>'IDT-1'!D79</f>
        <v>0</v>
      </c>
      <c r="AF79" s="26"/>
      <c r="AG79">
        <f t="shared" si="5"/>
        <v>24.0366</v>
      </c>
      <c r="AI79" s="75">
        <f>PXIL!L79</f>
        <v>0</v>
      </c>
      <c r="AJ79" s="75">
        <f>PXIL!R79</f>
        <v>0</v>
      </c>
      <c r="AK79" s="75">
        <f>RTM_IEX!L79</f>
        <v>6.59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7.27</v>
      </c>
      <c r="H80">
        <f>PPCL_Spot!R80</f>
        <v>1.52</v>
      </c>
      <c r="I80">
        <f>Bawana_NG!R80</f>
        <v>5.49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2.9</v>
      </c>
      <c r="AB80" s="117">
        <f>-STOA!R80</f>
        <v>0</v>
      </c>
      <c r="AC80">
        <f t="shared" si="3"/>
        <v>0.18814400000000003</v>
      </c>
      <c r="AD80">
        <f t="shared" si="4"/>
        <v>21.191855999999998</v>
      </c>
      <c r="AE80">
        <f>'IDT-1'!D80</f>
        <v>0</v>
      </c>
      <c r="AF80" s="26"/>
      <c r="AG80">
        <f t="shared" si="5"/>
        <v>21.191855999999998</v>
      </c>
      <c r="AI80" s="75">
        <f>PXIL!L80</f>
        <v>0</v>
      </c>
      <c r="AJ80" s="75">
        <f>PXIL!R80</f>
        <v>0</v>
      </c>
      <c r="AK80" s="75">
        <f>RTM_IEX!L80</f>
        <v>4.2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7.27</v>
      </c>
      <c r="H81">
        <f>PPCL_Spot!R81</f>
        <v>1.52</v>
      </c>
      <c r="I81">
        <f>Bawana_NG!R81</f>
        <v>5.49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2.9</v>
      </c>
      <c r="AB81" s="117">
        <f>-STOA!R81</f>
        <v>0</v>
      </c>
      <c r="AC81">
        <f t="shared" si="3"/>
        <v>0.15118400000000001</v>
      </c>
      <c r="AD81">
        <f t="shared" si="4"/>
        <v>17.028815999999999</v>
      </c>
      <c r="AE81">
        <f>'IDT-1'!D81</f>
        <v>0</v>
      </c>
      <c r="AF81" s="26"/>
      <c r="AG81">
        <f t="shared" si="5"/>
        <v>17.028815999999999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7.27</v>
      </c>
      <c r="H82">
        <f>PPCL_Spot!R82</f>
        <v>1.52</v>
      </c>
      <c r="I82">
        <f>Bawana_NG!R82</f>
        <v>5.49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2.9</v>
      </c>
      <c r="AB82" s="117">
        <f>-STOA!R82</f>
        <v>0</v>
      </c>
      <c r="AC82">
        <f t="shared" si="3"/>
        <v>0.15118400000000001</v>
      </c>
      <c r="AD82">
        <f t="shared" si="4"/>
        <v>17.028815999999999</v>
      </c>
      <c r="AE82">
        <f>'IDT-1'!D82</f>
        <v>0</v>
      </c>
      <c r="AF82" s="26"/>
      <c r="AG82">
        <f t="shared" si="5"/>
        <v>17.028815999999999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7.27</v>
      </c>
      <c r="H83">
        <f>PPCL_Spot!R83</f>
        <v>1.52</v>
      </c>
      <c r="I83">
        <f>Bawana_NG!R83</f>
        <v>5.49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2.9</v>
      </c>
      <c r="AB83" s="117">
        <f>-STOA!R83</f>
        <v>0</v>
      </c>
      <c r="AC83">
        <f t="shared" si="3"/>
        <v>0.15118400000000001</v>
      </c>
      <c r="AD83">
        <f t="shared" si="4"/>
        <v>17.028815999999999</v>
      </c>
      <c r="AE83">
        <f>'IDT-1'!D83</f>
        <v>0</v>
      </c>
      <c r="AF83" s="26"/>
      <c r="AG83">
        <f t="shared" si="5"/>
        <v>17.028815999999999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7.27</v>
      </c>
      <c r="H84">
        <f>PPCL_Spot!R84</f>
        <v>1.52</v>
      </c>
      <c r="I84">
        <f>Bawana_NG!R84</f>
        <v>5.49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2.9</v>
      </c>
      <c r="AB84" s="117">
        <f>-STOA!R84</f>
        <v>0</v>
      </c>
      <c r="AC84">
        <f t="shared" si="3"/>
        <v>0.15118400000000001</v>
      </c>
      <c r="AD84">
        <f t="shared" si="4"/>
        <v>17.028815999999999</v>
      </c>
      <c r="AE84">
        <f>'IDT-1'!D84</f>
        <v>0</v>
      </c>
      <c r="AF84" s="26"/>
      <c r="AG84">
        <f t="shared" si="5"/>
        <v>17.028815999999999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8.2200000000000006</v>
      </c>
      <c r="H85">
        <f>PPCL_Spot!R85</f>
        <v>11.500000000000002</v>
      </c>
      <c r="I85">
        <f>Bawana_NG!R85</f>
        <v>7.32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2.9</v>
      </c>
      <c r="AB85" s="117">
        <f>-STOA!R85</f>
        <v>0</v>
      </c>
      <c r="AC85">
        <f t="shared" si="3"/>
        <v>0.36845600000000006</v>
      </c>
      <c r="AD85">
        <f t="shared" si="4"/>
        <v>41.501544000000003</v>
      </c>
      <c r="AE85">
        <f>'IDT-1'!D85</f>
        <v>0</v>
      </c>
      <c r="AF85" s="26"/>
      <c r="AG85">
        <f t="shared" si="5"/>
        <v>41.501544000000003</v>
      </c>
      <c r="AI85" s="75">
        <f>PXIL!L85</f>
        <v>0</v>
      </c>
      <c r="AJ85" s="75">
        <f>PXIL!R85</f>
        <v>0</v>
      </c>
      <c r="AK85" s="75">
        <f>RTM_IEX!L85</f>
        <v>11.93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7.27</v>
      </c>
      <c r="H86">
        <f>PPCL_Spot!R86</f>
        <v>1.52</v>
      </c>
      <c r="I86">
        <f>Bawana_NG!R86</f>
        <v>7.32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2.9</v>
      </c>
      <c r="AB86" s="117">
        <f>-STOA!R86</f>
        <v>0</v>
      </c>
      <c r="AC86">
        <f t="shared" si="3"/>
        <v>0.16728799999999999</v>
      </c>
      <c r="AD86">
        <f t="shared" si="4"/>
        <v>18.842711999999999</v>
      </c>
      <c r="AE86">
        <f>'IDT-1'!D86</f>
        <v>0</v>
      </c>
      <c r="AF86" s="26"/>
      <c r="AG86">
        <f t="shared" si="5"/>
        <v>18.842711999999999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7.27</v>
      </c>
      <c r="H87">
        <f>PPCL_Spot!R87</f>
        <v>1.52</v>
      </c>
      <c r="I87">
        <f>Bawana_NG!R87</f>
        <v>7.32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2.9</v>
      </c>
      <c r="AB87" s="117">
        <f>-STOA!R87</f>
        <v>0</v>
      </c>
      <c r="AC87">
        <f t="shared" si="3"/>
        <v>0.16728799999999999</v>
      </c>
      <c r="AD87">
        <f t="shared" si="4"/>
        <v>18.842711999999999</v>
      </c>
      <c r="AE87">
        <f>'IDT-1'!D87</f>
        <v>0</v>
      </c>
      <c r="AF87" s="26"/>
      <c r="AG87">
        <f t="shared" si="5"/>
        <v>18.842711999999999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7.27</v>
      </c>
      <c r="H88">
        <f>PPCL_Spot!R88</f>
        <v>1.52</v>
      </c>
      <c r="I88">
        <f>Bawana_NG!R88</f>
        <v>7.32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2.9</v>
      </c>
      <c r="AB88" s="117">
        <f>-STOA!R88</f>
        <v>0</v>
      </c>
      <c r="AC88">
        <f t="shared" si="3"/>
        <v>0.16728799999999999</v>
      </c>
      <c r="AD88">
        <f t="shared" si="4"/>
        <v>18.842711999999999</v>
      </c>
      <c r="AE88">
        <f>'IDT-1'!D88</f>
        <v>0</v>
      </c>
      <c r="AF88" s="26"/>
      <c r="AG88">
        <f t="shared" si="5"/>
        <v>18.842711999999999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7.27</v>
      </c>
      <c r="H89">
        <f>PPCL_Spot!R89</f>
        <v>1.52</v>
      </c>
      <c r="I89">
        <f>Bawana_NG!R89</f>
        <v>7.32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2.9</v>
      </c>
      <c r="AB89" s="117">
        <f>-STOA!R89</f>
        <v>0</v>
      </c>
      <c r="AC89">
        <f t="shared" si="3"/>
        <v>0.16728799999999999</v>
      </c>
      <c r="AD89">
        <f t="shared" si="4"/>
        <v>18.842711999999999</v>
      </c>
      <c r="AE89">
        <f>'IDT-1'!D89</f>
        <v>0</v>
      </c>
      <c r="AF89" s="26"/>
      <c r="AG89">
        <f t="shared" si="5"/>
        <v>18.842711999999999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7.27</v>
      </c>
      <c r="H90">
        <f>PPCL_Spot!R90</f>
        <v>1.52</v>
      </c>
      <c r="I90">
        <f>Bawana_NG!R90</f>
        <v>7.32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2.9</v>
      </c>
      <c r="AB90" s="117">
        <f>-STOA!R90</f>
        <v>0</v>
      </c>
      <c r="AC90">
        <f t="shared" si="3"/>
        <v>0.16728799999999999</v>
      </c>
      <c r="AD90">
        <f t="shared" si="4"/>
        <v>18.842711999999999</v>
      </c>
      <c r="AE90">
        <f>'IDT-1'!D90</f>
        <v>0</v>
      </c>
      <c r="AF90" s="26"/>
      <c r="AG90">
        <f t="shared" si="5"/>
        <v>18.842711999999999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7.27</v>
      </c>
      <c r="H91">
        <f>PPCL_Spot!R91</f>
        <v>2</v>
      </c>
      <c r="I91">
        <f>Bawana_NG!R91</f>
        <v>7.32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2.9</v>
      </c>
      <c r="AB91" s="117">
        <f>-STOA!R91</f>
        <v>0</v>
      </c>
      <c r="AC91">
        <f t="shared" si="3"/>
        <v>0.24815999999999999</v>
      </c>
      <c r="AD91">
        <f t="shared" si="4"/>
        <v>27.951840000000001</v>
      </c>
      <c r="AE91">
        <f>'IDT-1'!D91</f>
        <v>0</v>
      </c>
      <c r="AF91" s="26"/>
      <c r="AG91">
        <f t="shared" si="5"/>
        <v>27.951840000000001</v>
      </c>
      <c r="AI91" s="75">
        <f>PXIL!L91</f>
        <v>0</v>
      </c>
      <c r="AJ91" s="75">
        <f>PXIL!R91</f>
        <v>0</v>
      </c>
      <c r="AK91" s="75">
        <f>RTM_IEX!L91</f>
        <v>8.7100000000000009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7.27</v>
      </c>
      <c r="H92">
        <f>PPCL_Spot!R92</f>
        <v>1.52</v>
      </c>
      <c r="I92">
        <f>Bawana_NG!R92</f>
        <v>7.32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2.9</v>
      </c>
      <c r="AB92" s="117">
        <f>-STOA!R92</f>
        <v>0</v>
      </c>
      <c r="AC92">
        <f t="shared" si="3"/>
        <v>0.16728799999999999</v>
      </c>
      <c r="AD92">
        <f t="shared" si="4"/>
        <v>18.842711999999999</v>
      </c>
      <c r="AE92">
        <f>'IDT-1'!D92</f>
        <v>0</v>
      </c>
      <c r="AF92" s="26"/>
      <c r="AG92">
        <f t="shared" si="5"/>
        <v>18.842711999999999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7.27</v>
      </c>
      <c r="H93">
        <f>PPCL_Spot!R93</f>
        <v>1.52</v>
      </c>
      <c r="I93">
        <f>Bawana_NG!R93</f>
        <v>7.32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2.9</v>
      </c>
      <c r="AB93" s="117">
        <f>-STOA!R93</f>
        <v>0</v>
      </c>
      <c r="AC93">
        <f t="shared" si="3"/>
        <v>0.16728799999999999</v>
      </c>
      <c r="AD93">
        <f t="shared" si="4"/>
        <v>18.842711999999999</v>
      </c>
      <c r="AE93">
        <f>'IDT-1'!D93</f>
        <v>0</v>
      </c>
      <c r="AF93" s="26"/>
      <c r="AG93">
        <f t="shared" si="5"/>
        <v>18.842711999999999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7.27</v>
      </c>
      <c r="H94">
        <f>PPCL_Spot!R94</f>
        <v>1.52</v>
      </c>
      <c r="I94">
        <f>Bawana_NG!R94</f>
        <v>7.32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2.9</v>
      </c>
      <c r="AB94" s="117">
        <f>-STOA!R94</f>
        <v>0</v>
      </c>
      <c r="AC94">
        <f t="shared" si="3"/>
        <v>0.286528</v>
      </c>
      <c r="AD94">
        <f t="shared" si="4"/>
        <v>32.273472000000005</v>
      </c>
      <c r="AE94">
        <f>'IDT-1'!D94</f>
        <v>0</v>
      </c>
      <c r="AF94" s="26"/>
      <c r="AG94">
        <f t="shared" si="5"/>
        <v>32.273472000000005</v>
      </c>
      <c r="AI94" s="75">
        <f>PXIL!L94</f>
        <v>0</v>
      </c>
      <c r="AJ94" s="75">
        <f>PXIL!R94</f>
        <v>0</v>
      </c>
      <c r="AK94" s="75">
        <f>RTM_IEX!L94</f>
        <v>13.55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7.27</v>
      </c>
      <c r="H95">
        <f>PPCL_Spot!R95</f>
        <v>1.52</v>
      </c>
      <c r="I95">
        <f>Bawana_NG!R95</f>
        <v>7.32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2.9</v>
      </c>
      <c r="AB95" s="117">
        <f>-STOA!R95</f>
        <v>0</v>
      </c>
      <c r="AC95">
        <f t="shared" si="3"/>
        <v>0.16728799999999999</v>
      </c>
      <c r="AD95">
        <f t="shared" si="4"/>
        <v>18.842711999999999</v>
      </c>
      <c r="AE95">
        <f>'IDT-1'!D95</f>
        <v>0</v>
      </c>
      <c r="AF95" s="26"/>
      <c r="AG95">
        <f t="shared" si="5"/>
        <v>18.842711999999999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7.27</v>
      </c>
      <c r="H96">
        <f>PPCL_Spot!R96</f>
        <v>1.52</v>
      </c>
      <c r="I96">
        <f>Bawana_NG!R96</f>
        <v>7.32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2.9</v>
      </c>
      <c r="AB96" s="117">
        <f>-STOA!R96</f>
        <v>0</v>
      </c>
      <c r="AC96">
        <f t="shared" si="3"/>
        <v>0.201872</v>
      </c>
      <c r="AD96">
        <f t="shared" si="4"/>
        <v>22.738127999999996</v>
      </c>
      <c r="AE96">
        <f>'IDT-1'!D96</f>
        <v>0</v>
      </c>
      <c r="AF96" s="26"/>
      <c r="AG96">
        <f t="shared" si="5"/>
        <v>22.738127999999996</v>
      </c>
      <c r="AI96" s="75">
        <f>PXIL!L96</f>
        <v>0</v>
      </c>
      <c r="AJ96" s="75">
        <f>PXIL!R96</f>
        <v>0</v>
      </c>
      <c r="AK96" s="75">
        <f>RTM_IEX!L96</f>
        <v>3.93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7.27</v>
      </c>
      <c r="H97">
        <f>PPCL_Spot!R97</f>
        <v>2</v>
      </c>
      <c r="I97">
        <f>Bawana_NG!R97</f>
        <v>7.32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2.9</v>
      </c>
      <c r="AB97" s="117">
        <f>-STOA!R97</f>
        <v>0</v>
      </c>
      <c r="AC97">
        <f t="shared" si="3"/>
        <v>0.32480799999999999</v>
      </c>
      <c r="AD97">
        <f t="shared" si="4"/>
        <v>36.585191999999999</v>
      </c>
      <c r="AE97">
        <f>'IDT-1'!D97</f>
        <v>0</v>
      </c>
      <c r="AF97" s="26"/>
      <c r="AG97">
        <f t="shared" si="5"/>
        <v>36.585191999999999</v>
      </c>
      <c r="AI97" s="75">
        <f>PXIL!L97</f>
        <v>0</v>
      </c>
      <c r="AJ97" s="75">
        <f>PXIL!R97</f>
        <v>0</v>
      </c>
      <c r="AK97" s="75">
        <f>RTM_IEX!L97</f>
        <v>17.420000000000002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7.27</v>
      </c>
      <c r="H98">
        <f>PPCL_Spot!R98</f>
        <v>1.52</v>
      </c>
      <c r="I98">
        <f>Bawana_NG!R98</f>
        <v>7.32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2.9</v>
      </c>
      <c r="AB98" s="117">
        <f>-STOA!R98</f>
        <v>0</v>
      </c>
      <c r="AC98">
        <f t="shared" si="3"/>
        <v>0.25247199999999997</v>
      </c>
      <c r="AD98">
        <f t="shared" si="4"/>
        <v>28.437527999999997</v>
      </c>
      <c r="AE98">
        <f>'IDT-1'!D98</f>
        <v>0</v>
      </c>
      <c r="AF98" s="26"/>
      <c r="AG98">
        <f t="shared" si="5"/>
        <v>28.437527999999997</v>
      </c>
      <c r="AI98" s="75">
        <f>PXIL!L98</f>
        <v>0</v>
      </c>
      <c r="AJ98" s="75">
        <f>PXIL!R98</f>
        <v>0</v>
      </c>
      <c r="AK98" s="75">
        <f>RTM_IEX!L98</f>
        <v>9.68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0.17471999999999976</v>
      </c>
      <c r="H99">
        <f t="shared" si="6"/>
        <v>4.2129898367210948E-2</v>
      </c>
      <c r="I99">
        <f t="shared" si="6"/>
        <v>0.13708005089386785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8.993999999999984E-2</v>
      </c>
      <c r="AB99" s="117">
        <f t="shared" si="6"/>
        <v>0</v>
      </c>
      <c r="AC99">
        <f t="shared" si="6"/>
        <v>5.7748675534974939E-3</v>
      </c>
      <c r="AD99">
        <f t="shared" si="6"/>
        <v>0.65046008170758141</v>
      </c>
      <c r="AE99">
        <f t="shared" ref="AE99:AR99" si="7">SUM(AE3:AE98)/4000</f>
        <v>0</v>
      </c>
      <c r="AG99">
        <f t="shared" si="7"/>
        <v>0.65046008170758141</v>
      </c>
      <c r="AI99">
        <f t="shared" si="7"/>
        <v>0</v>
      </c>
      <c r="AJ99">
        <f t="shared" si="7"/>
        <v>0</v>
      </c>
      <c r="AK99">
        <f t="shared" si="7"/>
        <v>0.21236500000000003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M7" sqref="M7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217</v>
      </c>
      <c r="C1" s="31">
        <v>44629</v>
      </c>
      <c r="E1" t="s">
        <v>316</v>
      </c>
      <c r="F1">
        <v>1</v>
      </c>
      <c r="I1" t="s">
        <v>228</v>
      </c>
      <c r="J1">
        <v>0.88</v>
      </c>
      <c r="L1" t="s">
        <v>401</v>
      </c>
    </row>
    <row r="2" spans="1:13">
      <c r="A2" s="31">
        <v>44807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3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445</v>
      </c>
      <c r="M13" s="154"/>
    </row>
    <row r="14" spans="1:13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3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367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368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374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375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376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407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440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405</v>
      </c>
      <c r="M54" t="s">
        <v>406</v>
      </c>
      <c r="O54" s="195" t="s">
        <v>423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423</v>
      </c>
    </row>
    <row r="56" spans="1:15">
      <c r="A56" s="177" t="s">
        <v>338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423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418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417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44807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195</v>
      </c>
      <c r="K1" s="217" t="s">
        <v>196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4" t="s">
        <v>143</v>
      </c>
      <c r="Q1" s="224" t="s">
        <v>144</v>
      </c>
      <c r="R1" s="79"/>
      <c r="S1" s="79"/>
      <c r="T1" s="82" t="s">
        <v>301</v>
      </c>
      <c r="U1" s="225" t="s">
        <v>302</v>
      </c>
      <c r="V1" s="107" t="s">
        <v>315</v>
      </c>
      <c r="W1" s="107" t="s">
        <v>301</v>
      </c>
      <c r="X1" s="217" t="s">
        <v>334</v>
      </c>
      <c r="Y1" s="227" t="s">
        <v>223</v>
      </c>
      <c r="Z1" s="227" t="s">
        <v>224</v>
      </c>
      <c r="AA1" s="226" t="s">
        <v>198</v>
      </c>
      <c r="AB1" s="226" t="s">
        <v>199</v>
      </c>
      <c r="AC1" s="27" t="s">
        <v>189</v>
      </c>
      <c r="AD1" s="217" t="s">
        <v>142</v>
      </c>
      <c r="AG1" s="217" t="s">
        <v>278</v>
      </c>
      <c r="AI1" s="227" t="s">
        <v>383</v>
      </c>
      <c r="AJ1" s="227" t="s">
        <v>384</v>
      </c>
      <c r="AK1" s="227" t="s">
        <v>385</v>
      </c>
      <c r="AL1" s="227" t="s">
        <v>386</v>
      </c>
      <c r="AM1" s="227" t="s">
        <v>387</v>
      </c>
      <c r="AN1" s="227" t="s">
        <v>388</v>
      </c>
      <c r="AO1" s="229" t="s">
        <v>412</v>
      </c>
      <c r="AP1" s="229" t="s">
        <v>413</v>
      </c>
      <c r="AQ1" s="229" t="s">
        <v>414</v>
      </c>
      <c r="AR1" s="229" t="s">
        <v>415</v>
      </c>
    </row>
    <row r="2" spans="1:44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4"/>
      <c r="Q2" s="224"/>
      <c r="R2" s="79"/>
      <c r="S2" s="79"/>
      <c r="T2" s="82" t="s">
        <v>314</v>
      </c>
      <c r="U2" s="225"/>
      <c r="V2" s="107" t="s">
        <v>303</v>
      </c>
      <c r="W2" s="107" t="s">
        <v>303</v>
      </c>
      <c r="X2" s="217"/>
      <c r="Y2" s="227"/>
      <c r="Z2" s="227"/>
      <c r="AA2" s="226"/>
      <c r="AB2" s="226"/>
      <c r="AC2" s="27">
        <f>Allocation!J1/100</f>
        <v>8.8000000000000005E-3</v>
      </c>
      <c r="AD2" s="217"/>
      <c r="AE2" t="s">
        <v>276</v>
      </c>
      <c r="AG2" s="217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13.778721000000001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0.12125274480000002</v>
      </c>
      <c r="AD3">
        <f>SUM(B3:AB3,AI3:AR3)-AC3</f>
        <v>13.657468255200001</v>
      </c>
      <c r="AE3">
        <v>0</v>
      </c>
      <c r="AF3" s="26"/>
      <c r="AG3">
        <f>SUM(AD3:AF3)</f>
        <v>13.657468255200001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14.509404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0.45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0.13164275519999999</v>
      </c>
      <c r="AD4">
        <f t="shared" ref="AD4:AD67" si="1">SUM(B4:AB4,AI4:AR4)-AC4</f>
        <v>14.8277612448</v>
      </c>
      <c r="AE4">
        <v>0</v>
      </c>
      <c r="AF4" s="26"/>
      <c r="AG4">
        <f t="shared" ref="AG4:AG67" si="2">SUM(AD4:AF4)</f>
        <v>14.8277612448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13.696933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0.1205330104</v>
      </c>
      <c r="AD5">
        <f t="shared" si="1"/>
        <v>13.576399989599999</v>
      </c>
      <c r="AE5">
        <v>0</v>
      </c>
      <c r="AF5" s="26"/>
      <c r="AG5">
        <f t="shared" si="2"/>
        <v>13.576399989599999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13.510737000000001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0.11889448560000002</v>
      </c>
      <c r="AD6">
        <f t="shared" si="1"/>
        <v>13.3918425144</v>
      </c>
      <c r="AE6">
        <v>0</v>
      </c>
      <c r="AF6" s="26"/>
      <c r="AG6">
        <f t="shared" si="2"/>
        <v>13.3918425144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11.051392999999999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9.72522584E-2</v>
      </c>
      <c r="AD7">
        <f t="shared" si="1"/>
        <v>10.9541407416</v>
      </c>
      <c r="AE7">
        <v>0</v>
      </c>
      <c r="AF7" s="26"/>
      <c r="AG7">
        <f t="shared" si="2"/>
        <v>10.9541407416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6.6706139999999996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5.8701403200000002E-2</v>
      </c>
      <c r="AD8">
        <f t="shared" si="1"/>
        <v>6.6119125967999999</v>
      </c>
      <c r="AE8">
        <v>0</v>
      </c>
      <c r="AF8" s="26"/>
      <c r="AG8">
        <f t="shared" si="2"/>
        <v>6.6119125967999999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9.6696100000000005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8.5092568000000007E-2</v>
      </c>
      <c r="AD9">
        <f t="shared" si="1"/>
        <v>9.5845174320000002</v>
      </c>
      <c r="AE9">
        <v>0</v>
      </c>
      <c r="AF9" s="26"/>
      <c r="AG9">
        <f t="shared" si="2"/>
        <v>9.5845174320000002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10.217859000000001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8.9917159200000013E-2</v>
      </c>
      <c r="AD10">
        <f t="shared" si="1"/>
        <v>10.1279418408</v>
      </c>
      <c r="AE10">
        <v>0</v>
      </c>
      <c r="AF10" s="26"/>
      <c r="AG10">
        <f t="shared" si="2"/>
        <v>10.1279418408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13.303557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0.11707130160000001</v>
      </c>
      <c r="AD11">
        <f t="shared" si="1"/>
        <v>13.1864856984</v>
      </c>
      <c r="AE11">
        <v>0</v>
      </c>
      <c r="AF11" s="26"/>
      <c r="AG11">
        <f t="shared" si="2"/>
        <v>13.1864856984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12.351388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0.1086922144</v>
      </c>
      <c r="AD12">
        <f t="shared" si="1"/>
        <v>12.2426957856</v>
      </c>
      <c r="AE12">
        <v>0</v>
      </c>
      <c r="AF12" s="26"/>
      <c r="AG12">
        <f t="shared" si="2"/>
        <v>12.2426957856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12.369198000000001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0.10884894240000001</v>
      </c>
      <c r="AD13">
        <f t="shared" si="1"/>
        <v>12.260349057600001</v>
      </c>
      <c r="AE13">
        <v>0</v>
      </c>
      <c r="AF13" s="26"/>
      <c r="AG13">
        <f t="shared" si="2"/>
        <v>12.260349057600001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14.165546000000001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0.12465680480000002</v>
      </c>
      <c r="AD14">
        <f t="shared" si="1"/>
        <v>14.0408891952</v>
      </c>
      <c r="AE14">
        <v>0</v>
      </c>
      <c r="AF14" s="26"/>
      <c r="AG14">
        <f t="shared" si="2"/>
        <v>14.0408891952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11.145053000000001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9.8076466400000006E-2</v>
      </c>
      <c r="AD15">
        <f t="shared" si="1"/>
        <v>11.046976533600001</v>
      </c>
      <c r="AE15">
        <v>0</v>
      </c>
      <c r="AF15" s="26"/>
      <c r="AG15">
        <f t="shared" si="2"/>
        <v>11.046976533600001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14.482561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0.12744653680000001</v>
      </c>
      <c r="AD16">
        <f t="shared" si="1"/>
        <v>14.3551144632</v>
      </c>
      <c r="AE16">
        <v>0</v>
      </c>
      <c r="AF16" s="26"/>
      <c r="AG16">
        <f t="shared" si="2"/>
        <v>14.3551144632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14.509404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0.19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0.1293547552</v>
      </c>
      <c r="AD17">
        <f t="shared" si="1"/>
        <v>14.5700492448</v>
      </c>
      <c r="AE17">
        <v>0</v>
      </c>
      <c r="AF17" s="26"/>
      <c r="AG17">
        <f t="shared" si="2"/>
        <v>14.5700492448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14.509404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3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0.1540827552</v>
      </c>
      <c r="AD18">
        <f t="shared" si="1"/>
        <v>17.355321244799999</v>
      </c>
      <c r="AE18">
        <v>0</v>
      </c>
      <c r="AF18" s="26"/>
      <c r="AG18">
        <f t="shared" si="2"/>
        <v>17.355321244799999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14.509404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0.1276827552</v>
      </c>
      <c r="AD19">
        <f t="shared" si="1"/>
        <v>14.3817212448</v>
      </c>
      <c r="AE19">
        <v>0</v>
      </c>
      <c r="AF19" s="26"/>
      <c r="AG19">
        <f t="shared" si="2"/>
        <v>14.3817212448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14.509404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0.57999999999999996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0.1327867552</v>
      </c>
      <c r="AD20">
        <f t="shared" si="1"/>
        <v>14.9566172448</v>
      </c>
      <c r="AE20">
        <v>0</v>
      </c>
      <c r="AF20" s="26"/>
      <c r="AG20">
        <f t="shared" si="2"/>
        <v>14.9566172448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14.509404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0.77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0.1344587552</v>
      </c>
      <c r="AD21">
        <f t="shared" si="1"/>
        <v>15.144945244799999</v>
      </c>
      <c r="AE21">
        <v>0</v>
      </c>
      <c r="AF21" s="26"/>
      <c r="AG21">
        <f t="shared" si="2"/>
        <v>15.144945244799999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14.509404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0.39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0.13111475520000002</v>
      </c>
      <c r="AD22">
        <f t="shared" si="1"/>
        <v>14.7682892448</v>
      </c>
      <c r="AE22">
        <v>0</v>
      </c>
      <c r="AF22" s="26"/>
      <c r="AG22">
        <f t="shared" si="2"/>
        <v>14.7682892448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14.509404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5.71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0.17793075520000001</v>
      </c>
      <c r="AD23">
        <f t="shared" si="1"/>
        <v>20.041473244800002</v>
      </c>
      <c r="AE23">
        <v>0</v>
      </c>
      <c r="AF23" s="26"/>
      <c r="AG23">
        <f t="shared" si="2"/>
        <v>20.041473244800002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14.509404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7.93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0.19746675520000001</v>
      </c>
      <c r="AD24">
        <f t="shared" si="1"/>
        <v>22.241937244799999</v>
      </c>
      <c r="AE24">
        <v>0</v>
      </c>
      <c r="AF24" s="26"/>
      <c r="AG24">
        <f t="shared" si="2"/>
        <v>22.241937244799999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14.509404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9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0.20688275520000002</v>
      </c>
      <c r="AD25">
        <f t="shared" si="1"/>
        <v>23.302521244800001</v>
      </c>
      <c r="AE25">
        <v>0</v>
      </c>
      <c r="AF25" s="26"/>
      <c r="AG25">
        <f t="shared" si="2"/>
        <v>23.302521244800001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14.509404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2.52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0.1498587552</v>
      </c>
      <c r="AD26">
        <f t="shared" si="1"/>
        <v>16.879545244799999</v>
      </c>
      <c r="AE26">
        <v>0</v>
      </c>
      <c r="AF26" s="26"/>
      <c r="AG26">
        <f t="shared" si="2"/>
        <v>16.879545244799999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14.509404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1.06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0.1370107552</v>
      </c>
      <c r="AD27">
        <f t="shared" si="1"/>
        <v>15.4323932448</v>
      </c>
      <c r="AE27">
        <v>0</v>
      </c>
      <c r="AF27" s="26"/>
      <c r="AG27">
        <f t="shared" si="2"/>
        <v>15.4323932448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14.509404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4.55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0.16772275520000002</v>
      </c>
      <c r="AD28">
        <f t="shared" si="1"/>
        <v>18.891681244800001</v>
      </c>
      <c r="AE28">
        <v>0</v>
      </c>
      <c r="AF28" s="26"/>
      <c r="AG28">
        <f t="shared" si="2"/>
        <v>18.891681244800001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14.509404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0.19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0.1293547552</v>
      </c>
      <c r="AD29">
        <f t="shared" si="1"/>
        <v>14.5700492448</v>
      </c>
      <c r="AE29">
        <v>0</v>
      </c>
      <c r="AF29" s="26"/>
      <c r="AG29">
        <f t="shared" si="2"/>
        <v>14.5700492448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14.509404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5.9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0.17960275520000002</v>
      </c>
      <c r="AD30">
        <f t="shared" si="1"/>
        <v>20.229801244800001</v>
      </c>
      <c r="AE30">
        <v>0</v>
      </c>
      <c r="AF30" s="26"/>
      <c r="AG30">
        <f t="shared" si="2"/>
        <v>20.229801244800001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14.509404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5.42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0.17537875519999999</v>
      </c>
      <c r="AD31">
        <f t="shared" si="1"/>
        <v>19.754025244799998</v>
      </c>
      <c r="AE31">
        <v>0</v>
      </c>
      <c r="AF31" s="26"/>
      <c r="AG31">
        <f t="shared" si="2"/>
        <v>19.754025244799998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14.509404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7.35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0.19236275519999999</v>
      </c>
      <c r="AD32">
        <f t="shared" si="1"/>
        <v>21.667041244799996</v>
      </c>
      <c r="AE32">
        <v>0</v>
      </c>
      <c r="AF32" s="26"/>
      <c r="AG32">
        <f t="shared" si="2"/>
        <v>21.667041244799996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14.509404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1.26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0.13877075520000001</v>
      </c>
      <c r="AD33">
        <f t="shared" si="1"/>
        <v>15.6306332448</v>
      </c>
      <c r="AE33">
        <v>0</v>
      </c>
      <c r="AF33" s="26"/>
      <c r="AG33">
        <f t="shared" si="2"/>
        <v>15.6306332448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14.509404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2.71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0.15153075520000001</v>
      </c>
      <c r="AD34">
        <f t="shared" si="1"/>
        <v>17.067873244800001</v>
      </c>
      <c r="AE34">
        <v>0</v>
      </c>
      <c r="AF34" s="26"/>
      <c r="AG34">
        <f t="shared" si="2"/>
        <v>17.067873244800001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14.509404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4.74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0.1693947552</v>
      </c>
      <c r="AD35">
        <f t="shared" si="1"/>
        <v>19.080009244799999</v>
      </c>
      <c r="AE35">
        <v>0</v>
      </c>
      <c r="AF35" s="26"/>
      <c r="AG35">
        <f t="shared" si="2"/>
        <v>19.080009244799999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14.113341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0.12419740080000001</v>
      </c>
      <c r="AD36">
        <f t="shared" si="1"/>
        <v>13.9891435992</v>
      </c>
      <c r="AE36">
        <v>0</v>
      </c>
      <c r="AF36" s="26"/>
      <c r="AG36">
        <f t="shared" si="2"/>
        <v>13.9891435992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14.509404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4.3499999999999996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0.16596275519999998</v>
      </c>
      <c r="AD37">
        <f t="shared" si="1"/>
        <v>18.693441244799999</v>
      </c>
      <c r="AE37">
        <v>0</v>
      </c>
      <c r="AF37" s="26"/>
      <c r="AG37">
        <f t="shared" si="2"/>
        <v>18.693441244799999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14.509404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5.81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0.1788107552</v>
      </c>
      <c r="AD38">
        <f t="shared" si="1"/>
        <v>20.140593244799998</v>
      </c>
      <c r="AE38">
        <v>0</v>
      </c>
      <c r="AF38" s="26"/>
      <c r="AG38">
        <f t="shared" si="2"/>
        <v>20.140593244799998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14.509404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9.68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0.21286675520000001</v>
      </c>
      <c r="AD39">
        <f t="shared" si="1"/>
        <v>23.976537244799999</v>
      </c>
      <c r="AE39">
        <v>0</v>
      </c>
      <c r="AF39" s="26"/>
      <c r="AG39">
        <f t="shared" si="2"/>
        <v>23.976537244799999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14.509404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3.58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0.15918675520000003</v>
      </c>
      <c r="AD40">
        <f t="shared" si="1"/>
        <v>17.930217244800001</v>
      </c>
      <c r="AE40">
        <v>0</v>
      </c>
      <c r="AF40" s="26"/>
      <c r="AG40">
        <f t="shared" si="2"/>
        <v>17.930217244800001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14.509404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3.19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0.15575475520000001</v>
      </c>
      <c r="AD41">
        <f t="shared" si="1"/>
        <v>17.543649244800001</v>
      </c>
      <c r="AE41">
        <v>0</v>
      </c>
      <c r="AF41" s="26"/>
      <c r="AG41">
        <f t="shared" si="2"/>
        <v>17.543649244800001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14.509404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3.68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0.16006675519999999</v>
      </c>
      <c r="AD42">
        <f t="shared" si="1"/>
        <v>18.029337244800001</v>
      </c>
      <c r="AE42">
        <v>0</v>
      </c>
      <c r="AF42" s="26"/>
      <c r="AG42">
        <f t="shared" si="2"/>
        <v>18.029337244800001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14.509404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2.13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0.14642675520000001</v>
      </c>
      <c r="AD43">
        <f t="shared" si="1"/>
        <v>16.492977244799999</v>
      </c>
      <c r="AE43">
        <v>0</v>
      </c>
      <c r="AF43" s="26"/>
      <c r="AG43">
        <f t="shared" si="2"/>
        <v>16.492977244799999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14.509404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3.58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0.15918675520000003</v>
      </c>
      <c r="AD44">
        <f t="shared" si="1"/>
        <v>17.930217244800001</v>
      </c>
      <c r="AE44">
        <v>0</v>
      </c>
      <c r="AF44" s="26"/>
      <c r="AG44">
        <f t="shared" si="2"/>
        <v>17.930217244800001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14.509404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1.94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0.14475475520000003</v>
      </c>
      <c r="AD45">
        <f t="shared" si="1"/>
        <v>16.3046492448</v>
      </c>
      <c r="AE45">
        <v>0</v>
      </c>
      <c r="AF45" s="26"/>
      <c r="AG45">
        <f t="shared" si="2"/>
        <v>16.3046492448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14.509404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6.29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0.18303475520000001</v>
      </c>
      <c r="AD46">
        <f t="shared" si="1"/>
        <v>20.616369244799998</v>
      </c>
      <c r="AE46">
        <v>0</v>
      </c>
      <c r="AF46" s="26"/>
      <c r="AG46">
        <f t="shared" si="2"/>
        <v>20.616369244799998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14.509404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1.84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0.14387475520000001</v>
      </c>
      <c r="AD47">
        <f t="shared" si="1"/>
        <v>16.205529244800001</v>
      </c>
      <c r="AE47">
        <v>0</v>
      </c>
      <c r="AF47" s="26"/>
      <c r="AG47">
        <f t="shared" si="2"/>
        <v>16.205529244800001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14.509404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2.0299999999999998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0.14554675520000002</v>
      </c>
      <c r="AD48">
        <f t="shared" si="1"/>
        <v>16.3938572448</v>
      </c>
      <c r="AE48">
        <v>0</v>
      </c>
      <c r="AF48" s="26"/>
      <c r="AG48">
        <f t="shared" si="2"/>
        <v>16.3938572448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14.509404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1.74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0.14299475519999999</v>
      </c>
      <c r="AD49">
        <f t="shared" si="1"/>
        <v>16.106409244799998</v>
      </c>
      <c r="AE49">
        <v>0</v>
      </c>
      <c r="AF49" s="26"/>
      <c r="AG49">
        <f t="shared" si="2"/>
        <v>16.106409244799998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14.509404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0.1276827552</v>
      </c>
      <c r="AD50">
        <f t="shared" si="1"/>
        <v>14.3817212448</v>
      </c>
      <c r="AE50">
        <v>0</v>
      </c>
      <c r="AF50" s="26"/>
      <c r="AG50">
        <f t="shared" si="2"/>
        <v>14.3817212448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14.509404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4.55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0.16772275520000002</v>
      </c>
      <c r="AD51">
        <f t="shared" si="1"/>
        <v>18.891681244800001</v>
      </c>
      <c r="AE51">
        <v>0</v>
      </c>
      <c r="AF51" s="26"/>
      <c r="AG51">
        <f t="shared" si="2"/>
        <v>18.891681244800001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14.509404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1.35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0.1395627552</v>
      </c>
      <c r="AD52">
        <f t="shared" si="1"/>
        <v>15.7198412448</v>
      </c>
      <c r="AE52">
        <v>0</v>
      </c>
      <c r="AF52" s="26"/>
      <c r="AG52">
        <f t="shared" si="2"/>
        <v>15.7198412448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14.509404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7.16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0.19069075520000001</v>
      </c>
      <c r="AD53">
        <f t="shared" si="1"/>
        <v>21.478713244800002</v>
      </c>
      <c r="AE53">
        <v>0</v>
      </c>
      <c r="AF53" s="26"/>
      <c r="AG53">
        <f t="shared" si="2"/>
        <v>21.478713244800002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14.509404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3.97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0.16261875519999999</v>
      </c>
      <c r="AD54">
        <f t="shared" si="1"/>
        <v>18.316785244799998</v>
      </c>
      <c r="AE54">
        <v>0</v>
      </c>
      <c r="AF54" s="26"/>
      <c r="AG54">
        <f t="shared" si="2"/>
        <v>18.316785244799998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14.509404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4.55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0.16772275520000002</v>
      </c>
      <c r="AD55">
        <f t="shared" si="1"/>
        <v>18.891681244800001</v>
      </c>
      <c r="AE55">
        <v>0</v>
      </c>
      <c r="AF55" s="26"/>
      <c r="AG55">
        <f t="shared" si="2"/>
        <v>18.891681244800001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14.509404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3.19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0.15575475520000001</v>
      </c>
      <c r="AD56">
        <f t="shared" si="1"/>
        <v>17.543649244800001</v>
      </c>
      <c r="AE56">
        <v>0</v>
      </c>
      <c r="AF56" s="26"/>
      <c r="AG56">
        <f t="shared" si="2"/>
        <v>17.543649244800001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13.347367999999999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0.1174568384</v>
      </c>
      <c r="AD57">
        <f t="shared" si="1"/>
        <v>13.229911161599999</v>
      </c>
      <c r="AE57">
        <v>0</v>
      </c>
      <c r="AF57" s="26"/>
      <c r="AG57">
        <f t="shared" si="2"/>
        <v>13.229911161599999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14.509404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0.19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0.1293547552</v>
      </c>
      <c r="AD58">
        <f t="shared" si="1"/>
        <v>14.5700492448</v>
      </c>
      <c r="AE58">
        <v>0</v>
      </c>
      <c r="AF58" s="26"/>
      <c r="AG58">
        <f t="shared" si="2"/>
        <v>14.5700492448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14.509404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0.97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0.13621875520000001</v>
      </c>
      <c r="AD59">
        <f t="shared" si="1"/>
        <v>15.343185244800001</v>
      </c>
      <c r="AE59">
        <v>0</v>
      </c>
      <c r="AF59" s="26"/>
      <c r="AG59">
        <f t="shared" si="2"/>
        <v>15.343185244800001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14.509404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8.61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0.2034507552</v>
      </c>
      <c r="AD60">
        <f t="shared" si="1"/>
        <v>22.915953244800001</v>
      </c>
      <c r="AE60">
        <v>0</v>
      </c>
      <c r="AF60" s="26"/>
      <c r="AG60">
        <f t="shared" si="2"/>
        <v>22.915953244800001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14.509404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4.16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0.1642907552</v>
      </c>
      <c r="AD61">
        <f t="shared" si="1"/>
        <v>18.5051132448</v>
      </c>
      <c r="AE61">
        <v>0</v>
      </c>
      <c r="AF61" s="26"/>
      <c r="AG61">
        <f t="shared" si="2"/>
        <v>18.5051132448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14.509404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4.3499999999999996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0.16596275519999998</v>
      </c>
      <c r="AD62">
        <f t="shared" si="1"/>
        <v>18.693441244799999</v>
      </c>
      <c r="AE62">
        <v>0</v>
      </c>
      <c r="AF62" s="26"/>
      <c r="AG62">
        <f t="shared" si="2"/>
        <v>18.693441244799999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14.509404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2.71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0.15153075520000001</v>
      </c>
      <c r="AD63">
        <f t="shared" si="1"/>
        <v>17.067873244800001</v>
      </c>
      <c r="AE63">
        <v>0</v>
      </c>
      <c r="AF63" s="26"/>
      <c r="AG63">
        <f t="shared" si="2"/>
        <v>17.067873244800001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14.509404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0.48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0.1319067552</v>
      </c>
      <c r="AD64">
        <f t="shared" si="1"/>
        <v>14.857497244800001</v>
      </c>
      <c r="AE64">
        <v>0</v>
      </c>
      <c r="AF64" s="26"/>
      <c r="AG64">
        <f t="shared" si="2"/>
        <v>14.857497244800001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10.882053000000001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5.03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0.17320206640000002</v>
      </c>
      <c r="AD65">
        <f t="shared" si="1"/>
        <v>19.508850933600002</v>
      </c>
      <c r="AE65">
        <v>0</v>
      </c>
      <c r="AF65" s="26"/>
      <c r="AG65">
        <f t="shared" si="2"/>
        <v>19.508850933600002</v>
      </c>
      <c r="AI65" s="75">
        <f>PXIL!M65</f>
        <v>0</v>
      </c>
      <c r="AJ65" s="75">
        <f>PXIL!S65</f>
        <v>0</v>
      </c>
      <c r="AK65" s="75">
        <f>RTM_IEX!M65</f>
        <v>3.77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10.882053000000001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2.81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0.15366606640000002</v>
      </c>
      <c r="AD66">
        <f t="shared" si="1"/>
        <v>17.308386933600001</v>
      </c>
      <c r="AE66">
        <v>0</v>
      </c>
      <c r="AF66" s="26"/>
      <c r="AG66">
        <f t="shared" si="2"/>
        <v>17.308386933600001</v>
      </c>
      <c r="AI66" s="75">
        <f>PXIL!M66</f>
        <v>0</v>
      </c>
      <c r="AJ66" s="75">
        <f>PXIL!S66</f>
        <v>0</v>
      </c>
      <c r="AK66" s="75">
        <f>RTM_IEX!M66</f>
        <v>3.77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10.882053000000001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8.9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0.20813806640000002</v>
      </c>
      <c r="AD67">
        <f t="shared" si="1"/>
        <v>23.443914933600002</v>
      </c>
      <c r="AE67">
        <v>0</v>
      </c>
      <c r="AF67" s="26"/>
      <c r="AG67">
        <f t="shared" si="2"/>
        <v>23.443914933600002</v>
      </c>
      <c r="AI67" s="75">
        <f>PXIL!M67</f>
        <v>0</v>
      </c>
      <c r="AJ67" s="75">
        <f>PXIL!S67</f>
        <v>0</v>
      </c>
      <c r="AK67" s="75">
        <f>RTM_IEX!M67</f>
        <v>3.87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10.882053000000001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7.16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0.19194606640000003</v>
      </c>
      <c r="AD68">
        <f t="shared" ref="AD68:AD98" si="4">SUM(B68:AB68,AI68:AR68)-AC68</f>
        <v>21.620106933600002</v>
      </c>
      <c r="AE68">
        <v>0</v>
      </c>
      <c r="AF68" s="26"/>
      <c r="AG68">
        <f t="shared" ref="AG68:AG98" si="5">SUM(AD68:AF68)</f>
        <v>21.620106933600002</v>
      </c>
      <c r="AI68" s="75">
        <f>PXIL!M68</f>
        <v>0</v>
      </c>
      <c r="AJ68" s="75">
        <f>PXIL!S68</f>
        <v>0</v>
      </c>
      <c r="AK68" s="75">
        <f>RTM_IEX!M68</f>
        <v>3.77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10.882053000000001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3.68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0.16132206640000002</v>
      </c>
      <c r="AD69">
        <f t="shared" si="4"/>
        <v>18.170730933600002</v>
      </c>
      <c r="AE69">
        <v>0</v>
      </c>
      <c r="AF69" s="26"/>
      <c r="AG69">
        <f t="shared" si="5"/>
        <v>18.170730933600002</v>
      </c>
      <c r="AI69" s="75">
        <f>PXIL!M69</f>
        <v>0</v>
      </c>
      <c r="AJ69" s="75">
        <f>PXIL!S69</f>
        <v>0</v>
      </c>
      <c r="AK69" s="75">
        <f>RTM_IEX!M69</f>
        <v>3.77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10.882053000000001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4.55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0.1681860664</v>
      </c>
      <c r="AD70">
        <f t="shared" si="4"/>
        <v>18.943866933599999</v>
      </c>
      <c r="AE70">
        <v>0</v>
      </c>
      <c r="AF70" s="26"/>
      <c r="AG70">
        <f t="shared" si="5"/>
        <v>18.943866933599999</v>
      </c>
      <c r="AI70" s="75">
        <f>PXIL!M70</f>
        <v>0</v>
      </c>
      <c r="AJ70" s="75">
        <f>PXIL!S70</f>
        <v>0</v>
      </c>
      <c r="AK70" s="75">
        <f>RTM_IEX!M70</f>
        <v>3.68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10.882053000000001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0.68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0.13413006640000003</v>
      </c>
      <c r="AD71">
        <f t="shared" si="4"/>
        <v>15.107922933600001</v>
      </c>
      <c r="AE71">
        <v>0</v>
      </c>
      <c r="AF71" s="26"/>
      <c r="AG71">
        <f t="shared" si="5"/>
        <v>15.107922933600001</v>
      </c>
      <c r="AI71" s="75">
        <f>PXIL!M71</f>
        <v>0</v>
      </c>
      <c r="AJ71" s="75">
        <f>PXIL!S71</f>
        <v>0</v>
      </c>
      <c r="AK71" s="75">
        <f>RTM_IEX!M71</f>
        <v>3.68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10.882053000000001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7.16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0.19282606640000002</v>
      </c>
      <c r="AD72">
        <f t="shared" si="4"/>
        <v>21.719226933600005</v>
      </c>
      <c r="AE72">
        <v>0</v>
      </c>
      <c r="AF72" s="26"/>
      <c r="AG72">
        <f t="shared" si="5"/>
        <v>21.719226933600005</v>
      </c>
      <c r="AI72" s="75">
        <f>PXIL!M72</f>
        <v>0</v>
      </c>
      <c r="AJ72" s="75">
        <f>PXIL!S72</f>
        <v>0</v>
      </c>
      <c r="AK72" s="75">
        <f>RTM_IEX!M72</f>
        <v>3.87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11.479968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3.48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0.16482371840000001</v>
      </c>
      <c r="AD73">
        <f t="shared" si="4"/>
        <v>18.565144281599999</v>
      </c>
      <c r="AE73">
        <v>0</v>
      </c>
      <c r="AF73" s="26"/>
      <c r="AG73">
        <f t="shared" si="5"/>
        <v>18.565144281599999</v>
      </c>
      <c r="AI73" s="75">
        <f>PXIL!M73</f>
        <v>0</v>
      </c>
      <c r="AJ73" s="75">
        <f>PXIL!S73</f>
        <v>0</v>
      </c>
      <c r="AK73" s="75">
        <f>RTM_IEX!M73</f>
        <v>3.77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12.277188000000001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8.8000000000000007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0.21865525440000003</v>
      </c>
      <c r="AD74">
        <f t="shared" si="4"/>
        <v>24.628532745599998</v>
      </c>
      <c r="AE74">
        <v>0</v>
      </c>
      <c r="AF74" s="26"/>
      <c r="AG74">
        <f t="shared" si="5"/>
        <v>24.628532745599998</v>
      </c>
      <c r="AI74" s="75">
        <f>PXIL!M74</f>
        <v>0</v>
      </c>
      <c r="AJ74" s="75">
        <f>PXIL!S74</f>
        <v>0</v>
      </c>
      <c r="AK74" s="75">
        <f>RTM_IEX!M74</f>
        <v>3.77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12.914963999999999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5.42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0.19452368320000002</v>
      </c>
      <c r="AD75">
        <f t="shared" si="4"/>
        <v>21.910440316799999</v>
      </c>
      <c r="AE75">
        <v>0</v>
      </c>
      <c r="AF75" s="26"/>
      <c r="AG75">
        <f t="shared" si="5"/>
        <v>21.910440316799999</v>
      </c>
      <c r="AI75" s="75">
        <f>PXIL!M75</f>
        <v>0</v>
      </c>
      <c r="AJ75" s="75">
        <f>PXIL!S75</f>
        <v>0</v>
      </c>
      <c r="AK75" s="75">
        <f>RTM_IEX!M75</f>
        <v>3.77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13.393295999999999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3.48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0.18086900480000001</v>
      </c>
      <c r="AD76">
        <f t="shared" si="4"/>
        <v>20.372426995199998</v>
      </c>
      <c r="AE76">
        <v>0</v>
      </c>
      <c r="AF76" s="26"/>
      <c r="AG76">
        <f t="shared" si="5"/>
        <v>20.372426995199998</v>
      </c>
      <c r="AI76" s="75">
        <f>PXIL!M76</f>
        <v>0</v>
      </c>
      <c r="AJ76" s="75">
        <f>PXIL!S76</f>
        <v>0</v>
      </c>
      <c r="AK76" s="75">
        <f>RTM_IEX!M76</f>
        <v>3.68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14.031072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3.12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0.1849854336</v>
      </c>
      <c r="AD77">
        <f t="shared" si="4"/>
        <v>20.836086566399999</v>
      </c>
      <c r="AE77">
        <v>0</v>
      </c>
      <c r="AF77" s="26"/>
      <c r="AG77">
        <f t="shared" si="5"/>
        <v>20.836086566399999</v>
      </c>
      <c r="AI77" s="75">
        <f>PXIL!M77</f>
        <v>0</v>
      </c>
      <c r="AJ77" s="75">
        <f>PXIL!S77</f>
        <v>0</v>
      </c>
      <c r="AK77" s="75">
        <f>RTM_IEX!M77</f>
        <v>3.87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10.882053000000001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0.11485806640000001</v>
      </c>
      <c r="AD78">
        <f t="shared" si="4"/>
        <v>12.937194933600001</v>
      </c>
      <c r="AE78">
        <v>0</v>
      </c>
      <c r="AF78" s="26"/>
      <c r="AG78">
        <f t="shared" si="5"/>
        <v>12.937194933600001</v>
      </c>
      <c r="AI78" s="75">
        <f>PXIL!M78</f>
        <v>0</v>
      </c>
      <c r="AJ78" s="75">
        <f>PXIL!S78</f>
        <v>0</v>
      </c>
      <c r="AK78" s="75">
        <f>RTM_IEX!M78</f>
        <v>2.17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14.509404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0.88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0.14985875520000003</v>
      </c>
      <c r="AD79">
        <f t="shared" si="4"/>
        <v>16.879545244799999</v>
      </c>
      <c r="AE79">
        <v>0</v>
      </c>
      <c r="AF79" s="26"/>
      <c r="AG79">
        <f t="shared" si="5"/>
        <v>16.879545244799999</v>
      </c>
      <c r="AI79" s="75">
        <f>PXIL!M79</f>
        <v>0</v>
      </c>
      <c r="AJ79" s="75">
        <f>PXIL!S79</f>
        <v>0</v>
      </c>
      <c r="AK79" s="75">
        <f>RTM_IEX!M79</f>
        <v>1.64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14.509404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1.79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0.15997875520000002</v>
      </c>
      <c r="AD80">
        <f t="shared" si="4"/>
        <v>18.019425244799997</v>
      </c>
      <c r="AE80">
        <v>0</v>
      </c>
      <c r="AF80" s="26"/>
      <c r="AG80">
        <f t="shared" si="5"/>
        <v>18.019425244799997</v>
      </c>
      <c r="AI80" s="75">
        <f>PXIL!M80</f>
        <v>0</v>
      </c>
      <c r="AJ80" s="75">
        <f>PXIL!S80</f>
        <v>0</v>
      </c>
      <c r="AK80" s="75">
        <f>RTM_IEX!M80</f>
        <v>1.88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14.509404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3.76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0.17546675520000005</v>
      </c>
      <c r="AD81">
        <f t="shared" si="4"/>
        <v>19.763937244800005</v>
      </c>
      <c r="AE81">
        <v>0</v>
      </c>
      <c r="AF81" s="26"/>
      <c r="AG81">
        <f t="shared" si="5"/>
        <v>19.763937244800005</v>
      </c>
      <c r="AI81" s="75">
        <f>PXIL!M81</f>
        <v>0</v>
      </c>
      <c r="AJ81" s="75">
        <f>PXIL!S81</f>
        <v>0</v>
      </c>
      <c r="AK81" s="75">
        <f>RTM_IEX!M81</f>
        <v>1.67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14.509404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1.44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0.14317075520000003</v>
      </c>
      <c r="AD82">
        <f t="shared" si="4"/>
        <v>16.126233244799998</v>
      </c>
      <c r="AE82">
        <v>0</v>
      </c>
      <c r="AF82" s="26"/>
      <c r="AG82">
        <f t="shared" si="5"/>
        <v>16.126233244799998</v>
      </c>
      <c r="AI82" s="75">
        <f>PXIL!M82</f>
        <v>0</v>
      </c>
      <c r="AJ82" s="75">
        <f>PXIL!S82</f>
        <v>0</v>
      </c>
      <c r="AK82" s="75">
        <f>RTM_IEX!M82</f>
        <v>0.32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14.509404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3.17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0.16710675520000001</v>
      </c>
      <c r="AD83">
        <f t="shared" si="4"/>
        <v>18.822297244799998</v>
      </c>
      <c r="AE83">
        <v>0</v>
      </c>
      <c r="AF83" s="26"/>
      <c r="AG83">
        <f t="shared" si="5"/>
        <v>18.822297244799998</v>
      </c>
      <c r="AI83" s="75">
        <f>PXIL!M83</f>
        <v>0</v>
      </c>
      <c r="AJ83" s="75">
        <f>PXIL!S83</f>
        <v>0</v>
      </c>
      <c r="AK83" s="75">
        <f>RTM_IEX!M83</f>
        <v>1.31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14.509404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3.76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0.17335475520000004</v>
      </c>
      <c r="AD84">
        <f t="shared" si="4"/>
        <v>19.526049244800003</v>
      </c>
      <c r="AE84">
        <v>0</v>
      </c>
      <c r="AF84" s="26"/>
      <c r="AG84">
        <f t="shared" si="5"/>
        <v>19.526049244800003</v>
      </c>
      <c r="AI84" s="75">
        <f>PXIL!M84</f>
        <v>0</v>
      </c>
      <c r="AJ84" s="75">
        <f>PXIL!S84</f>
        <v>0</v>
      </c>
      <c r="AK84" s="75">
        <f>RTM_IEX!M84</f>
        <v>1.43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14.509404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0.98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0.14308275520000002</v>
      </c>
      <c r="AD85">
        <f t="shared" si="4"/>
        <v>16.116321244799998</v>
      </c>
      <c r="AE85">
        <v>0</v>
      </c>
      <c r="AF85" s="26"/>
      <c r="AG85">
        <f t="shared" si="5"/>
        <v>16.116321244799998</v>
      </c>
      <c r="AI85" s="75">
        <f>PXIL!M85</f>
        <v>0</v>
      </c>
      <c r="AJ85" s="75">
        <f>PXIL!S85</f>
        <v>0</v>
      </c>
      <c r="AK85" s="75">
        <f>RTM_IEX!M85</f>
        <v>0.77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14.509404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4.2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0.19192275519999999</v>
      </c>
      <c r="AD86">
        <f t="shared" si="4"/>
        <v>21.6174812448</v>
      </c>
      <c r="AE86">
        <v>0</v>
      </c>
      <c r="AF86" s="26"/>
      <c r="AG86">
        <f t="shared" si="5"/>
        <v>21.6174812448</v>
      </c>
      <c r="AI86" s="75">
        <f>PXIL!M86</f>
        <v>0</v>
      </c>
      <c r="AJ86" s="75">
        <f>PXIL!S86</f>
        <v>0</v>
      </c>
      <c r="AK86" s="75">
        <f>RTM_IEX!M86</f>
        <v>3.1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14.509404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2.17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0.1638507552</v>
      </c>
      <c r="AD87">
        <f t="shared" si="4"/>
        <v>18.455553244800001</v>
      </c>
      <c r="AE87">
        <v>0</v>
      </c>
      <c r="AF87" s="26"/>
      <c r="AG87">
        <f t="shared" si="5"/>
        <v>18.455553244800001</v>
      </c>
      <c r="AI87" s="75">
        <f>PXIL!M87</f>
        <v>0</v>
      </c>
      <c r="AJ87" s="75">
        <f>PXIL!S87</f>
        <v>0</v>
      </c>
      <c r="AK87" s="75">
        <f>RTM_IEX!M87</f>
        <v>1.94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14.509404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4.87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0.22501075520000002</v>
      </c>
      <c r="AD88">
        <f t="shared" si="4"/>
        <v>25.344393244800003</v>
      </c>
      <c r="AE88">
        <v>0</v>
      </c>
      <c r="AF88" s="26"/>
      <c r="AG88">
        <f t="shared" si="5"/>
        <v>25.344393244800003</v>
      </c>
      <c r="AI88" s="75">
        <f>PXIL!M88</f>
        <v>0</v>
      </c>
      <c r="AJ88" s="75">
        <f>PXIL!S88</f>
        <v>0</v>
      </c>
      <c r="AK88" s="75">
        <f>RTM_IEX!M88</f>
        <v>6.19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14.509404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0.99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0.13639475520000002</v>
      </c>
      <c r="AD89">
        <f t="shared" si="4"/>
        <v>15.363009244800001</v>
      </c>
      <c r="AE89">
        <v>0</v>
      </c>
      <c r="AF89" s="26"/>
      <c r="AG89">
        <f t="shared" si="5"/>
        <v>15.363009244800001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14.509404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0.41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0.1312907552</v>
      </c>
      <c r="AD90">
        <f t="shared" si="4"/>
        <v>14.7881132448</v>
      </c>
      <c r="AE90">
        <v>0</v>
      </c>
      <c r="AF90" s="26"/>
      <c r="AG90">
        <f t="shared" si="5"/>
        <v>14.7881132448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14.509404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0.48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0.1319067552</v>
      </c>
      <c r="AD91">
        <f t="shared" si="4"/>
        <v>14.857497244800001</v>
      </c>
      <c r="AE91">
        <v>0</v>
      </c>
      <c r="AF91" s="26"/>
      <c r="AG91">
        <f t="shared" si="5"/>
        <v>14.857497244800001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14.509404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0.1276827552</v>
      </c>
      <c r="AD92">
        <f t="shared" si="4"/>
        <v>14.3817212448</v>
      </c>
      <c r="AE92">
        <v>0</v>
      </c>
      <c r="AF92" s="26"/>
      <c r="AG92">
        <f t="shared" si="5"/>
        <v>14.3817212448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14.509404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1.83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0.15487475520000005</v>
      </c>
      <c r="AD93">
        <f t="shared" si="4"/>
        <v>17.444529244800002</v>
      </c>
      <c r="AE93">
        <v>0</v>
      </c>
      <c r="AF93" s="26"/>
      <c r="AG93">
        <f t="shared" si="5"/>
        <v>17.444529244800002</v>
      </c>
      <c r="AI93" s="75">
        <f>PXIL!M93</f>
        <v>0</v>
      </c>
      <c r="AJ93" s="75">
        <f>PXIL!S93</f>
        <v>0</v>
      </c>
      <c r="AK93" s="75">
        <f>RTM_IEX!M93</f>
        <v>1.26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14.509404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2.08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0.14598675520000001</v>
      </c>
      <c r="AD94">
        <f t="shared" si="4"/>
        <v>16.443417244800003</v>
      </c>
      <c r="AE94">
        <v>0</v>
      </c>
      <c r="AF94" s="26"/>
      <c r="AG94">
        <f t="shared" si="5"/>
        <v>16.443417244800003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13.55274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1.1299999999999999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0.12920811199999999</v>
      </c>
      <c r="AD95">
        <f t="shared" si="4"/>
        <v>14.553531887999998</v>
      </c>
      <c r="AE95">
        <v>0</v>
      </c>
      <c r="AF95" s="26"/>
      <c r="AG95">
        <f t="shared" si="5"/>
        <v>14.553531887999998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13.55274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1.01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0.12815211200000001</v>
      </c>
      <c r="AD96">
        <f t="shared" si="4"/>
        <v>14.434587887999999</v>
      </c>
      <c r="AE96">
        <v>0</v>
      </c>
      <c r="AF96" s="26"/>
      <c r="AG96">
        <f t="shared" si="5"/>
        <v>14.434587887999999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13.55274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0.59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0.12445611200000001</v>
      </c>
      <c r="AD97">
        <f t="shared" si="4"/>
        <v>14.018283887999999</v>
      </c>
      <c r="AE97">
        <v>0</v>
      </c>
      <c r="AF97" s="26"/>
      <c r="AG97">
        <f t="shared" si="5"/>
        <v>14.018283887999999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10.882053000000001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0.11961006640000002</v>
      </c>
      <c r="AD98">
        <f t="shared" si="4"/>
        <v>13.4724429336</v>
      </c>
      <c r="AE98">
        <v>0</v>
      </c>
      <c r="AF98" s="26"/>
      <c r="AG98">
        <f t="shared" si="5"/>
        <v>13.4724429336</v>
      </c>
      <c r="AI98" s="75">
        <f>PXIL!M98</f>
        <v>0</v>
      </c>
      <c r="AJ98" s="75">
        <f>PXIL!S98</f>
        <v>0</v>
      </c>
      <c r="AK98" s="75">
        <f>RTM_IEX!M98</f>
        <v>2.71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0.32788539224999996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6.4902499999999974E-2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3.6224794518000003E-3</v>
      </c>
      <c r="AD99">
        <f t="shared" si="6"/>
        <v>0.40802291279820002</v>
      </c>
      <c r="AE99">
        <f t="shared" ref="AE99:AR99" si="8">SUM(AE3:AE98)/4000</f>
        <v>0</v>
      </c>
      <c r="AG99">
        <f t="shared" si="8"/>
        <v>0.40802291279820002</v>
      </c>
      <c r="AI99">
        <f t="shared" si="8"/>
        <v>0</v>
      </c>
      <c r="AJ99">
        <f t="shared" si="8"/>
        <v>0</v>
      </c>
      <c r="AK99">
        <f t="shared" si="8"/>
        <v>1.8857500000000006E-2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44807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'[1]03'!B5</f>
        <v>120</v>
      </c>
      <c r="C3" s="16">
        <f>'[1]03'!C5</f>
        <v>0</v>
      </c>
      <c r="D3" s="16">
        <f>'[1]03'!D5</f>
        <v>200</v>
      </c>
      <c r="E3" s="16">
        <f>'[1]03'!E5</f>
        <v>0</v>
      </c>
      <c r="F3" s="15">
        <f>SUM(B3:E3)</f>
        <v>320</v>
      </c>
      <c r="G3" s="15">
        <f>'[1]03'!H5</f>
        <v>120</v>
      </c>
      <c r="H3" s="16">
        <f>'[1]03'!I5</f>
        <v>0</v>
      </c>
      <c r="I3" s="16">
        <f>'[1]03'!J5</f>
        <v>35</v>
      </c>
      <c r="J3" s="16">
        <f>'[1]03'!K5</f>
        <v>0</v>
      </c>
      <c r="K3" s="15">
        <f>SUM(G3:J3)</f>
        <v>155</v>
      </c>
      <c r="L3" s="18">
        <f>frq!C3</f>
        <v>1</v>
      </c>
      <c r="M3" s="16">
        <f t="shared" ref="M3:M34" si="0">IF($L3=1,G3,IF(AND($L3=0.985,G3&gt;0.985*B3),B3*0.985,IF(AND($L3=0.965,G3&gt;0.965*B3),0.965*B3,G3)))</f>
        <v>120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35</v>
      </c>
      <c r="P3" s="16">
        <f t="shared" ref="P3:P34" si="3">IF($L3=1,J3,IF(AND($L3=0.985,J3&gt;0.985*E3),E3*0.985,IF(AND($L3=0.965,J3&gt;0.965*E3),0.965*E3,J3)))</f>
        <v>0</v>
      </c>
      <c r="Q3" s="17">
        <f>SUM(M3:P3)</f>
        <v>155</v>
      </c>
    </row>
    <row r="4" spans="1:18">
      <c r="A4" s="8" t="s">
        <v>46</v>
      </c>
      <c r="B4" s="15">
        <f>'[1]03'!B6</f>
        <v>120</v>
      </c>
      <c r="C4" s="16">
        <f>'[1]03'!C6</f>
        <v>0</v>
      </c>
      <c r="D4" s="16">
        <f>'[1]03'!D6</f>
        <v>200</v>
      </c>
      <c r="E4" s="16">
        <f>'[1]03'!E6</f>
        <v>0</v>
      </c>
      <c r="F4" s="15">
        <f>SUM(B4:E4)</f>
        <v>320</v>
      </c>
      <c r="G4" s="15">
        <f>'[1]03'!H6</f>
        <v>120</v>
      </c>
      <c r="H4" s="16">
        <f>'[1]03'!I6</f>
        <v>0</v>
      </c>
      <c r="I4" s="16">
        <f>'[1]03'!J6</f>
        <v>35</v>
      </c>
      <c r="J4" s="16">
        <f>'[1]03'!K6</f>
        <v>0</v>
      </c>
      <c r="K4" s="15">
        <f t="shared" ref="K4:K67" si="4">SUM(G4:J4)</f>
        <v>155</v>
      </c>
      <c r="L4" s="18">
        <f>frq!C4</f>
        <v>1</v>
      </c>
      <c r="M4" s="16">
        <f t="shared" si="0"/>
        <v>120</v>
      </c>
      <c r="N4" s="16">
        <f t="shared" si="1"/>
        <v>0</v>
      </c>
      <c r="O4" s="16">
        <f t="shared" si="2"/>
        <v>35</v>
      </c>
      <c r="P4" s="16">
        <f t="shared" si="3"/>
        <v>0</v>
      </c>
      <c r="Q4" s="17">
        <f t="shared" ref="Q4:Q67" si="5">SUM(M4:P4)</f>
        <v>155</v>
      </c>
    </row>
    <row r="5" spans="1:18">
      <c r="A5" s="8" t="s">
        <v>47</v>
      </c>
      <c r="B5" s="15">
        <f>'[1]03'!B7</f>
        <v>120</v>
      </c>
      <c r="C5" s="16">
        <f>'[1]03'!C7</f>
        <v>0</v>
      </c>
      <c r="D5" s="16">
        <f>'[1]03'!D7</f>
        <v>200</v>
      </c>
      <c r="E5" s="16">
        <f>'[1]03'!E7</f>
        <v>0</v>
      </c>
      <c r="F5" s="15">
        <f t="shared" ref="F5:F68" si="6">SUM(B5:E5)</f>
        <v>320</v>
      </c>
      <c r="G5" s="15">
        <f>'[1]03'!H7</f>
        <v>120</v>
      </c>
      <c r="H5" s="16">
        <f>'[1]03'!I7</f>
        <v>0</v>
      </c>
      <c r="I5" s="16">
        <f>'[1]03'!J7</f>
        <v>35</v>
      </c>
      <c r="J5" s="16">
        <f>'[1]03'!K7</f>
        <v>0</v>
      </c>
      <c r="K5" s="15">
        <f t="shared" si="4"/>
        <v>155</v>
      </c>
      <c r="L5" s="18">
        <f>frq!C5</f>
        <v>1</v>
      </c>
      <c r="M5" s="16">
        <f t="shared" si="0"/>
        <v>120</v>
      </c>
      <c r="N5" s="16">
        <f t="shared" si="1"/>
        <v>0</v>
      </c>
      <c r="O5" s="16">
        <f t="shared" si="2"/>
        <v>35</v>
      </c>
      <c r="P5" s="16">
        <f t="shared" si="3"/>
        <v>0</v>
      </c>
      <c r="Q5" s="17">
        <f t="shared" si="5"/>
        <v>155</v>
      </c>
      <c r="R5" s="168"/>
    </row>
    <row r="6" spans="1:18">
      <c r="A6" s="8" t="s">
        <v>48</v>
      </c>
      <c r="B6" s="15">
        <f>'[1]03'!B8</f>
        <v>120</v>
      </c>
      <c r="C6" s="16">
        <f>'[1]03'!C8</f>
        <v>0</v>
      </c>
      <c r="D6" s="16">
        <f>'[1]03'!D8</f>
        <v>200</v>
      </c>
      <c r="E6" s="16">
        <f>'[1]03'!E8</f>
        <v>0</v>
      </c>
      <c r="F6" s="15">
        <f t="shared" si="6"/>
        <v>320</v>
      </c>
      <c r="G6" s="15">
        <f>'[1]03'!H8</f>
        <v>120</v>
      </c>
      <c r="H6" s="16">
        <f>'[1]03'!I8</f>
        <v>0</v>
      </c>
      <c r="I6" s="16">
        <f>'[1]03'!J8</f>
        <v>35</v>
      </c>
      <c r="J6" s="16">
        <f>'[1]03'!K8</f>
        <v>0</v>
      </c>
      <c r="K6" s="15">
        <f t="shared" si="4"/>
        <v>155</v>
      </c>
      <c r="L6" s="18">
        <f>frq!C6</f>
        <v>1</v>
      </c>
      <c r="M6" s="16">
        <f t="shared" si="0"/>
        <v>120</v>
      </c>
      <c r="N6" s="16">
        <f t="shared" si="1"/>
        <v>0</v>
      </c>
      <c r="O6" s="16">
        <f t="shared" si="2"/>
        <v>35</v>
      </c>
      <c r="P6" s="16">
        <f t="shared" si="3"/>
        <v>0</v>
      </c>
      <c r="Q6" s="17">
        <f t="shared" si="5"/>
        <v>155</v>
      </c>
    </row>
    <row r="7" spans="1:18">
      <c r="A7" s="8" t="s">
        <v>49</v>
      </c>
      <c r="B7" s="15">
        <f>'[1]03'!B9</f>
        <v>120</v>
      </c>
      <c r="C7" s="16">
        <f>'[1]03'!C9</f>
        <v>0</v>
      </c>
      <c r="D7" s="16">
        <f>'[1]03'!D9</f>
        <v>200</v>
      </c>
      <c r="E7" s="16">
        <f>'[1]03'!E9</f>
        <v>0</v>
      </c>
      <c r="F7" s="15">
        <f t="shared" si="6"/>
        <v>320</v>
      </c>
      <c r="G7" s="15">
        <f>'[1]03'!H9</f>
        <v>120</v>
      </c>
      <c r="H7" s="16">
        <f>'[1]03'!I9</f>
        <v>0</v>
      </c>
      <c r="I7" s="16">
        <f>'[1]03'!J9</f>
        <v>35</v>
      </c>
      <c r="J7" s="16">
        <f>'[1]03'!K9</f>
        <v>0</v>
      </c>
      <c r="K7" s="15">
        <f t="shared" si="4"/>
        <v>155</v>
      </c>
      <c r="L7" s="18">
        <f>frq!C7</f>
        <v>1</v>
      </c>
      <c r="M7" s="16">
        <f t="shared" si="0"/>
        <v>120</v>
      </c>
      <c r="N7" s="16">
        <f t="shared" si="1"/>
        <v>0</v>
      </c>
      <c r="O7" s="16">
        <f t="shared" si="2"/>
        <v>35</v>
      </c>
      <c r="P7" s="16">
        <f t="shared" si="3"/>
        <v>0</v>
      </c>
      <c r="Q7" s="17">
        <f t="shared" si="5"/>
        <v>155</v>
      </c>
    </row>
    <row r="8" spans="1:18">
      <c r="A8" s="8" t="s">
        <v>50</v>
      </c>
      <c r="B8" s="15">
        <f>'[1]03'!B10</f>
        <v>120</v>
      </c>
      <c r="C8" s="16">
        <f>'[1]03'!C10</f>
        <v>0</v>
      </c>
      <c r="D8" s="16">
        <f>'[1]03'!D10</f>
        <v>200</v>
      </c>
      <c r="E8" s="16">
        <f>'[1]03'!E10</f>
        <v>0</v>
      </c>
      <c r="F8" s="15">
        <f t="shared" si="6"/>
        <v>320</v>
      </c>
      <c r="G8" s="15">
        <f>'[1]03'!H10</f>
        <v>120</v>
      </c>
      <c r="H8" s="16">
        <f>'[1]03'!I10</f>
        <v>0</v>
      </c>
      <c r="I8" s="16">
        <f>'[1]03'!J10</f>
        <v>33</v>
      </c>
      <c r="J8" s="16">
        <f>'[1]03'!K10</f>
        <v>0</v>
      </c>
      <c r="K8" s="15">
        <f t="shared" si="4"/>
        <v>153</v>
      </c>
      <c r="L8" s="18">
        <f>frq!C8</f>
        <v>1</v>
      </c>
      <c r="M8" s="16">
        <f t="shared" si="0"/>
        <v>120</v>
      </c>
      <c r="N8" s="16">
        <f t="shared" si="1"/>
        <v>0</v>
      </c>
      <c r="O8" s="16">
        <f t="shared" si="2"/>
        <v>33</v>
      </c>
      <c r="P8" s="16">
        <f t="shared" si="3"/>
        <v>0</v>
      </c>
      <c r="Q8" s="17">
        <f t="shared" si="5"/>
        <v>153</v>
      </c>
    </row>
    <row r="9" spans="1:18">
      <c r="A9" s="8" t="s">
        <v>51</v>
      </c>
      <c r="B9" s="15">
        <f>'[1]03'!B11</f>
        <v>120</v>
      </c>
      <c r="C9" s="16">
        <f>'[1]03'!C11</f>
        <v>0</v>
      </c>
      <c r="D9" s="16">
        <f>'[1]03'!D11</f>
        <v>200</v>
      </c>
      <c r="E9" s="16">
        <f>'[1]03'!E11</f>
        <v>0</v>
      </c>
      <c r="F9" s="15">
        <f t="shared" si="6"/>
        <v>320</v>
      </c>
      <c r="G9" s="15">
        <f>'[1]03'!H11</f>
        <v>120</v>
      </c>
      <c r="H9" s="16">
        <f>'[1]03'!I11</f>
        <v>0</v>
      </c>
      <c r="I9" s="16">
        <f>'[1]03'!J11</f>
        <v>33</v>
      </c>
      <c r="J9" s="16">
        <f>'[1]03'!K11</f>
        <v>0</v>
      </c>
      <c r="K9" s="15">
        <f t="shared" si="4"/>
        <v>153</v>
      </c>
      <c r="L9" s="18">
        <f>frq!C9</f>
        <v>1</v>
      </c>
      <c r="M9" s="16">
        <f t="shared" si="0"/>
        <v>120</v>
      </c>
      <c r="N9" s="16">
        <f t="shared" si="1"/>
        <v>0</v>
      </c>
      <c r="O9" s="16">
        <f t="shared" si="2"/>
        <v>33</v>
      </c>
      <c r="P9" s="16">
        <f t="shared" si="3"/>
        <v>0</v>
      </c>
      <c r="Q9" s="17">
        <f t="shared" si="5"/>
        <v>153</v>
      </c>
    </row>
    <row r="10" spans="1:18">
      <c r="A10" s="8" t="s">
        <v>52</v>
      </c>
      <c r="B10" s="15">
        <f>'[1]03'!B12</f>
        <v>120</v>
      </c>
      <c r="C10" s="16">
        <f>'[1]03'!C12</f>
        <v>0</v>
      </c>
      <c r="D10" s="16">
        <f>'[1]03'!D12</f>
        <v>200</v>
      </c>
      <c r="E10" s="16">
        <f>'[1]03'!E12</f>
        <v>0</v>
      </c>
      <c r="F10" s="15">
        <f t="shared" si="6"/>
        <v>320</v>
      </c>
      <c r="G10" s="15">
        <f>'[1]03'!H12</f>
        <v>120</v>
      </c>
      <c r="H10" s="16">
        <f>'[1]03'!I12</f>
        <v>0</v>
      </c>
      <c r="I10" s="16">
        <f>'[1]03'!J12</f>
        <v>33</v>
      </c>
      <c r="J10" s="16">
        <f>'[1]03'!K12</f>
        <v>0</v>
      </c>
      <c r="K10" s="15">
        <f t="shared" si="4"/>
        <v>153</v>
      </c>
      <c r="L10" s="18">
        <f>frq!C10</f>
        <v>1</v>
      </c>
      <c r="M10" s="16">
        <f t="shared" si="0"/>
        <v>120</v>
      </c>
      <c r="N10" s="16">
        <f t="shared" si="1"/>
        <v>0</v>
      </c>
      <c r="O10" s="16">
        <f t="shared" si="2"/>
        <v>33</v>
      </c>
      <c r="P10" s="16">
        <f t="shared" si="3"/>
        <v>0</v>
      </c>
      <c r="Q10" s="17">
        <f t="shared" si="5"/>
        <v>153</v>
      </c>
    </row>
    <row r="11" spans="1:18">
      <c r="A11" s="8" t="s">
        <v>53</v>
      </c>
      <c r="B11" s="15">
        <f>'[1]03'!B13</f>
        <v>120</v>
      </c>
      <c r="C11" s="16">
        <f>'[1]03'!C13</f>
        <v>0</v>
      </c>
      <c r="D11" s="16">
        <f>'[1]03'!D13</f>
        <v>200</v>
      </c>
      <c r="E11" s="16">
        <f>'[1]03'!E13</f>
        <v>0</v>
      </c>
      <c r="F11" s="15">
        <f t="shared" si="6"/>
        <v>320</v>
      </c>
      <c r="G11" s="15">
        <f>'[1]03'!H13</f>
        <v>120</v>
      </c>
      <c r="H11" s="16">
        <f>'[1]03'!I13</f>
        <v>0</v>
      </c>
      <c r="I11" s="16">
        <f>'[1]03'!J13</f>
        <v>33</v>
      </c>
      <c r="J11" s="16">
        <f>'[1]03'!K13</f>
        <v>0</v>
      </c>
      <c r="K11" s="15">
        <f t="shared" si="4"/>
        <v>153</v>
      </c>
      <c r="L11" s="18">
        <f>frq!C11</f>
        <v>1</v>
      </c>
      <c r="M11" s="16">
        <f t="shared" si="0"/>
        <v>120</v>
      </c>
      <c r="N11" s="16">
        <f t="shared" si="1"/>
        <v>0</v>
      </c>
      <c r="O11" s="16">
        <f t="shared" si="2"/>
        <v>33</v>
      </c>
      <c r="P11" s="16">
        <f t="shared" si="3"/>
        <v>0</v>
      </c>
      <c r="Q11" s="17">
        <f t="shared" si="5"/>
        <v>153</v>
      </c>
    </row>
    <row r="12" spans="1:18">
      <c r="A12" s="8" t="s">
        <v>54</v>
      </c>
      <c r="B12" s="15">
        <f>'[1]03'!B14</f>
        <v>120</v>
      </c>
      <c r="C12" s="16">
        <f>'[1]03'!C14</f>
        <v>0</v>
      </c>
      <c r="D12" s="16">
        <f>'[1]03'!D14</f>
        <v>200</v>
      </c>
      <c r="E12" s="16">
        <f>'[1]03'!E14</f>
        <v>0</v>
      </c>
      <c r="F12" s="15">
        <f t="shared" si="6"/>
        <v>320</v>
      </c>
      <c r="G12" s="15">
        <f>'[1]03'!H14</f>
        <v>120</v>
      </c>
      <c r="H12" s="16">
        <f>'[1]03'!I14</f>
        <v>0</v>
      </c>
      <c r="I12" s="16">
        <f>'[1]03'!J14</f>
        <v>33</v>
      </c>
      <c r="J12" s="16">
        <f>'[1]03'!K14</f>
        <v>0</v>
      </c>
      <c r="K12" s="15">
        <f t="shared" si="4"/>
        <v>153</v>
      </c>
      <c r="L12" s="18">
        <f>frq!C12</f>
        <v>1</v>
      </c>
      <c r="M12" s="16">
        <f t="shared" si="0"/>
        <v>120</v>
      </c>
      <c r="N12" s="16">
        <f t="shared" si="1"/>
        <v>0</v>
      </c>
      <c r="O12" s="16">
        <f t="shared" si="2"/>
        <v>33</v>
      </c>
      <c r="P12" s="16">
        <f t="shared" si="3"/>
        <v>0</v>
      </c>
      <c r="Q12" s="17">
        <f t="shared" si="5"/>
        <v>153</v>
      </c>
    </row>
    <row r="13" spans="1:18">
      <c r="A13" s="8" t="s">
        <v>55</v>
      </c>
      <c r="B13" s="15">
        <f>'[1]03'!B15</f>
        <v>120</v>
      </c>
      <c r="C13" s="16">
        <f>'[1]03'!C15</f>
        <v>0</v>
      </c>
      <c r="D13" s="16">
        <f>'[1]03'!D15</f>
        <v>200</v>
      </c>
      <c r="E13" s="16">
        <f>'[1]03'!E15</f>
        <v>0</v>
      </c>
      <c r="F13" s="15">
        <f t="shared" si="6"/>
        <v>320</v>
      </c>
      <c r="G13" s="15">
        <f>'[1]03'!H15</f>
        <v>120</v>
      </c>
      <c r="H13" s="16">
        <f>'[1]03'!I15</f>
        <v>0</v>
      </c>
      <c r="I13" s="16">
        <f>'[1]03'!J15</f>
        <v>33</v>
      </c>
      <c r="J13" s="16">
        <f>'[1]03'!K15</f>
        <v>0</v>
      </c>
      <c r="K13" s="15">
        <f t="shared" si="4"/>
        <v>153</v>
      </c>
      <c r="L13" s="18">
        <f>frq!C13</f>
        <v>1</v>
      </c>
      <c r="M13" s="16">
        <f t="shared" si="0"/>
        <v>120</v>
      </c>
      <c r="N13" s="16">
        <f t="shared" si="1"/>
        <v>0</v>
      </c>
      <c r="O13" s="16">
        <f t="shared" si="2"/>
        <v>33</v>
      </c>
      <c r="P13" s="16">
        <f t="shared" si="3"/>
        <v>0</v>
      </c>
      <c r="Q13" s="17">
        <f t="shared" si="5"/>
        <v>153</v>
      </c>
    </row>
    <row r="14" spans="1:18">
      <c r="A14" s="8" t="s">
        <v>56</v>
      </c>
      <c r="B14" s="15">
        <f>'[1]03'!B16</f>
        <v>120</v>
      </c>
      <c r="C14" s="16">
        <f>'[1]03'!C16</f>
        <v>0</v>
      </c>
      <c r="D14" s="16">
        <f>'[1]03'!D16</f>
        <v>200</v>
      </c>
      <c r="E14" s="16">
        <f>'[1]03'!E16</f>
        <v>0</v>
      </c>
      <c r="F14" s="15">
        <f t="shared" si="6"/>
        <v>320</v>
      </c>
      <c r="G14" s="15">
        <f>'[1]03'!H16</f>
        <v>120</v>
      </c>
      <c r="H14" s="16">
        <f>'[1]03'!I16</f>
        <v>0</v>
      </c>
      <c r="I14" s="16">
        <f>'[1]03'!J16</f>
        <v>33</v>
      </c>
      <c r="J14" s="16">
        <f>'[1]03'!K16</f>
        <v>0</v>
      </c>
      <c r="K14" s="15">
        <f t="shared" si="4"/>
        <v>153</v>
      </c>
      <c r="L14" s="18">
        <f>frq!C14</f>
        <v>1</v>
      </c>
      <c r="M14" s="16">
        <f t="shared" si="0"/>
        <v>120</v>
      </c>
      <c r="N14" s="16">
        <f t="shared" si="1"/>
        <v>0</v>
      </c>
      <c r="O14" s="16">
        <f t="shared" si="2"/>
        <v>33</v>
      </c>
      <c r="P14" s="16">
        <f t="shared" si="3"/>
        <v>0</v>
      </c>
      <c r="Q14" s="17">
        <f t="shared" si="5"/>
        <v>153</v>
      </c>
    </row>
    <row r="15" spans="1:18">
      <c r="A15" s="8" t="s">
        <v>57</v>
      </c>
      <c r="B15" s="15">
        <f>'[1]03'!B17</f>
        <v>120</v>
      </c>
      <c r="C15" s="16">
        <f>'[1]03'!C17</f>
        <v>0</v>
      </c>
      <c r="D15" s="16">
        <f>'[1]03'!D17</f>
        <v>200</v>
      </c>
      <c r="E15" s="16">
        <f>'[1]03'!E17</f>
        <v>0</v>
      </c>
      <c r="F15" s="15">
        <f t="shared" si="6"/>
        <v>320</v>
      </c>
      <c r="G15" s="15">
        <f>'[1]03'!H17</f>
        <v>120</v>
      </c>
      <c r="H15" s="16">
        <f>'[1]03'!I17</f>
        <v>0</v>
      </c>
      <c r="I15" s="16">
        <f>'[1]03'!J17</f>
        <v>33</v>
      </c>
      <c r="J15" s="16">
        <f>'[1]03'!K17</f>
        <v>0</v>
      </c>
      <c r="K15" s="15">
        <f t="shared" si="4"/>
        <v>153</v>
      </c>
      <c r="L15" s="18">
        <f>frq!C15</f>
        <v>1</v>
      </c>
      <c r="M15" s="16">
        <f t="shared" si="0"/>
        <v>120</v>
      </c>
      <c r="N15" s="16">
        <f t="shared" si="1"/>
        <v>0</v>
      </c>
      <c r="O15" s="16">
        <f t="shared" si="2"/>
        <v>33</v>
      </c>
      <c r="P15" s="16">
        <f t="shared" si="3"/>
        <v>0</v>
      </c>
      <c r="Q15" s="17">
        <f t="shared" si="5"/>
        <v>153</v>
      </c>
    </row>
    <row r="16" spans="1:18">
      <c r="A16" s="8" t="s">
        <v>58</v>
      </c>
      <c r="B16" s="15">
        <f>'[1]03'!B18</f>
        <v>120</v>
      </c>
      <c r="C16" s="16">
        <f>'[1]03'!C18</f>
        <v>0</v>
      </c>
      <c r="D16" s="16">
        <f>'[1]03'!D18</f>
        <v>200</v>
      </c>
      <c r="E16" s="16">
        <f>'[1]03'!E18</f>
        <v>0</v>
      </c>
      <c r="F16" s="15">
        <f t="shared" si="6"/>
        <v>320</v>
      </c>
      <c r="G16" s="15">
        <f>'[1]03'!H18</f>
        <v>120</v>
      </c>
      <c r="H16" s="16">
        <f>'[1]03'!I18</f>
        <v>0</v>
      </c>
      <c r="I16" s="16">
        <f>'[1]03'!J18</f>
        <v>33</v>
      </c>
      <c r="J16" s="16">
        <f>'[1]03'!K18</f>
        <v>0</v>
      </c>
      <c r="K16" s="15">
        <f t="shared" si="4"/>
        <v>153</v>
      </c>
      <c r="L16" s="18">
        <f>frq!C16</f>
        <v>1</v>
      </c>
      <c r="M16" s="16">
        <f t="shared" si="0"/>
        <v>120</v>
      </c>
      <c r="N16" s="16">
        <f t="shared" si="1"/>
        <v>0</v>
      </c>
      <c r="O16" s="16">
        <f t="shared" si="2"/>
        <v>33</v>
      </c>
      <c r="P16" s="16">
        <f t="shared" si="3"/>
        <v>0</v>
      </c>
      <c r="Q16" s="17">
        <f t="shared" si="5"/>
        <v>153</v>
      </c>
    </row>
    <row r="17" spans="1:17">
      <c r="A17" s="8" t="s">
        <v>59</v>
      </c>
      <c r="B17" s="15">
        <f>'[1]03'!B19</f>
        <v>120</v>
      </c>
      <c r="C17" s="16">
        <f>'[1]03'!C19</f>
        <v>0</v>
      </c>
      <c r="D17" s="16">
        <f>'[1]03'!D19</f>
        <v>200</v>
      </c>
      <c r="E17" s="16">
        <f>'[1]03'!E19</f>
        <v>0</v>
      </c>
      <c r="F17" s="15">
        <f t="shared" si="6"/>
        <v>320</v>
      </c>
      <c r="G17" s="15">
        <f>'[1]03'!H19</f>
        <v>120</v>
      </c>
      <c r="H17" s="16">
        <f>'[1]03'!I19</f>
        <v>0</v>
      </c>
      <c r="I17" s="16">
        <f>'[1]03'!J19</f>
        <v>33</v>
      </c>
      <c r="J17" s="16">
        <f>'[1]03'!K19</f>
        <v>0</v>
      </c>
      <c r="K17" s="15">
        <f t="shared" si="4"/>
        <v>153</v>
      </c>
      <c r="L17" s="18">
        <f>frq!C17</f>
        <v>1</v>
      </c>
      <c r="M17" s="16">
        <f t="shared" si="0"/>
        <v>120</v>
      </c>
      <c r="N17" s="16">
        <f t="shared" si="1"/>
        <v>0</v>
      </c>
      <c r="O17" s="16">
        <f t="shared" si="2"/>
        <v>33</v>
      </c>
      <c r="P17" s="16">
        <f t="shared" si="3"/>
        <v>0</v>
      </c>
      <c r="Q17" s="17">
        <f t="shared" si="5"/>
        <v>153</v>
      </c>
    </row>
    <row r="18" spans="1:17">
      <c r="A18" s="8" t="s">
        <v>60</v>
      </c>
      <c r="B18" s="15">
        <f>'[1]03'!B20</f>
        <v>120</v>
      </c>
      <c r="C18" s="16">
        <f>'[1]03'!C20</f>
        <v>0</v>
      </c>
      <c r="D18" s="16">
        <f>'[1]03'!D20</f>
        <v>200</v>
      </c>
      <c r="E18" s="16">
        <f>'[1]03'!E20</f>
        <v>0</v>
      </c>
      <c r="F18" s="15">
        <f t="shared" si="6"/>
        <v>320</v>
      </c>
      <c r="G18" s="15">
        <f>'[1]03'!H20</f>
        <v>120</v>
      </c>
      <c r="H18" s="16">
        <f>'[1]03'!I20</f>
        <v>0</v>
      </c>
      <c r="I18" s="16">
        <f>'[1]03'!J20</f>
        <v>33</v>
      </c>
      <c r="J18" s="16">
        <f>'[1]03'!K20</f>
        <v>0</v>
      </c>
      <c r="K18" s="15">
        <f t="shared" si="4"/>
        <v>153</v>
      </c>
      <c r="L18" s="18">
        <f>frq!C18</f>
        <v>1</v>
      </c>
      <c r="M18" s="16">
        <f t="shared" si="0"/>
        <v>120</v>
      </c>
      <c r="N18" s="16">
        <f t="shared" si="1"/>
        <v>0</v>
      </c>
      <c r="O18" s="16">
        <f t="shared" si="2"/>
        <v>33</v>
      </c>
      <c r="P18" s="16">
        <f t="shared" si="3"/>
        <v>0</v>
      </c>
      <c r="Q18" s="17">
        <f t="shared" si="5"/>
        <v>153</v>
      </c>
    </row>
    <row r="19" spans="1:17">
      <c r="A19" s="8" t="s">
        <v>61</v>
      </c>
      <c r="B19" s="15">
        <f>'[1]03'!B21</f>
        <v>120</v>
      </c>
      <c r="C19" s="16">
        <f>'[1]03'!C21</f>
        <v>0</v>
      </c>
      <c r="D19" s="16">
        <f>'[1]03'!D21</f>
        <v>200</v>
      </c>
      <c r="E19" s="16">
        <f>'[1]03'!E21</f>
        <v>0</v>
      </c>
      <c r="F19" s="15">
        <f t="shared" si="6"/>
        <v>320</v>
      </c>
      <c r="G19" s="15">
        <f>'[1]03'!H21</f>
        <v>120</v>
      </c>
      <c r="H19" s="16">
        <f>'[1]03'!I21</f>
        <v>0</v>
      </c>
      <c r="I19" s="16">
        <f>'[1]03'!J21</f>
        <v>33</v>
      </c>
      <c r="J19" s="16">
        <f>'[1]03'!K21</f>
        <v>0</v>
      </c>
      <c r="K19" s="15">
        <f t="shared" si="4"/>
        <v>153</v>
      </c>
      <c r="L19" s="18">
        <f>frq!C19</f>
        <v>1</v>
      </c>
      <c r="M19" s="16">
        <f t="shared" si="0"/>
        <v>120</v>
      </c>
      <c r="N19" s="16">
        <f t="shared" si="1"/>
        <v>0</v>
      </c>
      <c r="O19" s="16">
        <f t="shared" si="2"/>
        <v>33</v>
      </c>
      <c r="P19" s="16">
        <f t="shared" si="3"/>
        <v>0</v>
      </c>
      <c r="Q19" s="17">
        <f t="shared" si="5"/>
        <v>153</v>
      </c>
    </row>
    <row r="20" spans="1:17">
      <c r="A20" s="8" t="s">
        <v>62</v>
      </c>
      <c r="B20" s="15">
        <f>'[1]03'!B22</f>
        <v>120</v>
      </c>
      <c r="C20" s="16">
        <f>'[1]03'!C22</f>
        <v>0</v>
      </c>
      <c r="D20" s="16">
        <f>'[1]03'!D22</f>
        <v>200</v>
      </c>
      <c r="E20" s="16">
        <f>'[1]03'!E22</f>
        <v>0</v>
      </c>
      <c r="F20" s="15">
        <f t="shared" si="6"/>
        <v>320</v>
      </c>
      <c r="G20" s="15">
        <f>'[1]03'!H22</f>
        <v>120</v>
      </c>
      <c r="H20" s="16">
        <f>'[1]03'!I22</f>
        <v>0</v>
      </c>
      <c r="I20" s="16">
        <f>'[1]03'!J22</f>
        <v>33</v>
      </c>
      <c r="J20" s="16">
        <f>'[1]03'!K22</f>
        <v>0</v>
      </c>
      <c r="K20" s="15">
        <f t="shared" si="4"/>
        <v>153</v>
      </c>
      <c r="L20" s="18">
        <f>frq!C20</f>
        <v>1</v>
      </c>
      <c r="M20" s="16">
        <f t="shared" si="0"/>
        <v>120</v>
      </c>
      <c r="N20" s="16">
        <f t="shared" si="1"/>
        <v>0</v>
      </c>
      <c r="O20" s="16">
        <f t="shared" si="2"/>
        <v>33</v>
      </c>
      <c r="P20" s="16">
        <f t="shared" si="3"/>
        <v>0</v>
      </c>
      <c r="Q20" s="17">
        <f t="shared" si="5"/>
        <v>153</v>
      </c>
    </row>
    <row r="21" spans="1:17">
      <c r="A21" s="8" t="s">
        <v>63</v>
      </c>
      <c r="B21" s="15">
        <f>'[1]03'!B23</f>
        <v>120</v>
      </c>
      <c r="C21" s="16">
        <f>'[1]03'!C23</f>
        <v>0</v>
      </c>
      <c r="D21" s="16">
        <f>'[1]03'!D23</f>
        <v>200</v>
      </c>
      <c r="E21" s="16">
        <f>'[1]03'!E23</f>
        <v>0</v>
      </c>
      <c r="F21" s="15">
        <f t="shared" si="6"/>
        <v>320</v>
      </c>
      <c r="G21" s="15">
        <f>'[1]03'!H23</f>
        <v>120</v>
      </c>
      <c r="H21" s="16">
        <f>'[1]03'!I23</f>
        <v>0</v>
      </c>
      <c r="I21" s="16">
        <f>'[1]03'!J23</f>
        <v>33</v>
      </c>
      <c r="J21" s="16">
        <f>'[1]03'!K23</f>
        <v>0</v>
      </c>
      <c r="K21" s="15">
        <f t="shared" si="4"/>
        <v>153</v>
      </c>
      <c r="L21" s="18">
        <f>frq!C21</f>
        <v>1</v>
      </c>
      <c r="M21" s="16">
        <f t="shared" si="0"/>
        <v>120</v>
      </c>
      <c r="N21" s="16">
        <f t="shared" si="1"/>
        <v>0</v>
      </c>
      <c r="O21" s="16">
        <f t="shared" si="2"/>
        <v>33</v>
      </c>
      <c r="P21" s="16">
        <f t="shared" si="3"/>
        <v>0</v>
      </c>
      <c r="Q21" s="17">
        <f t="shared" si="5"/>
        <v>153</v>
      </c>
    </row>
    <row r="22" spans="1:17">
      <c r="A22" s="8" t="s">
        <v>64</v>
      </c>
      <c r="B22" s="15">
        <f>'[1]03'!B24</f>
        <v>120</v>
      </c>
      <c r="C22" s="16">
        <f>'[1]03'!C24</f>
        <v>0</v>
      </c>
      <c r="D22" s="16">
        <f>'[1]03'!D24</f>
        <v>200</v>
      </c>
      <c r="E22" s="16">
        <f>'[1]03'!E24</f>
        <v>0</v>
      </c>
      <c r="F22" s="15">
        <f t="shared" si="6"/>
        <v>320</v>
      </c>
      <c r="G22" s="15">
        <f>'[1]03'!H24</f>
        <v>120</v>
      </c>
      <c r="H22" s="16">
        <f>'[1]03'!I24</f>
        <v>0</v>
      </c>
      <c r="I22" s="16">
        <f>'[1]03'!J24</f>
        <v>33</v>
      </c>
      <c r="J22" s="16">
        <f>'[1]03'!K24</f>
        <v>0</v>
      </c>
      <c r="K22" s="15">
        <f t="shared" si="4"/>
        <v>153</v>
      </c>
      <c r="L22" s="18">
        <f>frq!C22</f>
        <v>1</v>
      </c>
      <c r="M22" s="16">
        <f t="shared" si="0"/>
        <v>120</v>
      </c>
      <c r="N22" s="16">
        <f t="shared" si="1"/>
        <v>0</v>
      </c>
      <c r="O22" s="16">
        <f t="shared" si="2"/>
        <v>33</v>
      </c>
      <c r="P22" s="16">
        <f t="shared" si="3"/>
        <v>0</v>
      </c>
      <c r="Q22" s="17">
        <f t="shared" si="5"/>
        <v>153</v>
      </c>
    </row>
    <row r="23" spans="1:17">
      <c r="A23" s="8" t="s">
        <v>65</v>
      </c>
      <c r="B23" s="15">
        <f>'[1]03'!B25</f>
        <v>120</v>
      </c>
      <c r="C23" s="16">
        <f>'[1]03'!C25</f>
        <v>0</v>
      </c>
      <c r="D23" s="16">
        <f>'[1]03'!D25</f>
        <v>200</v>
      </c>
      <c r="E23" s="16">
        <f>'[1]03'!E25</f>
        <v>0</v>
      </c>
      <c r="F23" s="15">
        <f t="shared" si="6"/>
        <v>320</v>
      </c>
      <c r="G23" s="15">
        <f>'[1]03'!H25</f>
        <v>120</v>
      </c>
      <c r="H23" s="16">
        <f>'[1]03'!I25</f>
        <v>0</v>
      </c>
      <c r="I23" s="16">
        <f>'[1]03'!J25</f>
        <v>33</v>
      </c>
      <c r="J23" s="16">
        <f>'[1]03'!K25</f>
        <v>0</v>
      </c>
      <c r="K23" s="15">
        <f t="shared" si="4"/>
        <v>153</v>
      </c>
      <c r="L23" s="18">
        <f>frq!C23</f>
        <v>1</v>
      </c>
      <c r="M23" s="16">
        <f t="shared" si="0"/>
        <v>120</v>
      </c>
      <c r="N23" s="16">
        <f t="shared" si="1"/>
        <v>0</v>
      </c>
      <c r="O23" s="16">
        <f t="shared" si="2"/>
        <v>33</v>
      </c>
      <c r="P23" s="16">
        <f t="shared" si="3"/>
        <v>0</v>
      </c>
      <c r="Q23" s="17">
        <f t="shared" si="5"/>
        <v>153</v>
      </c>
    </row>
    <row r="24" spans="1:17">
      <c r="A24" s="8" t="s">
        <v>66</v>
      </c>
      <c r="B24" s="15">
        <f>'[1]03'!B26</f>
        <v>120</v>
      </c>
      <c r="C24" s="16">
        <f>'[1]03'!C26</f>
        <v>0</v>
      </c>
      <c r="D24" s="16">
        <f>'[1]03'!D26</f>
        <v>200</v>
      </c>
      <c r="E24" s="16">
        <f>'[1]03'!E26</f>
        <v>0</v>
      </c>
      <c r="F24" s="15">
        <f t="shared" si="6"/>
        <v>320</v>
      </c>
      <c r="G24" s="15">
        <f>'[1]03'!H26</f>
        <v>120</v>
      </c>
      <c r="H24" s="16">
        <f>'[1]03'!I26</f>
        <v>0</v>
      </c>
      <c r="I24" s="16">
        <f>'[1]03'!J26</f>
        <v>33</v>
      </c>
      <c r="J24" s="16">
        <f>'[1]03'!K26</f>
        <v>0</v>
      </c>
      <c r="K24" s="15">
        <f t="shared" si="4"/>
        <v>153</v>
      </c>
      <c r="L24" s="18">
        <f>frq!C24</f>
        <v>1</v>
      </c>
      <c r="M24" s="16">
        <f t="shared" si="0"/>
        <v>120</v>
      </c>
      <c r="N24" s="16">
        <f t="shared" si="1"/>
        <v>0</v>
      </c>
      <c r="O24" s="16">
        <f t="shared" si="2"/>
        <v>33</v>
      </c>
      <c r="P24" s="16">
        <f t="shared" si="3"/>
        <v>0</v>
      </c>
      <c r="Q24" s="17">
        <f t="shared" si="5"/>
        <v>153</v>
      </c>
    </row>
    <row r="25" spans="1:17">
      <c r="A25" s="8" t="s">
        <v>67</v>
      </c>
      <c r="B25" s="15">
        <f>'[1]03'!B27</f>
        <v>120</v>
      </c>
      <c r="C25" s="16">
        <f>'[1]03'!C27</f>
        <v>0</v>
      </c>
      <c r="D25" s="16">
        <f>'[1]03'!D27</f>
        <v>200</v>
      </c>
      <c r="E25" s="16">
        <f>'[1]03'!E27</f>
        <v>0</v>
      </c>
      <c r="F25" s="15">
        <f t="shared" si="6"/>
        <v>320</v>
      </c>
      <c r="G25" s="15">
        <f>'[1]03'!H27</f>
        <v>120</v>
      </c>
      <c r="H25" s="16">
        <f>'[1]03'!I27</f>
        <v>0</v>
      </c>
      <c r="I25" s="16">
        <f>'[1]03'!J27</f>
        <v>33</v>
      </c>
      <c r="J25" s="16">
        <f>'[1]03'!K27</f>
        <v>0</v>
      </c>
      <c r="K25" s="15">
        <f t="shared" si="4"/>
        <v>153</v>
      </c>
      <c r="L25" s="18">
        <f>frq!C25</f>
        <v>1</v>
      </c>
      <c r="M25" s="16">
        <f t="shared" si="0"/>
        <v>120</v>
      </c>
      <c r="N25" s="16">
        <f t="shared" si="1"/>
        <v>0</v>
      </c>
      <c r="O25" s="16">
        <f t="shared" si="2"/>
        <v>33</v>
      </c>
      <c r="P25" s="16">
        <f t="shared" si="3"/>
        <v>0</v>
      </c>
      <c r="Q25" s="17">
        <f t="shared" si="5"/>
        <v>153</v>
      </c>
    </row>
    <row r="26" spans="1:17">
      <c r="A26" s="8" t="s">
        <v>68</v>
      </c>
      <c r="B26" s="15">
        <f>'[1]03'!B28</f>
        <v>120</v>
      </c>
      <c r="C26" s="16">
        <f>'[1]03'!C28</f>
        <v>0</v>
      </c>
      <c r="D26" s="16">
        <f>'[1]03'!D28</f>
        <v>200</v>
      </c>
      <c r="E26" s="16">
        <f>'[1]03'!E28</f>
        <v>0</v>
      </c>
      <c r="F26" s="15">
        <f t="shared" si="6"/>
        <v>320</v>
      </c>
      <c r="G26" s="15">
        <f>'[1]03'!H28</f>
        <v>120</v>
      </c>
      <c r="H26" s="16">
        <f>'[1]03'!I28</f>
        <v>0</v>
      </c>
      <c r="I26" s="16">
        <f>'[1]03'!J28</f>
        <v>33</v>
      </c>
      <c r="J26" s="16">
        <f>'[1]03'!K28</f>
        <v>0</v>
      </c>
      <c r="K26" s="15">
        <f t="shared" si="4"/>
        <v>153</v>
      </c>
      <c r="L26" s="18">
        <f>frq!C26</f>
        <v>1</v>
      </c>
      <c r="M26" s="16">
        <f t="shared" si="0"/>
        <v>120</v>
      </c>
      <c r="N26" s="16">
        <f t="shared" si="1"/>
        <v>0</v>
      </c>
      <c r="O26" s="16">
        <f t="shared" si="2"/>
        <v>33</v>
      </c>
      <c r="P26" s="16">
        <f t="shared" si="3"/>
        <v>0</v>
      </c>
      <c r="Q26" s="17">
        <f t="shared" si="5"/>
        <v>153</v>
      </c>
    </row>
    <row r="27" spans="1:17">
      <c r="A27" s="8" t="s">
        <v>69</v>
      </c>
      <c r="B27" s="15">
        <f>'[1]03'!B29</f>
        <v>120</v>
      </c>
      <c r="C27" s="16">
        <f>'[1]03'!C29</f>
        <v>0</v>
      </c>
      <c r="D27" s="16">
        <f>'[1]03'!D29</f>
        <v>200</v>
      </c>
      <c r="E27" s="16">
        <f>'[1]03'!E29</f>
        <v>0</v>
      </c>
      <c r="F27" s="15">
        <f t="shared" si="6"/>
        <v>320</v>
      </c>
      <c r="G27" s="15">
        <f>'[1]03'!H29</f>
        <v>120</v>
      </c>
      <c r="H27" s="16">
        <f>'[1]03'!I29</f>
        <v>0</v>
      </c>
      <c r="I27" s="16">
        <f>'[1]03'!J29</f>
        <v>33</v>
      </c>
      <c r="J27" s="16">
        <f>'[1]03'!K29</f>
        <v>0</v>
      </c>
      <c r="K27" s="15">
        <f t="shared" si="4"/>
        <v>153</v>
      </c>
      <c r="L27" s="18">
        <f>frq!C27</f>
        <v>1</v>
      </c>
      <c r="M27" s="16">
        <f t="shared" si="0"/>
        <v>120</v>
      </c>
      <c r="N27" s="16">
        <f t="shared" si="1"/>
        <v>0</v>
      </c>
      <c r="O27" s="16">
        <f t="shared" si="2"/>
        <v>33</v>
      </c>
      <c r="P27" s="16">
        <f t="shared" si="3"/>
        <v>0</v>
      </c>
      <c r="Q27" s="17">
        <f t="shared" si="5"/>
        <v>153</v>
      </c>
    </row>
    <row r="28" spans="1:17">
      <c r="A28" s="8" t="s">
        <v>70</v>
      </c>
      <c r="B28" s="15">
        <f>'[1]03'!B30</f>
        <v>120</v>
      </c>
      <c r="C28" s="16">
        <f>'[1]03'!C30</f>
        <v>0</v>
      </c>
      <c r="D28" s="16">
        <f>'[1]03'!D30</f>
        <v>200</v>
      </c>
      <c r="E28" s="16">
        <f>'[1]03'!E30</f>
        <v>0</v>
      </c>
      <c r="F28" s="15">
        <f t="shared" si="6"/>
        <v>320</v>
      </c>
      <c r="G28" s="15">
        <f>'[1]03'!H30</f>
        <v>120</v>
      </c>
      <c r="H28" s="16">
        <f>'[1]03'!I30</f>
        <v>0</v>
      </c>
      <c r="I28" s="16">
        <f>'[1]03'!J30</f>
        <v>33</v>
      </c>
      <c r="J28" s="16">
        <f>'[1]03'!K30</f>
        <v>0</v>
      </c>
      <c r="K28" s="15">
        <f t="shared" si="4"/>
        <v>153</v>
      </c>
      <c r="L28" s="18">
        <f>frq!C28</f>
        <v>1</v>
      </c>
      <c r="M28" s="16">
        <f t="shared" si="0"/>
        <v>120</v>
      </c>
      <c r="N28" s="16">
        <f t="shared" si="1"/>
        <v>0</v>
      </c>
      <c r="O28" s="16">
        <f t="shared" si="2"/>
        <v>33</v>
      </c>
      <c r="P28" s="16">
        <f t="shared" si="3"/>
        <v>0</v>
      </c>
      <c r="Q28" s="17">
        <f t="shared" si="5"/>
        <v>153</v>
      </c>
    </row>
    <row r="29" spans="1:17">
      <c r="A29" s="8" t="s">
        <v>71</v>
      </c>
      <c r="B29" s="15">
        <f>'[1]03'!B31</f>
        <v>120</v>
      </c>
      <c r="C29" s="16">
        <f>'[1]03'!C31</f>
        <v>0</v>
      </c>
      <c r="D29" s="16">
        <f>'[1]03'!D31</f>
        <v>200</v>
      </c>
      <c r="E29" s="16">
        <f>'[1]03'!E31</f>
        <v>0</v>
      </c>
      <c r="F29" s="15">
        <f t="shared" si="6"/>
        <v>320</v>
      </c>
      <c r="G29" s="15">
        <f>'[1]03'!H31</f>
        <v>120</v>
      </c>
      <c r="H29" s="16">
        <f>'[1]03'!I31</f>
        <v>0</v>
      </c>
      <c r="I29" s="16">
        <f>'[1]03'!J31</f>
        <v>33</v>
      </c>
      <c r="J29" s="16">
        <f>'[1]03'!K31</f>
        <v>0</v>
      </c>
      <c r="K29" s="15">
        <f t="shared" si="4"/>
        <v>153</v>
      </c>
      <c r="L29" s="18">
        <f>frq!C29</f>
        <v>1</v>
      </c>
      <c r="M29" s="16">
        <f t="shared" si="0"/>
        <v>120</v>
      </c>
      <c r="N29" s="16">
        <f t="shared" si="1"/>
        <v>0</v>
      </c>
      <c r="O29" s="16">
        <f t="shared" si="2"/>
        <v>33</v>
      </c>
      <c r="P29" s="16">
        <f t="shared" si="3"/>
        <v>0</v>
      </c>
      <c r="Q29" s="17">
        <f t="shared" si="5"/>
        <v>153</v>
      </c>
    </row>
    <row r="30" spans="1:17">
      <c r="A30" s="8" t="s">
        <v>72</v>
      </c>
      <c r="B30" s="15">
        <f>'[1]03'!B32</f>
        <v>120</v>
      </c>
      <c r="C30" s="16">
        <f>'[1]03'!C32</f>
        <v>0</v>
      </c>
      <c r="D30" s="16">
        <f>'[1]03'!D32</f>
        <v>200</v>
      </c>
      <c r="E30" s="16">
        <f>'[1]03'!E32</f>
        <v>0</v>
      </c>
      <c r="F30" s="15">
        <f t="shared" si="6"/>
        <v>320</v>
      </c>
      <c r="G30" s="15">
        <f>'[1]03'!H32</f>
        <v>120</v>
      </c>
      <c r="H30" s="16">
        <f>'[1]03'!I32</f>
        <v>0</v>
      </c>
      <c r="I30" s="16">
        <f>'[1]03'!J32</f>
        <v>33</v>
      </c>
      <c r="J30" s="16">
        <f>'[1]03'!K32</f>
        <v>0</v>
      </c>
      <c r="K30" s="15">
        <f t="shared" si="4"/>
        <v>153</v>
      </c>
      <c r="L30" s="18">
        <f>frq!C30</f>
        <v>1</v>
      </c>
      <c r="M30" s="16">
        <f t="shared" si="0"/>
        <v>120</v>
      </c>
      <c r="N30" s="16">
        <f t="shared" si="1"/>
        <v>0</v>
      </c>
      <c r="O30" s="16">
        <f t="shared" si="2"/>
        <v>33</v>
      </c>
      <c r="P30" s="16">
        <f t="shared" si="3"/>
        <v>0</v>
      </c>
      <c r="Q30" s="17">
        <f t="shared" si="5"/>
        <v>153</v>
      </c>
    </row>
    <row r="31" spans="1:17">
      <c r="A31" s="8" t="s">
        <v>73</v>
      </c>
      <c r="B31" s="15">
        <f>'[1]03'!B33</f>
        <v>120</v>
      </c>
      <c r="C31" s="16">
        <f>'[1]03'!C33</f>
        <v>0</v>
      </c>
      <c r="D31" s="16">
        <f>'[1]03'!D33</f>
        <v>200</v>
      </c>
      <c r="E31" s="16">
        <f>'[1]03'!E33</f>
        <v>0</v>
      </c>
      <c r="F31" s="15">
        <f t="shared" si="6"/>
        <v>320</v>
      </c>
      <c r="G31" s="15">
        <f>'[1]03'!H33</f>
        <v>120</v>
      </c>
      <c r="H31" s="16">
        <f>'[1]03'!I33</f>
        <v>0</v>
      </c>
      <c r="I31" s="16">
        <f>'[1]03'!J33</f>
        <v>33</v>
      </c>
      <c r="J31" s="16">
        <f>'[1]03'!K33</f>
        <v>0</v>
      </c>
      <c r="K31" s="15">
        <f t="shared" si="4"/>
        <v>153</v>
      </c>
      <c r="L31" s="18">
        <f>frq!C31</f>
        <v>1</v>
      </c>
      <c r="M31" s="16">
        <f t="shared" si="0"/>
        <v>120</v>
      </c>
      <c r="N31" s="16">
        <f t="shared" si="1"/>
        <v>0</v>
      </c>
      <c r="O31" s="16">
        <f t="shared" si="2"/>
        <v>33</v>
      </c>
      <c r="P31" s="16">
        <f t="shared" si="3"/>
        <v>0</v>
      </c>
      <c r="Q31" s="17">
        <f t="shared" si="5"/>
        <v>153</v>
      </c>
    </row>
    <row r="32" spans="1:17">
      <c r="A32" s="8" t="s">
        <v>74</v>
      </c>
      <c r="B32" s="15">
        <f>'[1]03'!B34</f>
        <v>120</v>
      </c>
      <c r="C32" s="16">
        <f>'[1]03'!C34</f>
        <v>0</v>
      </c>
      <c r="D32" s="16">
        <f>'[1]03'!D34</f>
        <v>200</v>
      </c>
      <c r="E32" s="16">
        <f>'[1]03'!E34</f>
        <v>0</v>
      </c>
      <c r="F32" s="15">
        <f t="shared" si="6"/>
        <v>320</v>
      </c>
      <c r="G32" s="15">
        <f>'[1]03'!H34</f>
        <v>120</v>
      </c>
      <c r="H32" s="16">
        <f>'[1]03'!I34</f>
        <v>0</v>
      </c>
      <c r="I32" s="16">
        <f>'[1]03'!J34</f>
        <v>33</v>
      </c>
      <c r="J32" s="16">
        <f>'[1]03'!K34</f>
        <v>0</v>
      </c>
      <c r="K32" s="15">
        <f t="shared" si="4"/>
        <v>153</v>
      </c>
      <c r="L32" s="18">
        <f>frq!C32</f>
        <v>1</v>
      </c>
      <c r="M32" s="16">
        <f t="shared" si="0"/>
        <v>120</v>
      </c>
      <c r="N32" s="16">
        <f t="shared" si="1"/>
        <v>0</v>
      </c>
      <c r="O32" s="16">
        <f t="shared" si="2"/>
        <v>33</v>
      </c>
      <c r="P32" s="16">
        <f t="shared" si="3"/>
        <v>0</v>
      </c>
      <c r="Q32" s="17">
        <f t="shared" si="5"/>
        <v>153</v>
      </c>
    </row>
    <row r="33" spans="1:17">
      <c r="A33" s="8" t="s">
        <v>75</v>
      </c>
      <c r="B33" s="15">
        <f>'[1]03'!B35</f>
        <v>120</v>
      </c>
      <c r="C33" s="16">
        <f>'[1]03'!C35</f>
        <v>0</v>
      </c>
      <c r="D33" s="16">
        <f>'[1]03'!D35</f>
        <v>200</v>
      </c>
      <c r="E33" s="16">
        <f>'[1]03'!E35</f>
        <v>0</v>
      </c>
      <c r="F33" s="15">
        <f t="shared" si="6"/>
        <v>320</v>
      </c>
      <c r="G33" s="15">
        <f>'[1]03'!H35</f>
        <v>120</v>
      </c>
      <c r="H33" s="16">
        <f>'[1]03'!I35</f>
        <v>0</v>
      </c>
      <c r="I33" s="16">
        <f>'[1]03'!J35</f>
        <v>33</v>
      </c>
      <c r="J33" s="16">
        <f>'[1]03'!K35</f>
        <v>0</v>
      </c>
      <c r="K33" s="15">
        <f t="shared" si="4"/>
        <v>153</v>
      </c>
      <c r="L33" s="18">
        <f>frq!C33</f>
        <v>1</v>
      </c>
      <c r="M33" s="16">
        <f t="shared" si="0"/>
        <v>120</v>
      </c>
      <c r="N33" s="16">
        <f t="shared" si="1"/>
        <v>0</v>
      </c>
      <c r="O33" s="16">
        <f t="shared" si="2"/>
        <v>33</v>
      </c>
      <c r="P33" s="16">
        <f t="shared" si="3"/>
        <v>0</v>
      </c>
      <c r="Q33" s="17">
        <f t="shared" si="5"/>
        <v>153</v>
      </c>
    </row>
    <row r="34" spans="1:17">
      <c r="A34" s="8" t="s">
        <v>76</v>
      </c>
      <c r="B34" s="15">
        <f>'[1]03'!B36</f>
        <v>120</v>
      </c>
      <c r="C34" s="16">
        <f>'[1]03'!C36</f>
        <v>0</v>
      </c>
      <c r="D34" s="16">
        <f>'[1]03'!D36</f>
        <v>200</v>
      </c>
      <c r="E34" s="16">
        <f>'[1]03'!E36</f>
        <v>0</v>
      </c>
      <c r="F34" s="15">
        <f t="shared" si="6"/>
        <v>320</v>
      </c>
      <c r="G34" s="15">
        <f>'[1]03'!H36</f>
        <v>120</v>
      </c>
      <c r="H34" s="16">
        <f>'[1]03'!I36</f>
        <v>0</v>
      </c>
      <c r="I34" s="16">
        <f>'[1]03'!J36</f>
        <v>33</v>
      </c>
      <c r="J34" s="16">
        <f>'[1]03'!K36</f>
        <v>0</v>
      </c>
      <c r="K34" s="15">
        <f t="shared" si="4"/>
        <v>153</v>
      </c>
      <c r="L34" s="18">
        <f>frq!C34</f>
        <v>1</v>
      </c>
      <c r="M34" s="16">
        <f t="shared" si="0"/>
        <v>120</v>
      </c>
      <c r="N34" s="16">
        <f t="shared" si="1"/>
        <v>0</v>
      </c>
      <c r="O34" s="16">
        <f t="shared" si="2"/>
        <v>33</v>
      </c>
      <c r="P34" s="16">
        <f t="shared" si="3"/>
        <v>0</v>
      </c>
      <c r="Q34" s="17">
        <f t="shared" si="5"/>
        <v>153</v>
      </c>
    </row>
    <row r="35" spans="1:17">
      <c r="A35" s="8" t="s">
        <v>77</v>
      </c>
      <c r="B35" s="15">
        <f>'[1]03'!B37</f>
        <v>120</v>
      </c>
      <c r="C35" s="16">
        <f>'[1]03'!C37</f>
        <v>0</v>
      </c>
      <c r="D35" s="16">
        <f>'[1]03'!D37</f>
        <v>200</v>
      </c>
      <c r="E35" s="16">
        <f>'[1]03'!E37</f>
        <v>0</v>
      </c>
      <c r="F35" s="15">
        <f t="shared" si="6"/>
        <v>320</v>
      </c>
      <c r="G35" s="15">
        <f>'[1]03'!H37</f>
        <v>120</v>
      </c>
      <c r="H35" s="16">
        <f>'[1]03'!I37</f>
        <v>0</v>
      </c>
      <c r="I35" s="16">
        <f>'[1]03'!J37</f>
        <v>33</v>
      </c>
      <c r="J35" s="16">
        <f>'[1]03'!K37</f>
        <v>0</v>
      </c>
      <c r="K35" s="15">
        <f t="shared" si="4"/>
        <v>153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33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153</v>
      </c>
    </row>
    <row r="36" spans="1:17">
      <c r="A36" s="8" t="s">
        <v>78</v>
      </c>
      <c r="B36" s="15">
        <f>'[1]03'!B38</f>
        <v>120</v>
      </c>
      <c r="C36" s="16">
        <f>'[1]03'!C38</f>
        <v>0</v>
      </c>
      <c r="D36" s="16">
        <f>'[1]03'!D38</f>
        <v>200</v>
      </c>
      <c r="E36" s="16">
        <f>'[1]03'!E38</f>
        <v>0</v>
      </c>
      <c r="F36" s="15">
        <f t="shared" si="6"/>
        <v>320</v>
      </c>
      <c r="G36" s="15">
        <f>'[1]03'!H38</f>
        <v>120</v>
      </c>
      <c r="H36" s="16">
        <f>'[1]03'!I38</f>
        <v>0</v>
      </c>
      <c r="I36" s="16">
        <f>'[1]03'!J38</f>
        <v>33</v>
      </c>
      <c r="J36" s="16">
        <f>'[1]03'!K38</f>
        <v>0</v>
      </c>
      <c r="K36" s="15">
        <f t="shared" si="4"/>
        <v>153</v>
      </c>
      <c r="L36" s="18">
        <f>frq!C36</f>
        <v>1</v>
      </c>
      <c r="M36" s="16">
        <f t="shared" si="7"/>
        <v>120</v>
      </c>
      <c r="N36" s="16">
        <f t="shared" si="8"/>
        <v>0</v>
      </c>
      <c r="O36" s="16">
        <f t="shared" si="9"/>
        <v>33</v>
      </c>
      <c r="P36" s="16">
        <f t="shared" si="10"/>
        <v>0</v>
      </c>
      <c r="Q36" s="17">
        <f t="shared" si="5"/>
        <v>153</v>
      </c>
    </row>
    <row r="37" spans="1:17">
      <c r="A37" s="8" t="s">
        <v>79</v>
      </c>
      <c r="B37" s="15">
        <f>'[1]03'!B39</f>
        <v>120</v>
      </c>
      <c r="C37" s="16">
        <f>'[1]03'!C39</f>
        <v>0</v>
      </c>
      <c r="D37" s="16">
        <f>'[1]03'!D39</f>
        <v>200</v>
      </c>
      <c r="E37" s="16">
        <f>'[1]03'!E39</f>
        <v>0</v>
      </c>
      <c r="F37" s="15">
        <f t="shared" si="6"/>
        <v>320</v>
      </c>
      <c r="G37" s="15">
        <f>'[1]03'!H39</f>
        <v>120</v>
      </c>
      <c r="H37" s="16">
        <f>'[1]03'!I39</f>
        <v>0</v>
      </c>
      <c r="I37" s="16">
        <f>'[1]03'!J39</f>
        <v>33</v>
      </c>
      <c r="J37" s="16">
        <f>'[1]03'!K39</f>
        <v>0</v>
      </c>
      <c r="K37" s="15">
        <f t="shared" si="4"/>
        <v>153</v>
      </c>
      <c r="L37" s="18">
        <f>frq!C37</f>
        <v>1</v>
      </c>
      <c r="M37" s="16">
        <f t="shared" si="7"/>
        <v>120</v>
      </c>
      <c r="N37" s="16">
        <f t="shared" si="8"/>
        <v>0</v>
      </c>
      <c r="O37" s="16">
        <f t="shared" si="9"/>
        <v>33</v>
      </c>
      <c r="P37" s="16">
        <f t="shared" si="10"/>
        <v>0</v>
      </c>
      <c r="Q37" s="17">
        <f t="shared" si="5"/>
        <v>153</v>
      </c>
    </row>
    <row r="38" spans="1:17">
      <c r="A38" s="8" t="s">
        <v>80</v>
      </c>
      <c r="B38" s="15">
        <f>'[1]03'!B40</f>
        <v>120</v>
      </c>
      <c r="C38" s="16">
        <f>'[1]03'!C40</f>
        <v>0</v>
      </c>
      <c r="D38" s="16">
        <f>'[1]03'!D40</f>
        <v>200</v>
      </c>
      <c r="E38" s="16">
        <f>'[1]03'!E40</f>
        <v>0</v>
      </c>
      <c r="F38" s="15">
        <f t="shared" si="6"/>
        <v>320</v>
      </c>
      <c r="G38" s="15">
        <f>'[1]03'!H40</f>
        <v>120</v>
      </c>
      <c r="H38" s="16">
        <f>'[1]03'!I40</f>
        <v>0</v>
      </c>
      <c r="I38" s="16">
        <f>'[1]03'!J40</f>
        <v>33</v>
      </c>
      <c r="J38" s="16">
        <f>'[1]03'!K40</f>
        <v>0</v>
      </c>
      <c r="K38" s="15">
        <f t="shared" si="4"/>
        <v>153</v>
      </c>
      <c r="L38" s="18">
        <f>frq!C38</f>
        <v>1</v>
      </c>
      <c r="M38" s="16">
        <f t="shared" si="7"/>
        <v>120</v>
      </c>
      <c r="N38" s="16">
        <f t="shared" si="8"/>
        <v>0</v>
      </c>
      <c r="O38" s="16">
        <f t="shared" si="9"/>
        <v>33</v>
      </c>
      <c r="P38" s="16">
        <f t="shared" si="10"/>
        <v>0</v>
      </c>
      <c r="Q38" s="17">
        <f t="shared" si="5"/>
        <v>153</v>
      </c>
    </row>
    <row r="39" spans="1:17">
      <c r="A39" s="8" t="s">
        <v>81</v>
      </c>
      <c r="B39" s="15">
        <f>'[1]03'!B41</f>
        <v>120</v>
      </c>
      <c r="C39" s="16">
        <f>'[1]03'!C41</f>
        <v>0</v>
      </c>
      <c r="D39" s="16">
        <f>'[1]03'!D41</f>
        <v>200</v>
      </c>
      <c r="E39" s="16">
        <f>'[1]03'!E41</f>
        <v>0</v>
      </c>
      <c r="F39" s="15">
        <f t="shared" si="6"/>
        <v>320</v>
      </c>
      <c r="G39" s="15">
        <f>'[1]03'!H41</f>
        <v>120</v>
      </c>
      <c r="H39" s="16">
        <f>'[1]03'!I41</f>
        <v>0</v>
      </c>
      <c r="I39" s="16">
        <f>'[1]03'!J41</f>
        <v>33</v>
      </c>
      <c r="J39" s="16">
        <f>'[1]03'!K41</f>
        <v>0</v>
      </c>
      <c r="K39" s="15">
        <f t="shared" si="4"/>
        <v>153</v>
      </c>
      <c r="L39" s="18">
        <f>frq!C39</f>
        <v>1</v>
      </c>
      <c r="M39" s="16">
        <f t="shared" si="7"/>
        <v>120</v>
      </c>
      <c r="N39" s="16">
        <f t="shared" si="8"/>
        <v>0</v>
      </c>
      <c r="O39" s="16">
        <f t="shared" si="9"/>
        <v>33</v>
      </c>
      <c r="P39" s="16">
        <f t="shared" si="10"/>
        <v>0</v>
      </c>
      <c r="Q39" s="17">
        <f t="shared" si="5"/>
        <v>153</v>
      </c>
    </row>
    <row r="40" spans="1:17">
      <c r="A40" s="8" t="s">
        <v>82</v>
      </c>
      <c r="B40" s="15">
        <f>'[1]03'!B42</f>
        <v>120</v>
      </c>
      <c r="C40" s="16">
        <f>'[1]03'!C42</f>
        <v>0</v>
      </c>
      <c r="D40" s="16">
        <f>'[1]03'!D42</f>
        <v>200</v>
      </c>
      <c r="E40" s="16">
        <f>'[1]03'!E42</f>
        <v>0</v>
      </c>
      <c r="F40" s="15">
        <f t="shared" si="6"/>
        <v>320</v>
      </c>
      <c r="G40" s="15">
        <f>'[1]03'!H42</f>
        <v>120</v>
      </c>
      <c r="H40" s="16">
        <f>'[1]03'!I42</f>
        <v>0</v>
      </c>
      <c r="I40" s="16">
        <f>'[1]03'!J42</f>
        <v>33</v>
      </c>
      <c r="J40" s="16">
        <f>'[1]03'!K42</f>
        <v>0</v>
      </c>
      <c r="K40" s="15">
        <f t="shared" si="4"/>
        <v>153</v>
      </c>
      <c r="L40" s="18">
        <f>frq!C40</f>
        <v>1</v>
      </c>
      <c r="M40" s="16">
        <f t="shared" si="7"/>
        <v>120</v>
      </c>
      <c r="N40" s="16">
        <f t="shared" si="8"/>
        <v>0</v>
      </c>
      <c r="O40" s="16">
        <f t="shared" si="9"/>
        <v>33</v>
      </c>
      <c r="P40" s="16">
        <f t="shared" si="10"/>
        <v>0</v>
      </c>
      <c r="Q40" s="17">
        <f t="shared" si="5"/>
        <v>153</v>
      </c>
    </row>
    <row r="41" spans="1:17">
      <c r="A41" s="8" t="s">
        <v>83</v>
      </c>
      <c r="B41" s="15">
        <f>'[1]03'!B43</f>
        <v>120</v>
      </c>
      <c r="C41" s="16">
        <f>'[1]03'!C43</f>
        <v>0</v>
      </c>
      <c r="D41" s="16">
        <f>'[1]03'!D43</f>
        <v>200</v>
      </c>
      <c r="E41" s="16">
        <f>'[1]03'!E43</f>
        <v>0</v>
      </c>
      <c r="F41" s="15">
        <f t="shared" si="6"/>
        <v>320</v>
      </c>
      <c r="G41" s="15">
        <f>'[1]03'!H43</f>
        <v>120</v>
      </c>
      <c r="H41" s="16">
        <f>'[1]03'!I43</f>
        <v>0</v>
      </c>
      <c r="I41" s="16">
        <f>'[1]03'!J43</f>
        <v>33</v>
      </c>
      <c r="J41" s="16">
        <f>'[1]03'!K43</f>
        <v>0</v>
      </c>
      <c r="K41" s="15">
        <f t="shared" si="4"/>
        <v>153</v>
      </c>
      <c r="L41" s="18">
        <f>frq!C41</f>
        <v>1</v>
      </c>
      <c r="M41" s="16">
        <f t="shared" si="7"/>
        <v>120</v>
      </c>
      <c r="N41" s="16">
        <f t="shared" si="8"/>
        <v>0</v>
      </c>
      <c r="O41" s="16">
        <f t="shared" si="9"/>
        <v>33</v>
      </c>
      <c r="P41" s="16">
        <f t="shared" si="10"/>
        <v>0</v>
      </c>
      <c r="Q41" s="17">
        <f t="shared" si="5"/>
        <v>153</v>
      </c>
    </row>
    <row r="42" spans="1:17">
      <c r="A42" s="8" t="s">
        <v>84</v>
      </c>
      <c r="B42" s="15">
        <f>'[1]03'!B44</f>
        <v>120</v>
      </c>
      <c r="C42" s="16">
        <f>'[1]03'!C44</f>
        <v>0</v>
      </c>
      <c r="D42" s="16">
        <f>'[1]03'!D44</f>
        <v>200</v>
      </c>
      <c r="E42" s="16">
        <f>'[1]03'!E44</f>
        <v>0</v>
      </c>
      <c r="F42" s="15">
        <f t="shared" si="6"/>
        <v>320</v>
      </c>
      <c r="G42" s="15">
        <f>'[1]03'!H44</f>
        <v>120</v>
      </c>
      <c r="H42" s="16">
        <f>'[1]03'!I44</f>
        <v>0</v>
      </c>
      <c r="I42" s="16">
        <f>'[1]03'!J44</f>
        <v>33</v>
      </c>
      <c r="J42" s="16">
        <f>'[1]03'!K44</f>
        <v>0</v>
      </c>
      <c r="K42" s="15">
        <f t="shared" si="4"/>
        <v>153</v>
      </c>
      <c r="L42" s="18">
        <f>frq!C42</f>
        <v>1</v>
      </c>
      <c r="M42" s="16">
        <f t="shared" si="7"/>
        <v>120</v>
      </c>
      <c r="N42" s="16">
        <f t="shared" si="8"/>
        <v>0</v>
      </c>
      <c r="O42" s="16">
        <f t="shared" si="9"/>
        <v>33</v>
      </c>
      <c r="P42" s="16">
        <f t="shared" si="10"/>
        <v>0</v>
      </c>
      <c r="Q42" s="17">
        <f t="shared" si="5"/>
        <v>153</v>
      </c>
    </row>
    <row r="43" spans="1:17">
      <c r="A43" s="8" t="s">
        <v>85</v>
      </c>
      <c r="B43" s="15">
        <f>'[1]03'!B45</f>
        <v>120</v>
      </c>
      <c r="C43" s="16">
        <f>'[1]03'!C45</f>
        <v>0</v>
      </c>
      <c r="D43" s="16">
        <f>'[1]03'!D45</f>
        <v>200</v>
      </c>
      <c r="E43" s="16">
        <f>'[1]03'!E45</f>
        <v>0</v>
      </c>
      <c r="F43" s="15">
        <f t="shared" si="6"/>
        <v>320</v>
      </c>
      <c r="G43" s="15">
        <f>'[1]03'!H45</f>
        <v>120</v>
      </c>
      <c r="H43" s="16">
        <f>'[1]03'!I45</f>
        <v>0</v>
      </c>
      <c r="I43" s="16">
        <f>'[1]03'!J45</f>
        <v>33</v>
      </c>
      <c r="J43" s="16">
        <f>'[1]03'!K45</f>
        <v>0</v>
      </c>
      <c r="K43" s="15">
        <f t="shared" si="4"/>
        <v>153</v>
      </c>
      <c r="L43" s="18">
        <f>frq!C43</f>
        <v>1</v>
      </c>
      <c r="M43" s="16">
        <f t="shared" si="7"/>
        <v>120</v>
      </c>
      <c r="N43" s="16">
        <f t="shared" si="8"/>
        <v>0</v>
      </c>
      <c r="O43" s="16">
        <f t="shared" si="9"/>
        <v>33</v>
      </c>
      <c r="P43" s="16">
        <f t="shared" si="10"/>
        <v>0</v>
      </c>
      <c r="Q43" s="17">
        <f t="shared" si="5"/>
        <v>153</v>
      </c>
    </row>
    <row r="44" spans="1:17">
      <c r="A44" s="8" t="s">
        <v>86</v>
      </c>
      <c r="B44" s="15">
        <f>'[1]03'!B46</f>
        <v>120</v>
      </c>
      <c r="C44" s="16">
        <f>'[1]03'!C46</f>
        <v>0</v>
      </c>
      <c r="D44" s="16">
        <f>'[1]03'!D46</f>
        <v>200</v>
      </c>
      <c r="E44" s="16">
        <f>'[1]03'!E46</f>
        <v>0</v>
      </c>
      <c r="F44" s="15">
        <f t="shared" si="6"/>
        <v>320</v>
      </c>
      <c r="G44" s="15">
        <f>'[1]03'!H46</f>
        <v>120</v>
      </c>
      <c r="H44" s="16">
        <f>'[1]03'!I46</f>
        <v>0</v>
      </c>
      <c r="I44" s="16">
        <f>'[1]03'!J46</f>
        <v>33</v>
      </c>
      <c r="J44" s="16">
        <f>'[1]03'!K46</f>
        <v>0</v>
      </c>
      <c r="K44" s="15">
        <f t="shared" si="4"/>
        <v>153</v>
      </c>
      <c r="L44" s="18">
        <f>frq!C44</f>
        <v>1</v>
      </c>
      <c r="M44" s="16">
        <f t="shared" si="7"/>
        <v>120</v>
      </c>
      <c r="N44" s="16">
        <f t="shared" si="8"/>
        <v>0</v>
      </c>
      <c r="O44" s="16">
        <f t="shared" si="9"/>
        <v>33</v>
      </c>
      <c r="P44" s="16">
        <f t="shared" si="10"/>
        <v>0</v>
      </c>
      <c r="Q44" s="17">
        <f t="shared" si="5"/>
        <v>153</v>
      </c>
    </row>
    <row r="45" spans="1:17">
      <c r="A45" s="8" t="s">
        <v>87</v>
      </c>
      <c r="B45" s="15">
        <f>'[1]03'!B47</f>
        <v>120</v>
      </c>
      <c r="C45" s="16">
        <f>'[1]03'!C47</f>
        <v>0</v>
      </c>
      <c r="D45" s="16">
        <f>'[1]03'!D47</f>
        <v>200</v>
      </c>
      <c r="E45" s="16">
        <f>'[1]03'!E47</f>
        <v>0</v>
      </c>
      <c r="F45" s="15">
        <f t="shared" si="6"/>
        <v>320</v>
      </c>
      <c r="G45" s="15">
        <f>'[1]03'!H47</f>
        <v>120</v>
      </c>
      <c r="H45" s="16">
        <f>'[1]03'!I47</f>
        <v>0</v>
      </c>
      <c r="I45" s="16">
        <f>'[1]03'!J47</f>
        <v>33</v>
      </c>
      <c r="J45" s="16">
        <f>'[1]03'!K47</f>
        <v>0</v>
      </c>
      <c r="K45" s="15">
        <f t="shared" si="4"/>
        <v>153</v>
      </c>
      <c r="L45" s="18">
        <f>frq!C45</f>
        <v>1</v>
      </c>
      <c r="M45" s="16">
        <f t="shared" si="7"/>
        <v>120</v>
      </c>
      <c r="N45" s="16">
        <f t="shared" si="8"/>
        <v>0</v>
      </c>
      <c r="O45" s="16">
        <f t="shared" si="9"/>
        <v>33</v>
      </c>
      <c r="P45" s="16">
        <f t="shared" si="10"/>
        <v>0</v>
      </c>
      <c r="Q45" s="17">
        <f t="shared" si="5"/>
        <v>153</v>
      </c>
    </row>
    <row r="46" spans="1:17">
      <c r="A46" s="8" t="s">
        <v>88</v>
      </c>
      <c r="B46" s="15">
        <f>'[1]03'!B48</f>
        <v>120</v>
      </c>
      <c r="C46" s="16">
        <f>'[1]03'!C48</f>
        <v>0</v>
      </c>
      <c r="D46" s="16">
        <f>'[1]03'!D48</f>
        <v>200</v>
      </c>
      <c r="E46" s="16">
        <f>'[1]03'!E48</f>
        <v>0</v>
      </c>
      <c r="F46" s="15">
        <f t="shared" si="6"/>
        <v>320</v>
      </c>
      <c r="G46" s="15">
        <f>'[1]03'!H48</f>
        <v>120</v>
      </c>
      <c r="H46" s="16">
        <f>'[1]03'!I48</f>
        <v>0</v>
      </c>
      <c r="I46" s="16">
        <f>'[1]03'!J48</f>
        <v>33</v>
      </c>
      <c r="J46" s="16">
        <f>'[1]03'!K48</f>
        <v>0</v>
      </c>
      <c r="K46" s="15">
        <f t="shared" si="4"/>
        <v>153</v>
      </c>
      <c r="L46" s="18">
        <f>frq!C46</f>
        <v>1</v>
      </c>
      <c r="M46" s="16">
        <f t="shared" si="7"/>
        <v>120</v>
      </c>
      <c r="N46" s="16">
        <f t="shared" si="8"/>
        <v>0</v>
      </c>
      <c r="O46" s="16">
        <f t="shared" si="9"/>
        <v>33</v>
      </c>
      <c r="P46" s="16">
        <f t="shared" si="10"/>
        <v>0</v>
      </c>
      <c r="Q46" s="17">
        <f t="shared" si="5"/>
        <v>153</v>
      </c>
    </row>
    <row r="47" spans="1:17">
      <c r="A47" s="8" t="s">
        <v>89</v>
      </c>
      <c r="B47" s="15">
        <f>'[1]03'!B49</f>
        <v>120</v>
      </c>
      <c r="C47" s="16">
        <f>'[1]03'!C49</f>
        <v>0</v>
      </c>
      <c r="D47" s="16">
        <f>'[1]03'!D49</f>
        <v>200</v>
      </c>
      <c r="E47" s="16">
        <f>'[1]03'!E49</f>
        <v>0</v>
      </c>
      <c r="F47" s="15">
        <f t="shared" si="6"/>
        <v>320</v>
      </c>
      <c r="G47" s="15">
        <f>'[1]03'!H49</f>
        <v>120</v>
      </c>
      <c r="H47" s="16">
        <f>'[1]03'!I49</f>
        <v>0</v>
      </c>
      <c r="I47" s="16">
        <f>'[1]03'!J49</f>
        <v>33</v>
      </c>
      <c r="J47" s="16">
        <f>'[1]03'!K49</f>
        <v>0</v>
      </c>
      <c r="K47" s="15">
        <f t="shared" si="4"/>
        <v>153</v>
      </c>
      <c r="L47" s="18">
        <f>frq!C47</f>
        <v>1</v>
      </c>
      <c r="M47" s="16">
        <f t="shared" si="7"/>
        <v>120</v>
      </c>
      <c r="N47" s="16">
        <f t="shared" si="8"/>
        <v>0</v>
      </c>
      <c r="O47" s="16">
        <f t="shared" si="9"/>
        <v>33</v>
      </c>
      <c r="P47" s="16">
        <f t="shared" si="10"/>
        <v>0</v>
      </c>
      <c r="Q47" s="17">
        <f t="shared" si="5"/>
        <v>153</v>
      </c>
    </row>
    <row r="48" spans="1:17">
      <c r="A48" s="8" t="s">
        <v>90</v>
      </c>
      <c r="B48" s="15">
        <f>'[1]03'!B50</f>
        <v>120</v>
      </c>
      <c r="C48" s="16">
        <f>'[1]03'!C50</f>
        <v>0</v>
      </c>
      <c r="D48" s="16">
        <f>'[1]03'!D50</f>
        <v>200</v>
      </c>
      <c r="E48" s="16">
        <f>'[1]03'!E50</f>
        <v>0</v>
      </c>
      <c r="F48" s="15">
        <f t="shared" si="6"/>
        <v>320</v>
      </c>
      <c r="G48" s="15">
        <f>'[1]03'!H50</f>
        <v>120</v>
      </c>
      <c r="H48" s="16">
        <f>'[1]03'!I50</f>
        <v>0</v>
      </c>
      <c r="I48" s="16">
        <f>'[1]03'!J50</f>
        <v>33</v>
      </c>
      <c r="J48" s="16">
        <f>'[1]03'!K50</f>
        <v>0</v>
      </c>
      <c r="K48" s="15">
        <f t="shared" si="4"/>
        <v>153</v>
      </c>
      <c r="L48" s="18">
        <f>frq!C48</f>
        <v>1</v>
      </c>
      <c r="M48" s="16">
        <f t="shared" si="7"/>
        <v>120</v>
      </c>
      <c r="N48" s="16">
        <f t="shared" si="8"/>
        <v>0</v>
      </c>
      <c r="O48" s="16">
        <f t="shared" si="9"/>
        <v>33</v>
      </c>
      <c r="P48" s="16">
        <f t="shared" si="10"/>
        <v>0</v>
      </c>
      <c r="Q48" s="17">
        <f t="shared" si="5"/>
        <v>153</v>
      </c>
    </row>
    <row r="49" spans="1:17">
      <c r="A49" s="8" t="s">
        <v>91</v>
      </c>
      <c r="B49" s="15">
        <f>'[1]03'!B51</f>
        <v>120</v>
      </c>
      <c r="C49" s="16">
        <f>'[1]03'!C51</f>
        <v>0</v>
      </c>
      <c r="D49" s="16">
        <f>'[1]03'!D51</f>
        <v>200</v>
      </c>
      <c r="E49" s="16">
        <f>'[1]03'!E51</f>
        <v>0</v>
      </c>
      <c r="F49" s="15">
        <f t="shared" si="6"/>
        <v>320</v>
      </c>
      <c r="G49" s="15">
        <f>'[1]03'!H51</f>
        <v>120</v>
      </c>
      <c r="H49" s="16">
        <f>'[1]03'!I51</f>
        <v>0</v>
      </c>
      <c r="I49" s="16">
        <f>'[1]03'!J51</f>
        <v>33</v>
      </c>
      <c r="J49" s="16">
        <f>'[1]03'!K51</f>
        <v>0</v>
      </c>
      <c r="K49" s="15">
        <f t="shared" si="4"/>
        <v>153</v>
      </c>
      <c r="L49" s="18">
        <f>frq!C49</f>
        <v>1</v>
      </c>
      <c r="M49" s="16">
        <f t="shared" si="7"/>
        <v>120</v>
      </c>
      <c r="N49" s="16">
        <f t="shared" si="8"/>
        <v>0</v>
      </c>
      <c r="O49" s="16">
        <f t="shared" si="9"/>
        <v>33</v>
      </c>
      <c r="P49" s="16">
        <f t="shared" si="10"/>
        <v>0</v>
      </c>
      <c r="Q49" s="17">
        <f t="shared" si="5"/>
        <v>153</v>
      </c>
    </row>
    <row r="50" spans="1:17">
      <c r="A50" s="8" t="s">
        <v>92</v>
      </c>
      <c r="B50" s="15">
        <f>'[1]03'!B52</f>
        <v>120</v>
      </c>
      <c r="C50" s="16">
        <f>'[1]03'!C52</f>
        <v>0</v>
      </c>
      <c r="D50" s="16">
        <f>'[1]03'!D52</f>
        <v>200</v>
      </c>
      <c r="E50" s="16">
        <f>'[1]03'!E52</f>
        <v>0</v>
      </c>
      <c r="F50" s="15">
        <f t="shared" si="6"/>
        <v>320</v>
      </c>
      <c r="G50" s="15">
        <f>'[1]03'!H52</f>
        <v>120</v>
      </c>
      <c r="H50" s="16">
        <f>'[1]03'!I52</f>
        <v>0</v>
      </c>
      <c r="I50" s="16">
        <f>'[1]03'!J52</f>
        <v>33</v>
      </c>
      <c r="J50" s="16">
        <f>'[1]03'!K52</f>
        <v>0</v>
      </c>
      <c r="K50" s="15">
        <f t="shared" si="4"/>
        <v>153</v>
      </c>
      <c r="L50" s="18">
        <f>frq!C50</f>
        <v>1</v>
      </c>
      <c r="M50" s="16">
        <f t="shared" si="7"/>
        <v>120</v>
      </c>
      <c r="N50" s="16">
        <f t="shared" si="8"/>
        <v>0</v>
      </c>
      <c r="O50" s="16">
        <f t="shared" si="9"/>
        <v>33</v>
      </c>
      <c r="P50" s="16">
        <f t="shared" si="10"/>
        <v>0</v>
      </c>
      <c r="Q50" s="17">
        <f t="shared" si="5"/>
        <v>153</v>
      </c>
    </row>
    <row r="51" spans="1:17">
      <c r="A51" s="8" t="s">
        <v>93</v>
      </c>
      <c r="B51" s="15">
        <f>'[1]03'!B53</f>
        <v>120</v>
      </c>
      <c r="C51" s="16">
        <f>'[1]03'!C53</f>
        <v>0</v>
      </c>
      <c r="D51" s="16">
        <f>'[1]03'!D53</f>
        <v>200</v>
      </c>
      <c r="E51" s="16">
        <f>'[1]03'!E53</f>
        <v>0</v>
      </c>
      <c r="F51" s="15">
        <f t="shared" si="6"/>
        <v>320</v>
      </c>
      <c r="G51" s="15">
        <f>'[1]03'!H53</f>
        <v>120</v>
      </c>
      <c r="H51" s="16">
        <f>'[1]03'!I53</f>
        <v>0</v>
      </c>
      <c r="I51" s="16">
        <f>'[1]03'!J53</f>
        <v>30</v>
      </c>
      <c r="J51" s="16">
        <f>'[1]03'!K53</f>
        <v>0</v>
      </c>
      <c r="K51" s="15">
        <f t="shared" si="4"/>
        <v>150</v>
      </c>
      <c r="L51" s="18">
        <f>frq!C51</f>
        <v>1</v>
      </c>
      <c r="M51" s="16">
        <f t="shared" si="7"/>
        <v>120</v>
      </c>
      <c r="N51" s="16">
        <f t="shared" si="8"/>
        <v>0</v>
      </c>
      <c r="O51" s="16">
        <f t="shared" si="9"/>
        <v>30</v>
      </c>
      <c r="P51" s="16">
        <f t="shared" si="10"/>
        <v>0</v>
      </c>
      <c r="Q51" s="17">
        <f t="shared" si="5"/>
        <v>150</v>
      </c>
    </row>
    <row r="52" spans="1:17">
      <c r="A52" s="8" t="s">
        <v>94</v>
      </c>
      <c r="B52" s="15">
        <f>'[1]03'!B54</f>
        <v>120</v>
      </c>
      <c r="C52" s="16">
        <f>'[1]03'!C54</f>
        <v>0</v>
      </c>
      <c r="D52" s="16">
        <f>'[1]03'!D54</f>
        <v>200</v>
      </c>
      <c r="E52" s="16">
        <f>'[1]03'!E54</f>
        <v>0</v>
      </c>
      <c r="F52" s="15">
        <f t="shared" si="6"/>
        <v>320</v>
      </c>
      <c r="G52" s="15">
        <f>'[1]03'!H54</f>
        <v>120</v>
      </c>
      <c r="H52" s="16">
        <f>'[1]03'!I54</f>
        <v>0</v>
      </c>
      <c r="I52" s="16">
        <f>'[1]03'!J54</f>
        <v>30</v>
      </c>
      <c r="J52" s="16">
        <f>'[1]03'!K54</f>
        <v>0</v>
      </c>
      <c r="K52" s="15">
        <f t="shared" si="4"/>
        <v>150</v>
      </c>
      <c r="L52" s="18">
        <f>frq!C52</f>
        <v>1</v>
      </c>
      <c r="M52" s="16">
        <f t="shared" si="7"/>
        <v>120</v>
      </c>
      <c r="N52" s="16">
        <f t="shared" si="8"/>
        <v>0</v>
      </c>
      <c r="O52" s="16">
        <f t="shared" si="9"/>
        <v>30</v>
      </c>
      <c r="P52" s="16">
        <f t="shared" si="10"/>
        <v>0</v>
      </c>
      <c r="Q52" s="17">
        <f t="shared" si="5"/>
        <v>150</v>
      </c>
    </row>
    <row r="53" spans="1:17">
      <c r="A53" s="8" t="s">
        <v>95</v>
      </c>
      <c r="B53" s="15">
        <f>'[1]03'!B55</f>
        <v>120</v>
      </c>
      <c r="C53" s="16">
        <f>'[1]03'!C55</f>
        <v>0</v>
      </c>
      <c r="D53" s="16">
        <f>'[1]03'!D55</f>
        <v>200</v>
      </c>
      <c r="E53" s="16">
        <f>'[1]03'!E55</f>
        <v>0</v>
      </c>
      <c r="F53" s="15">
        <f t="shared" si="6"/>
        <v>320</v>
      </c>
      <c r="G53" s="15">
        <f>'[1]03'!H55</f>
        <v>120</v>
      </c>
      <c r="H53" s="16">
        <f>'[1]03'!I55</f>
        <v>0</v>
      </c>
      <c r="I53" s="16">
        <f>'[1]03'!J55</f>
        <v>30</v>
      </c>
      <c r="J53" s="16">
        <f>'[1]03'!K55</f>
        <v>0</v>
      </c>
      <c r="K53" s="15">
        <f t="shared" si="4"/>
        <v>150</v>
      </c>
      <c r="L53" s="18">
        <f>frq!C53</f>
        <v>1</v>
      </c>
      <c r="M53" s="16">
        <f t="shared" si="7"/>
        <v>120</v>
      </c>
      <c r="N53" s="16">
        <f t="shared" si="8"/>
        <v>0</v>
      </c>
      <c r="O53" s="16">
        <f t="shared" si="9"/>
        <v>30</v>
      </c>
      <c r="P53" s="16">
        <f t="shared" si="10"/>
        <v>0</v>
      </c>
      <c r="Q53" s="17">
        <f t="shared" si="5"/>
        <v>150</v>
      </c>
    </row>
    <row r="54" spans="1:17">
      <c r="A54" s="8" t="s">
        <v>96</v>
      </c>
      <c r="B54" s="15">
        <f>'[1]03'!B56</f>
        <v>120</v>
      </c>
      <c r="C54" s="16">
        <f>'[1]03'!C56</f>
        <v>0</v>
      </c>
      <c r="D54" s="16">
        <f>'[1]03'!D56</f>
        <v>200</v>
      </c>
      <c r="E54" s="16">
        <f>'[1]03'!E56</f>
        <v>0</v>
      </c>
      <c r="F54" s="15">
        <f t="shared" si="6"/>
        <v>320</v>
      </c>
      <c r="G54" s="15">
        <f>'[1]03'!H56</f>
        <v>120</v>
      </c>
      <c r="H54" s="16">
        <f>'[1]03'!I56</f>
        <v>0</v>
      </c>
      <c r="I54" s="16">
        <f>'[1]03'!J56</f>
        <v>30</v>
      </c>
      <c r="J54" s="16">
        <f>'[1]03'!K56</f>
        <v>0</v>
      </c>
      <c r="K54" s="15">
        <f t="shared" si="4"/>
        <v>150</v>
      </c>
      <c r="L54" s="18">
        <f>frq!C54</f>
        <v>1</v>
      </c>
      <c r="M54" s="16">
        <f t="shared" si="7"/>
        <v>120</v>
      </c>
      <c r="N54" s="16">
        <f t="shared" si="8"/>
        <v>0</v>
      </c>
      <c r="O54" s="16">
        <f t="shared" si="9"/>
        <v>30</v>
      </c>
      <c r="P54" s="16">
        <f t="shared" si="10"/>
        <v>0</v>
      </c>
      <c r="Q54" s="17">
        <f t="shared" si="5"/>
        <v>150</v>
      </c>
    </row>
    <row r="55" spans="1:17">
      <c r="A55" s="8" t="s">
        <v>97</v>
      </c>
      <c r="B55" s="15">
        <f>'[1]03'!B57</f>
        <v>120</v>
      </c>
      <c r="C55" s="16">
        <f>'[1]03'!C57</f>
        <v>0</v>
      </c>
      <c r="D55" s="16">
        <f>'[1]03'!D57</f>
        <v>200</v>
      </c>
      <c r="E55" s="16">
        <f>'[1]03'!E57</f>
        <v>0</v>
      </c>
      <c r="F55" s="15">
        <f t="shared" si="6"/>
        <v>320</v>
      </c>
      <c r="G55" s="15">
        <f>'[1]03'!H57</f>
        <v>120</v>
      </c>
      <c r="H55" s="16">
        <f>'[1]03'!I57</f>
        <v>0</v>
      </c>
      <c r="I55" s="16">
        <f>'[1]03'!J57</f>
        <v>30</v>
      </c>
      <c r="J55" s="16">
        <f>'[1]03'!K57</f>
        <v>0</v>
      </c>
      <c r="K55" s="15">
        <f t="shared" si="4"/>
        <v>150</v>
      </c>
      <c r="L55" s="18">
        <f>frq!C55</f>
        <v>1</v>
      </c>
      <c r="M55" s="16">
        <f t="shared" si="7"/>
        <v>120</v>
      </c>
      <c r="N55" s="16">
        <f t="shared" si="8"/>
        <v>0</v>
      </c>
      <c r="O55" s="16">
        <f t="shared" si="9"/>
        <v>30</v>
      </c>
      <c r="P55" s="16">
        <f t="shared" si="10"/>
        <v>0</v>
      </c>
      <c r="Q55" s="17">
        <f t="shared" si="5"/>
        <v>150</v>
      </c>
    </row>
    <row r="56" spans="1:17">
      <c r="A56" s="8" t="s">
        <v>98</v>
      </c>
      <c r="B56" s="15">
        <f>'[1]03'!B58</f>
        <v>120</v>
      </c>
      <c r="C56" s="16">
        <f>'[1]03'!C58</f>
        <v>0</v>
      </c>
      <c r="D56" s="16">
        <f>'[1]03'!D58</f>
        <v>200</v>
      </c>
      <c r="E56" s="16">
        <f>'[1]03'!E58</f>
        <v>0</v>
      </c>
      <c r="F56" s="15">
        <f t="shared" si="6"/>
        <v>320</v>
      </c>
      <c r="G56" s="15">
        <f>'[1]03'!H58</f>
        <v>120</v>
      </c>
      <c r="H56" s="16">
        <f>'[1]03'!I58</f>
        <v>0</v>
      </c>
      <c r="I56" s="16">
        <f>'[1]03'!J58</f>
        <v>30</v>
      </c>
      <c r="J56" s="16">
        <f>'[1]03'!K58</f>
        <v>0</v>
      </c>
      <c r="K56" s="15">
        <f t="shared" si="4"/>
        <v>150</v>
      </c>
      <c r="L56" s="18">
        <f>frq!C56</f>
        <v>1</v>
      </c>
      <c r="M56" s="16">
        <f t="shared" si="7"/>
        <v>120</v>
      </c>
      <c r="N56" s="16">
        <f t="shared" si="8"/>
        <v>0</v>
      </c>
      <c r="O56" s="16">
        <f t="shared" si="9"/>
        <v>30</v>
      </c>
      <c r="P56" s="16">
        <f t="shared" si="10"/>
        <v>0</v>
      </c>
      <c r="Q56" s="17">
        <f t="shared" si="5"/>
        <v>150</v>
      </c>
    </row>
    <row r="57" spans="1:17">
      <c r="A57" s="8" t="s">
        <v>99</v>
      </c>
      <c r="B57" s="15">
        <f>'[1]03'!B59</f>
        <v>120</v>
      </c>
      <c r="C57" s="16">
        <f>'[1]03'!C59</f>
        <v>0</v>
      </c>
      <c r="D57" s="16">
        <f>'[1]03'!D59</f>
        <v>200</v>
      </c>
      <c r="E57" s="16">
        <f>'[1]03'!E59</f>
        <v>0</v>
      </c>
      <c r="F57" s="15">
        <f t="shared" si="6"/>
        <v>320</v>
      </c>
      <c r="G57" s="15">
        <f>'[1]03'!H59</f>
        <v>120</v>
      </c>
      <c r="H57" s="16">
        <f>'[1]03'!I59</f>
        <v>0</v>
      </c>
      <c r="I57" s="16">
        <f>'[1]03'!J59</f>
        <v>30</v>
      </c>
      <c r="J57" s="16">
        <f>'[1]03'!K59</f>
        <v>0</v>
      </c>
      <c r="K57" s="15">
        <f t="shared" si="4"/>
        <v>150</v>
      </c>
      <c r="L57" s="18">
        <f>frq!C57</f>
        <v>1</v>
      </c>
      <c r="M57" s="16">
        <f t="shared" si="7"/>
        <v>120</v>
      </c>
      <c r="N57" s="16">
        <f t="shared" si="8"/>
        <v>0</v>
      </c>
      <c r="O57" s="16">
        <f t="shared" si="9"/>
        <v>30</v>
      </c>
      <c r="P57" s="16">
        <f t="shared" si="10"/>
        <v>0</v>
      </c>
      <c r="Q57" s="17">
        <f t="shared" si="5"/>
        <v>150</v>
      </c>
    </row>
    <row r="58" spans="1:17">
      <c r="A58" s="8" t="s">
        <v>100</v>
      </c>
      <c r="B58" s="15">
        <f>'[1]03'!B60</f>
        <v>120</v>
      </c>
      <c r="C58" s="16">
        <f>'[1]03'!C60</f>
        <v>0</v>
      </c>
      <c r="D58" s="16">
        <f>'[1]03'!D60</f>
        <v>200</v>
      </c>
      <c r="E58" s="16">
        <f>'[1]03'!E60</f>
        <v>0</v>
      </c>
      <c r="F58" s="15">
        <f t="shared" si="6"/>
        <v>320</v>
      </c>
      <c r="G58" s="15">
        <f>'[1]03'!H60</f>
        <v>120</v>
      </c>
      <c r="H58" s="16">
        <f>'[1]03'!I60</f>
        <v>0</v>
      </c>
      <c r="I58" s="16">
        <f>'[1]03'!J60</f>
        <v>30</v>
      </c>
      <c r="J58" s="16">
        <f>'[1]03'!K60</f>
        <v>0</v>
      </c>
      <c r="K58" s="15">
        <f t="shared" si="4"/>
        <v>150</v>
      </c>
      <c r="L58" s="18">
        <f>frq!C58</f>
        <v>1</v>
      </c>
      <c r="M58" s="16">
        <f t="shared" si="7"/>
        <v>120</v>
      </c>
      <c r="N58" s="16">
        <f t="shared" si="8"/>
        <v>0</v>
      </c>
      <c r="O58" s="16">
        <f t="shared" si="9"/>
        <v>30</v>
      </c>
      <c r="P58" s="16">
        <f t="shared" si="10"/>
        <v>0</v>
      </c>
      <c r="Q58" s="17">
        <f t="shared" si="5"/>
        <v>150</v>
      </c>
    </row>
    <row r="59" spans="1:17">
      <c r="A59" s="8" t="s">
        <v>101</v>
      </c>
      <c r="B59" s="15">
        <f>'[1]03'!B61</f>
        <v>120</v>
      </c>
      <c r="C59" s="16">
        <f>'[1]03'!C61</f>
        <v>0</v>
      </c>
      <c r="D59" s="16">
        <f>'[1]03'!D61</f>
        <v>200</v>
      </c>
      <c r="E59" s="16">
        <f>'[1]03'!E61</f>
        <v>0</v>
      </c>
      <c r="F59" s="15">
        <f t="shared" si="6"/>
        <v>320</v>
      </c>
      <c r="G59" s="15">
        <f>'[1]03'!H61</f>
        <v>120</v>
      </c>
      <c r="H59" s="16">
        <f>'[1]03'!I61</f>
        <v>0</v>
      </c>
      <c r="I59" s="16">
        <f>'[1]03'!J61</f>
        <v>30</v>
      </c>
      <c r="J59" s="16">
        <f>'[1]03'!K61</f>
        <v>0</v>
      </c>
      <c r="K59" s="15">
        <f t="shared" si="4"/>
        <v>150</v>
      </c>
      <c r="L59" s="18">
        <f>frq!C59</f>
        <v>1</v>
      </c>
      <c r="M59" s="16">
        <f t="shared" si="7"/>
        <v>120</v>
      </c>
      <c r="N59" s="16">
        <f t="shared" si="8"/>
        <v>0</v>
      </c>
      <c r="O59" s="16">
        <f t="shared" si="9"/>
        <v>30</v>
      </c>
      <c r="P59" s="16">
        <f t="shared" si="10"/>
        <v>0</v>
      </c>
      <c r="Q59" s="17">
        <f t="shared" si="5"/>
        <v>150</v>
      </c>
    </row>
    <row r="60" spans="1:17">
      <c r="A60" s="8" t="s">
        <v>102</v>
      </c>
      <c r="B60" s="15">
        <f>'[1]03'!B62</f>
        <v>120</v>
      </c>
      <c r="C60" s="16">
        <f>'[1]03'!C62</f>
        <v>0</v>
      </c>
      <c r="D60" s="16">
        <f>'[1]03'!D62</f>
        <v>200</v>
      </c>
      <c r="E60" s="16">
        <f>'[1]03'!E62</f>
        <v>0</v>
      </c>
      <c r="F60" s="15">
        <f t="shared" si="6"/>
        <v>320</v>
      </c>
      <c r="G60" s="15">
        <f>'[1]03'!H62</f>
        <v>120</v>
      </c>
      <c r="H60" s="16">
        <f>'[1]03'!I62</f>
        <v>0</v>
      </c>
      <c r="I60" s="16">
        <f>'[1]03'!J62</f>
        <v>30</v>
      </c>
      <c r="J60" s="16">
        <f>'[1]03'!K62</f>
        <v>0</v>
      </c>
      <c r="K60" s="15">
        <f t="shared" si="4"/>
        <v>150</v>
      </c>
      <c r="L60" s="18">
        <f>frq!C60</f>
        <v>1</v>
      </c>
      <c r="M60" s="16">
        <f t="shared" si="7"/>
        <v>120</v>
      </c>
      <c r="N60" s="16">
        <f t="shared" si="8"/>
        <v>0</v>
      </c>
      <c r="O60" s="16">
        <f t="shared" si="9"/>
        <v>30</v>
      </c>
      <c r="P60" s="16">
        <f t="shared" si="10"/>
        <v>0</v>
      </c>
      <c r="Q60" s="17">
        <f t="shared" si="5"/>
        <v>150</v>
      </c>
    </row>
    <row r="61" spans="1:17">
      <c r="A61" s="8" t="s">
        <v>103</v>
      </c>
      <c r="B61" s="15">
        <f>'[1]03'!B63</f>
        <v>120</v>
      </c>
      <c r="C61" s="16">
        <f>'[1]03'!C63</f>
        <v>0</v>
      </c>
      <c r="D61" s="16">
        <f>'[1]03'!D63</f>
        <v>200</v>
      </c>
      <c r="E61" s="16">
        <f>'[1]03'!E63</f>
        <v>0</v>
      </c>
      <c r="F61" s="15">
        <f t="shared" si="6"/>
        <v>320</v>
      </c>
      <c r="G61" s="15">
        <f>'[1]03'!H63</f>
        <v>120</v>
      </c>
      <c r="H61" s="16">
        <f>'[1]03'!I63</f>
        <v>0</v>
      </c>
      <c r="I61" s="16">
        <f>'[1]03'!J63</f>
        <v>30</v>
      </c>
      <c r="J61" s="16">
        <f>'[1]03'!K63</f>
        <v>0</v>
      </c>
      <c r="K61" s="15">
        <f t="shared" si="4"/>
        <v>150</v>
      </c>
      <c r="L61" s="18">
        <f>frq!C61</f>
        <v>1</v>
      </c>
      <c r="M61" s="16">
        <f t="shared" si="7"/>
        <v>120</v>
      </c>
      <c r="N61" s="16">
        <f t="shared" si="8"/>
        <v>0</v>
      </c>
      <c r="O61" s="16">
        <f t="shared" si="9"/>
        <v>30</v>
      </c>
      <c r="P61" s="16">
        <f t="shared" si="10"/>
        <v>0</v>
      </c>
      <c r="Q61" s="17">
        <f t="shared" si="5"/>
        <v>150</v>
      </c>
    </row>
    <row r="62" spans="1:17">
      <c r="A62" s="8" t="s">
        <v>104</v>
      </c>
      <c r="B62" s="15">
        <f>'[1]03'!B64</f>
        <v>120</v>
      </c>
      <c r="C62" s="16">
        <f>'[1]03'!C64</f>
        <v>0</v>
      </c>
      <c r="D62" s="16">
        <f>'[1]03'!D64</f>
        <v>200</v>
      </c>
      <c r="E62" s="16">
        <f>'[1]03'!E64</f>
        <v>0</v>
      </c>
      <c r="F62" s="15">
        <f t="shared" si="6"/>
        <v>320</v>
      </c>
      <c r="G62" s="15">
        <f>'[1]03'!H64</f>
        <v>120</v>
      </c>
      <c r="H62" s="16">
        <f>'[1]03'!I64</f>
        <v>0</v>
      </c>
      <c r="I62" s="16">
        <f>'[1]03'!J64</f>
        <v>30</v>
      </c>
      <c r="J62" s="16">
        <f>'[1]03'!K64</f>
        <v>0</v>
      </c>
      <c r="K62" s="15">
        <f t="shared" si="4"/>
        <v>150</v>
      </c>
      <c r="L62" s="18">
        <f>frq!C62</f>
        <v>1</v>
      </c>
      <c r="M62" s="16">
        <f t="shared" si="7"/>
        <v>120</v>
      </c>
      <c r="N62" s="16">
        <f t="shared" si="8"/>
        <v>0</v>
      </c>
      <c r="O62" s="16">
        <f t="shared" si="9"/>
        <v>30</v>
      </c>
      <c r="P62" s="16">
        <f t="shared" si="10"/>
        <v>0</v>
      </c>
      <c r="Q62" s="17">
        <f t="shared" si="5"/>
        <v>150</v>
      </c>
    </row>
    <row r="63" spans="1:17">
      <c r="A63" s="8" t="s">
        <v>105</v>
      </c>
      <c r="B63" s="15">
        <f>'[1]03'!B65</f>
        <v>120</v>
      </c>
      <c r="C63" s="16">
        <f>'[1]03'!C65</f>
        <v>0</v>
      </c>
      <c r="D63" s="16">
        <f>'[1]03'!D65</f>
        <v>200</v>
      </c>
      <c r="E63" s="16">
        <f>'[1]03'!E65</f>
        <v>0</v>
      </c>
      <c r="F63" s="15">
        <f t="shared" si="6"/>
        <v>320</v>
      </c>
      <c r="G63" s="15">
        <f>'[1]03'!H65</f>
        <v>120</v>
      </c>
      <c r="H63" s="16">
        <f>'[1]03'!I65</f>
        <v>0</v>
      </c>
      <c r="I63" s="16">
        <f>'[1]03'!J65</f>
        <v>30</v>
      </c>
      <c r="J63" s="16">
        <f>'[1]03'!K65</f>
        <v>0</v>
      </c>
      <c r="K63" s="15">
        <f t="shared" si="4"/>
        <v>150</v>
      </c>
      <c r="L63" s="18">
        <f>frq!C63</f>
        <v>1</v>
      </c>
      <c r="M63" s="16">
        <f t="shared" si="7"/>
        <v>120</v>
      </c>
      <c r="N63" s="16">
        <f t="shared" si="8"/>
        <v>0</v>
      </c>
      <c r="O63" s="16">
        <f t="shared" si="9"/>
        <v>30</v>
      </c>
      <c r="P63" s="16">
        <f t="shared" si="10"/>
        <v>0</v>
      </c>
      <c r="Q63" s="17">
        <f t="shared" si="5"/>
        <v>150</v>
      </c>
    </row>
    <row r="64" spans="1:17">
      <c r="A64" s="8" t="s">
        <v>106</v>
      </c>
      <c r="B64" s="15">
        <f>'[1]03'!B66</f>
        <v>120</v>
      </c>
      <c r="C64" s="16">
        <f>'[1]03'!C66</f>
        <v>0</v>
      </c>
      <c r="D64" s="16">
        <f>'[1]03'!D66</f>
        <v>200</v>
      </c>
      <c r="E64" s="16">
        <f>'[1]03'!E66</f>
        <v>0</v>
      </c>
      <c r="F64" s="15">
        <f t="shared" si="6"/>
        <v>320</v>
      </c>
      <c r="G64" s="15">
        <f>'[1]03'!H66</f>
        <v>120</v>
      </c>
      <c r="H64" s="16">
        <f>'[1]03'!I66</f>
        <v>0</v>
      </c>
      <c r="I64" s="16">
        <f>'[1]03'!J66</f>
        <v>30</v>
      </c>
      <c r="J64" s="16">
        <f>'[1]03'!K66</f>
        <v>0</v>
      </c>
      <c r="K64" s="15">
        <f t="shared" si="4"/>
        <v>150</v>
      </c>
      <c r="L64" s="18">
        <f>frq!C64</f>
        <v>1</v>
      </c>
      <c r="M64" s="16">
        <f t="shared" si="7"/>
        <v>120</v>
      </c>
      <c r="N64" s="16">
        <f t="shared" si="8"/>
        <v>0</v>
      </c>
      <c r="O64" s="16">
        <f t="shared" si="9"/>
        <v>30</v>
      </c>
      <c r="P64" s="16">
        <f t="shared" si="10"/>
        <v>0</v>
      </c>
      <c r="Q64" s="17">
        <f t="shared" si="5"/>
        <v>150</v>
      </c>
    </row>
    <row r="65" spans="1:19">
      <c r="A65" s="8" t="s">
        <v>107</v>
      </c>
      <c r="B65" s="15">
        <f>'[1]03'!B67</f>
        <v>120</v>
      </c>
      <c r="C65" s="16">
        <f>'[1]03'!C67</f>
        <v>0</v>
      </c>
      <c r="D65" s="16">
        <f>'[1]03'!D67</f>
        <v>200</v>
      </c>
      <c r="E65" s="16">
        <f>'[1]03'!E67</f>
        <v>0</v>
      </c>
      <c r="F65" s="15">
        <f t="shared" si="6"/>
        <v>320</v>
      </c>
      <c r="G65" s="15">
        <f>'[1]03'!H67</f>
        <v>120</v>
      </c>
      <c r="H65" s="16">
        <f>'[1]03'!I67</f>
        <v>0</v>
      </c>
      <c r="I65" s="16">
        <f>'[1]03'!J67</f>
        <v>30</v>
      </c>
      <c r="J65" s="16">
        <f>'[1]03'!K67</f>
        <v>0</v>
      </c>
      <c r="K65" s="15">
        <f t="shared" si="4"/>
        <v>150</v>
      </c>
      <c r="L65" s="18">
        <f>frq!C65</f>
        <v>1</v>
      </c>
      <c r="M65" s="16">
        <f t="shared" si="7"/>
        <v>120</v>
      </c>
      <c r="N65" s="16">
        <f t="shared" si="8"/>
        <v>0</v>
      </c>
      <c r="O65" s="16">
        <f t="shared" si="9"/>
        <v>30</v>
      </c>
      <c r="P65" s="16">
        <f t="shared" si="10"/>
        <v>0</v>
      </c>
      <c r="Q65" s="17">
        <f t="shared" si="5"/>
        <v>150</v>
      </c>
    </row>
    <row r="66" spans="1:19">
      <c r="A66" s="8" t="s">
        <v>108</v>
      </c>
      <c r="B66" s="15">
        <f>'[1]03'!B68</f>
        <v>120</v>
      </c>
      <c r="C66" s="16">
        <f>'[1]03'!C68</f>
        <v>0</v>
      </c>
      <c r="D66" s="16">
        <f>'[1]03'!D68</f>
        <v>200</v>
      </c>
      <c r="E66" s="16">
        <f>'[1]03'!E68</f>
        <v>0</v>
      </c>
      <c r="F66" s="15">
        <f t="shared" si="6"/>
        <v>320</v>
      </c>
      <c r="G66" s="15">
        <f>'[1]03'!H68</f>
        <v>120</v>
      </c>
      <c r="H66" s="16">
        <f>'[1]03'!I68</f>
        <v>0</v>
      </c>
      <c r="I66" s="16">
        <f>'[1]03'!J68</f>
        <v>30</v>
      </c>
      <c r="J66" s="16">
        <f>'[1]03'!K68</f>
        <v>0</v>
      </c>
      <c r="K66" s="15">
        <f t="shared" si="4"/>
        <v>150</v>
      </c>
      <c r="L66" s="18">
        <f>frq!C66</f>
        <v>1</v>
      </c>
      <c r="M66" s="16">
        <f t="shared" si="7"/>
        <v>120</v>
      </c>
      <c r="N66" s="16">
        <f t="shared" si="8"/>
        <v>0</v>
      </c>
      <c r="O66" s="16">
        <f t="shared" si="9"/>
        <v>30</v>
      </c>
      <c r="P66" s="16">
        <f t="shared" si="10"/>
        <v>0</v>
      </c>
      <c r="Q66" s="17">
        <f t="shared" si="5"/>
        <v>150</v>
      </c>
    </row>
    <row r="67" spans="1:19">
      <c r="A67" s="8" t="s">
        <v>109</v>
      </c>
      <c r="B67" s="15">
        <f>'[1]03'!B69</f>
        <v>120</v>
      </c>
      <c r="C67" s="16">
        <f>'[1]03'!C69</f>
        <v>0</v>
      </c>
      <c r="D67" s="16">
        <f>'[1]03'!D69</f>
        <v>200</v>
      </c>
      <c r="E67" s="16">
        <f>'[1]03'!E69</f>
        <v>0</v>
      </c>
      <c r="F67" s="15">
        <f t="shared" si="6"/>
        <v>320</v>
      </c>
      <c r="G67" s="15">
        <f>'[1]03'!H69</f>
        <v>120</v>
      </c>
      <c r="H67" s="16">
        <f>'[1]03'!I69</f>
        <v>0</v>
      </c>
      <c r="I67" s="16">
        <f>'[1]03'!J69</f>
        <v>30</v>
      </c>
      <c r="J67" s="16">
        <f>'[1]03'!K69</f>
        <v>0</v>
      </c>
      <c r="K67" s="15">
        <f t="shared" si="4"/>
        <v>150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30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150</v>
      </c>
    </row>
    <row r="68" spans="1:19">
      <c r="A68" s="8" t="s">
        <v>110</v>
      </c>
      <c r="B68" s="15">
        <f>'[1]03'!B70</f>
        <v>120</v>
      </c>
      <c r="C68" s="16">
        <f>'[1]03'!C70</f>
        <v>0</v>
      </c>
      <c r="D68" s="16">
        <f>'[1]03'!D70</f>
        <v>200</v>
      </c>
      <c r="E68" s="16">
        <f>'[1]03'!E70</f>
        <v>0</v>
      </c>
      <c r="F68" s="15">
        <f t="shared" si="6"/>
        <v>320</v>
      </c>
      <c r="G68" s="15">
        <f>'[1]03'!H70</f>
        <v>120</v>
      </c>
      <c r="H68" s="16">
        <f>'[1]03'!I70</f>
        <v>0</v>
      </c>
      <c r="I68" s="16">
        <f>'[1]03'!J70</f>
        <v>30</v>
      </c>
      <c r="J68" s="16">
        <f>'[1]03'!K70</f>
        <v>0</v>
      </c>
      <c r="K68" s="15">
        <f t="shared" ref="K68:K98" si="15">SUM(G68:J68)</f>
        <v>150</v>
      </c>
      <c r="L68" s="18">
        <f>frq!C68</f>
        <v>1</v>
      </c>
      <c r="M68" s="16">
        <f t="shared" si="11"/>
        <v>120</v>
      </c>
      <c r="N68" s="16">
        <f t="shared" si="12"/>
        <v>0</v>
      </c>
      <c r="O68" s="16">
        <f t="shared" si="13"/>
        <v>30</v>
      </c>
      <c r="P68" s="16">
        <f t="shared" si="14"/>
        <v>0</v>
      </c>
      <c r="Q68" s="17">
        <f t="shared" ref="Q68:Q98" si="16">SUM(M68:P68)</f>
        <v>150</v>
      </c>
    </row>
    <row r="69" spans="1:19">
      <c r="A69" s="8" t="s">
        <v>111</v>
      </c>
      <c r="B69" s="15">
        <f>'[1]03'!B71</f>
        <v>120</v>
      </c>
      <c r="C69" s="16">
        <f>'[1]03'!C71</f>
        <v>0</v>
      </c>
      <c r="D69" s="16">
        <f>'[1]03'!D71</f>
        <v>200</v>
      </c>
      <c r="E69" s="16">
        <f>'[1]03'!E71</f>
        <v>0</v>
      </c>
      <c r="F69" s="15">
        <f t="shared" ref="F69:F98" si="17">SUM(B69:E69)</f>
        <v>320</v>
      </c>
      <c r="G69" s="15">
        <f>'[1]03'!H71</f>
        <v>120</v>
      </c>
      <c r="H69" s="16">
        <f>'[1]03'!I71</f>
        <v>0</v>
      </c>
      <c r="I69" s="16">
        <f>'[1]03'!J71</f>
        <v>30</v>
      </c>
      <c r="J69" s="16">
        <f>'[1]03'!K71</f>
        <v>0</v>
      </c>
      <c r="K69" s="15">
        <f t="shared" si="15"/>
        <v>150</v>
      </c>
      <c r="L69" s="18">
        <f>frq!C69</f>
        <v>1</v>
      </c>
      <c r="M69" s="16">
        <f t="shared" si="11"/>
        <v>120</v>
      </c>
      <c r="N69" s="16">
        <f t="shared" si="12"/>
        <v>0</v>
      </c>
      <c r="O69" s="16">
        <f t="shared" si="13"/>
        <v>30</v>
      </c>
      <c r="P69" s="16">
        <f t="shared" si="14"/>
        <v>0</v>
      </c>
      <c r="Q69" s="17">
        <f t="shared" si="16"/>
        <v>150</v>
      </c>
      <c r="S69">
        <f>96*4</f>
        <v>384</v>
      </c>
    </row>
    <row r="70" spans="1:19">
      <c r="A70" s="8" t="s">
        <v>112</v>
      </c>
      <c r="B70" s="15">
        <f>'[1]03'!B72</f>
        <v>120</v>
      </c>
      <c r="C70" s="16">
        <f>'[1]03'!C72</f>
        <v>0</v>
      </c>
      <c r="D70" s="16">
        <f>'[1]03'!D72</f>
        <v>200</v>
      </c>
      <c r="E70" s="16">
        <f>'[1]03'!E72</f>
        <v>0</v>
      </c>
      <c r="F70" s="15">
        <f t="shared" si="17"/>
        <v>320</v>
      </c>
      <c r="G70" s="15">
        <f>'[1]03'!H72</f>
        <v>120</v>
      </c>
      <c r="H70" s="16">
        <f>'[1]03'!I72</f>
        <v>0</v>
      </c>
      <c r="I70" s="16">
        <f>'[1]03'!J72</f>
        <v>30</v>
      </c>
      <c r="J70" s="16">
        <f>'[1]03'!K72</f>
        <v>0</v>
      </c>
      <c r="K70" s="15">
        <f t="shared" si="15"/>
        <v>150</v>
      </c>
      <c r="L70" s="18">
        <f>frq!C70</f>
        <v>1</v>
      </c>
      <c r="M70" s="16">
        <f t="shared" si="11"/>
        <v>120</v>
      </c>
      <c r="N70" s="16">
        <f t="shared" si="12"/>
        <v>0</v>
      </c>
      <c r="O70" s="16">
        <f t="shared" si="13"/>
        <v>30</v>
      </c>
      <c r="P70" s="16">
        <f t="shared" si="14"/>
        <v>0</v>
      </c>
      <c r="Q70" s="17">
        <f t="shared" si="16"/>
        <v>150</v>
      </c>
    </row>
    <row r="71" spans="1:19">
      <c r="A71" s="8" t="s">
        <v>113</v>
      </c>
      <c r="B71" s="15">
        <f>'[1]03'!B73</f>
        <v>120</v>
      </c>
      <c r="C71" s="16">
        <f>'[1]03'!C73</f>
        <v>0</v>
      </c>
      <c r="D71" s="16">
        <f>'[1]03'!D73</f>
        <v>200</v>
      </c>
      <c r="E71" s="16">
        <f>'[1]03'!E73</f>
        <v>0</v>
      </c>
      <c r="F71" s="15">
        <f t="shared" si="17"/>
        <v>320</v>
      </c>
      <c r="G71" s="15">
        <f>'[1]03'!H73</f>
        <v>120</v>
      </c>
      <c r="H71" s="16">
        <f>'[1]03'!I73</f>
        <v>0</v>
      </c>
      <c r="I71" s="16">
        <f>'[1]03'!J73</f>
        <v>30</v>
      </c>
      <c r="J71" s="16">
        <f>'[1]03'!K73</f>
        <v>0</v>
      </c>
      <c r="K71" s="15">
        <f t="shared" si="15"/>
        <v>150</v>
      </c>
      <c r="L71" s="18">
        <f>frq!C71</f>
        <v>1</v>
      </c>
      <c r="M71" s="16">
        <f t="shared" si="11"/>
        <v>120</v>
      </c>
      <c r="N71" s="16">
        <f t="shared" si="12"/>
        <v>0</v>
      </c>
      <c r="O71" s="16">
        <f t="shared" si="13"/>
        <v>30</v>
      </c>
      <c r="P71" s="16">
        <f t="shared" si="14"/>
        <v>0</v>
      </c>
      <c r="Q71" s="17">
        <f t="shared" si="16"/>
        <v>150</v>
      </c>
    </row>
    <row r="72" spans="1:19">
      <c r="A72" s="8" t="s">
        <v>114</v>
      </c>
      <c r="B72" s="15">
        <f>'[1]03'!B74</f>
        <v>120</v>
      </c>
      <c r="C72" s="16">
        <f>'[1]03'!C74</f>
        <v>0</v>
      </c>
      <c r="D72" s="16">
        <f>'[1]03'!D74</f>
        <v>200</v>
      </c>
      <c r="E72" s="16">
        <f>'[1]03'!E74</f>
        <v>0</v>
      </c>
      <c r="F72" s="15">
        <f t="shared" si="17"/>
        <v>320</v>
      </c>
      <c r="G72" s="15">
        <f>'[1]03'!H74</f>
        <v>120</v>
      </c>
      <c r="H72" s="16">
        <f>'[1]03'!I74</f>
        <v>0</v>
      </c>
      <c r="I72" s="16">
        <f>'[1]03'!J74</f>
        <v>30</v>
      </c>
      <c r="J72" s="16">
        <f>'[1]03'!K74</f>
        <v>0</v>
      </c>
      <c r="K72" s="15">
        <f t="shared" si="15"/>
        <v>150</v>
      </c>
      <c r="L72" s="18">
        <f>frq!C72</f>
        <v>1</v>
      </c>
      <c r="M72" s="16">
        <f t="shared" si="11"/>
        <v>120</v>
      </c>
      <c r="N72" s="16">
        <f t="shared" si="12"/>
        <v>0</v>
      </c>
      <c r="O72" s="16">
        <f t="shared" si="13"/>
        <v>30</v>
      </c>
      <c r="P72" s="16">
        <f t="shared" si="14"/>
        <v>0</v>
      </c>
      <c r="Q72" s="17">
        <f t="shared" si="16"/>
        <v>150</v>
      </c>
    </row>
    <row r="73" spans="1:19">
      <c r="A73" s="8" t="s">
        <v>115</v>
      </c>
      <c r="B73" s="15">
        <f>'[1]03'!B75</f>
        <v>120</v>
      </c>
      <c r="C73" s="16">
        <f>'[1]03'!C75</f>
        <v>0</v>
      </c>
      <c r="D73" s="16">
        <f>'[1]03'!D75</f>
        <v>200</v>
      </c>
      <c r="E73" s="16">
        <f>'[1]03'!E75</f>
        <v>0</v>
      </c>
      <c r="F73" s="15">
        <f t="shared" si="17"/>
        <v>320</v>
      </c>
      <c r="G73" s="15">
        <f>'[1]03'!H75</f>
        <v>120</v>
      </c>
      <c r="H73" s="16">
        <f>'[1]03'!I75</f>
        <v>0</v>
      </c>
      <c r="I73" s="16">
        <f>'[1]03'!J75</f>
        <v>30</v>
      </c>
      <c r="J73" s="16">
        <f>'[1]03'!K75</f>
        <v>0</v>
      </c>
      <c r="K73" s="15">
        <f t="shared" si="15"/>
        <v>150</v>
      </c>
      <c r="L73" s="18">
        <f>frq!C73</f>
        <v>1</v>
      </c>
      <c r="M73" s="16">
        <f t="shared" si="11"/>
        <v>120</v>
      </c>
      <c r="N73" s="16">
        <f t="shared" si="12"/>
        <v>0</v>
      </c>
      <c r="O73" s="16">
        <f t="shared" si="13"/>
        <v>30</v>
      </c>
      <c r="P73" s="16">
        <f t="shared" si="14"/>
        <v>0</v>
      </c>
      <c r="Q73" s="17">
        <f t="shared" si="16"/>
        <v>150</v>
      </c>
    </row>
    <row r="74" spans="1:19">
      <c r="A74" s="8" t="s">
        <v>116</v>
      </c>
      <c r="B74" s="15">
        <f>'[1]03'!B76</f>
        <v>120</v>
      </c>
      <c r="C74" s="16">
        <f>'[1]03'!C76</f>
        <v>0</v>
      </c>
      <c r="D74" s="16">
        <f>'[1]03'!D76</f>
        <v>200</v>
      </c>
      <c r="E74" s="16">
        <f>'[1]03'!E76</f>
        <v>0</v>
      </c>
      <c r="F74" s="15">
        <f t="shared" si="17"/>
        <v>320</v>
      </c>
      <c r="G74" s="15">
        <f>'[1]03'!H76</f>
        <v>120</v>
      </c>
      <c r="H74" s="16">
        <f>'[1]03'!I76</f>
        <v>0</v>
      </c>
      <c r="I74" s="16">
        <f>'[1]03'!J76</f>
        <v>30</v>
      </c>
      <c r="J74" s="16">
        <f>'[1]03'!K76</f>
        <v>0</v>
      </c>
      <c r="K74" s="15">
        <f t="shared" si="15"/>
        <v>150</v>
      </c>
      <c r="L74" s="18">
        <f>frq!C74</f>
        <v>1</v>
      </c>
      <c r="M74" s="16">
        <f t="shared" si="11"/>
        <v>120</v>
      </c>
      <c r="N74" s="16">
        <f t="shared" si="12"/>
        <v>0</v>
      </c>
      <c r="O74" s="16">
        <f t="shared" si="13"/>
        <v>30</v>
      </c>
      <c r="P74" s="16">
        <f t="shared" si="14"/>
        <v>0</v>
      </c>
      <c r="Q74" s="17">
        <f t="shared" si="16"/>
        <v>150</v>
      </c>
    </row>
    <row r="75" spans="1:19">
      <c r="A75" s="8" t="s">
        <v>117</v>
      </c>
      <c r="B75" s="15">
        <f>'[1]03'!B77</f>
        <v>120</v>
      </c>
      <c r="C75" s="16">
        <f>'[1]03'!C77</f>
        <v>0</v>
      </c>
      <c r="D75" s="16">
        <f>'[1]03'!D77</f>
        <v>200</v>
      </c>
      <c r="E75" s="16">
        <f>'[1]03'!E77</f>
        <v>0</v>
      </c>
      <c r="F75" s="15">
        <f t="shared" si="17"/>
        <v>320</v>
      </c>
      <c r="G75" s="15">
        <f>'[1]03'!H77</f>
        <v>120</v>
      </c>
      <c r="H75" s="16">
        <f>'[1]03'!I77</f>
        <v>0</v>
      </c>
      <c r="I75" s="16">
        <f>'[1]03'!J77</f>
        <v>30</v>
      </c>
      <c r="J75" s="16">
        <f>'[1]03'!K77</f>
        <v>0</v>
      </c>
      <c r="K75" s="15">
        <f t="shared" si="15"/>
        <v>150</v>
      </c>
      <c r="L75" s="18">
        <f>frq!C75</f>
        <v>1</v>
      </c>
      <c r="M75" s="16">
        <f t="shared" si="11"/>
        <v>120</v>
      </c>
      <c r="N75" s="16">
        <f t="shared" si="12"/>
        <v>0</v>
      </c>
      <c r="O75" s="16">
        <f t="shared" si="13"/>
        <v>30</v>
      </c>
      <c r="P75" s="16">
        <f t="shared" si="14"/>
        <v>0</v>
      </c>
      <c r="Q75" s="17">
        <f t="shared" si="16"/>
        <v>150</v>
      </c>
    </row>
    <row r="76" spans="1:19">
      <c r="A76" s="8" t="s">
        <v>118</v>
      </c>
      <c r="B76" s="15">
        <f>'[1]03'!B78</f>
        <v>120</v>
      </c>
      <c r="C76" s="16">
        <f>'[1]03'!C78</f>
        <v>0</v>
      </c>
      <c r="D76" s="16">
        <f>'[1]03'!D78</f>
        <v>200</v>
      </c>
      <c r="E76" s="16">
        <f>'[1]03'!E78</f>
        <v>0</v>
      </c>
      <c r="F76" s="15">
        <f t="shared" si="17"/>
        <v>320</v>
      </c>
      <c r="G76" s="15">
        <f>'[1]03'!H78</f>
        <v>120</v>
      </c>
      <c r="H76" s="16">
        <f>'[1]03'!I78</f>
        <v>0</v>
      </c>
      <c r="I76" s="16">
        <f>'[1]03'!J78</f>
        <v>30</v>
      </c>
      <c r="J76" s="16">
        <f>'[1]03'!K78</f>
        <v>0</v>
      </c>
      <c r="K76" s="15">
        <f t="shared" si="15"/>
        <v>150</v>
      </c>
      <c r="L76" s="18">
        <f>frq!C76</f>
        <v>1</v>
      </c>
      <c r="M76" s="16">
        <f t="shared" si="11"/>
        <v>120</v>
      </c>
      <c r="N76" s="16">
        <f t="shared" si="12"/>
        <v>0</v>
      </c>
      <c r="O76" s="16">
        <f t="shared" si="13"/>
        <v>30</v>
      </c>
      <c r="P76" s="16">
        <f t="shared" si="14"/>
        <v>0</v>
      </c>
      <c r="Q76" s="17">
        <f t="shared" si="16"/>
        <v>150</v>
      </c>
    </row>
    <row r="77" spans="1:19">
      <c r="A77" s="8" t="s">
        <v>119</v>
      </c>
      <c r="B77" s="15">
        <f>'[1]03'!B79</f>
        <v>120</v>
      </c>
      <c r="C77" s="16">
        <f>'[1]03'!C79</f>
        <v>0</v>
      </c>
      <c r="D77" s="16">
        <f>'[1]03'!D79</f>
        <v>200</v>
      </c>
      <c r="E77" s="16">
        <f>'[1]03'!E79</f>
        <v>0</v>
      </c>
      <c r="F77" s="15">
        <f t="shared" si="17"/>
        <v>320</v>
      </c>
      <c r="G77" s="15">
        <f>'[1]03'!H79</f>
        <v>120</v>
      </c>
      <c r="H77" s="16">
        <f>'[1]03'!I79</f>
        <v>0</v>
      </c>
      <c r="I77" s="16">
        <f>'[1]03'!J79</f>
        <v>30</v>
      </c>
      <c r="J77" s="16">
        <f>'[1]03'!K79</f>
        <v>0</v>
      </c>
      <c r="K77" s="15">
        <f t="shared" si="15"/>
        <v>150</v>
      </c>
      <c r="L77" s="18">
        <f>frq!C77</f>
        <v>1</v>
      </c>
      <c r="M77" s="16">
        <f t="shared" si="11"/>
        <v>120</v>
      </c>
      <c r="N77" s="16">
        <f t="shared" si="12"/>
        <v>0</v>
      </c>
      <c r="O77" s="16">
        <f t="shared" si="13"/>
        <v>30</v>
      </c>
      <c r="P77" s="16">
        <f t="shared" si="14"/>
        <v>0</v>
      </c>
      <c r="Q77" s="17">
        <f t="shared" si="16"/>
        <v>150</v>
      </c>
    </row>
    <row r="78" spans="1:19">
      <c r="A78" s="8" t="s">
        <v>120</v>
      </c>
      <c r="B78" s="15">
        <f>'[1]03'!B80</f>
        <v>120</v>
      </c>
      <c r="C78" s="16">
        <f>'[1]03'!C80</f>
        <v>0</v>
      </c>
      <c r="D78" s="16">
        <f>'[1]03'!D80</f>
        <v>200</v>
      </c>
      <c r="E78" s="16">
        <f>'[1]03'!E80</f>
        <v>0</v>
      </c>
      <c r="F78" s="15">
        <f t="shared" si="17"/>
        <v>320</v>
      </c>
      <c r="G78" s="15">
        <f>'[1]03'!H80</f>
        <v>120</v>
      </c>
      <c r="H78" s="16">
        <f>'[1]03'!I80</f>
        <v>0</v>
      </c>
      <c r="I78" s="16">
        <f>'[1]03'!J80</f>
        <v>30</v>
      </c>
      <c r="J78" s="16">
        <f>'[1]03'!K80</f>
        <v>0</v>
      </c>
      <c r="K78" s="15">
        <f t="shared" si="15"/>
        <v>150</v>
      </c>
      <c r="L78" s="18">
        <f>frq!C78</f>
        <v>1</v>
      </c>
      <c r="M78" s="16">
        <f t="shared" si="11"/>
        <v>120</v>
      </c>
      <c r="N78" s="16">
        <f t="shared" si="12"/>
        <v>0</v>
      </c>
      <c r="O78" s="16">
        <f t="shared" si="13"/>
        <v>30</v>
      </c>
      <c r="P78" s="16">
        <f t="shared" si="14"/>
        <v>0</v>
      </c>
      <c r="Q78" s="17">
        <f t="shared" si="16"/>
        <v>150</v>
      </c>
    </row>
    <row r="79" spans="1:19">
      <c r="A79" s="8" t="s">
        <v>121</v>
      </c>
      <c r="B79" s="15">
        <f>'[1]03'!B81</f>
        <v>120</v>
      </c>
      <c r="C79" s="16">
        <f>'[1]03'!C81</f>
        <v>0</v>
      </c>
      <c r="D79" s="16">
        <f>'[1]03'!D81</f>
        <v>200</v>
      </c>
      <c r="E79" s="16">
        <f>'[1]03'!E81</f>
        <v>0</v>
      </c>
      <c r="F79" s="15">
        <f t="shared" si="17"/>
        <v>320</v>
      </c>
      <c r="G79" s="15">
        <f>'[1]03'!H81</f>
        <v>120</v>
      </c>
      <c r="H79" s="16">
        <f>'[1]03'!I81</f>
        <v>0</v>
      </c>
      <c r="I79" s="16">
        <f>'[1]03'!J81</f>
        <v>30</v>
      </c>
      <c r="J79" s="16">
        <f>'[1]03'!K81</f>
        <v>0</v>
      </c>
      <c r="K79" s="15">
        <f t="shared" si="15"/>
        <v>150</v>
      </c>
      <c r="L79" s="18">
        <f>frq!C79</f>
        <v>1</v>
      </c>
      <c r="M79" s="16">
        <f t="shared" si="11"/>
        <v>120</v>
      </c>
      <c r="N79" s="16">
        <f t="shared" si="12"/>
        <v>0</v>
      </c>
      <c r="O79" s="16">
        <f t="shared" si="13"/>
        <v>30</v>
      </c>
      <c r="P79" s="16">
        <f t="shared" si="14"/>
        <v>0</v>
      </c>
      <c r="Q79" s="17">
        <f t="shared" si="16"/>
        <v>150</v>
      </c>
    </row>
    <row r="80" spans="1:19">
      <c r="A80" s="8" t="s">
        <v>122</v>
      </c>
      <c r="B80" s="15">
        <f>'[1]03'!B82</f>
        <v>120</v>
      </c>
      <c r="C80" s="16">
        <f>'[1]03'!C82</f>
        <v>0</v>
      </c>
      <c r="D80" s="16">
        <f>'[1]03'!D82</f>
        <v>200</v>
      </c>
      <c r="E80" s="16">
        <f>'[1]03'!E82</f>
        <v>0</v>
      </c>
      <c r="F80" s="15">
        <f t="shared" si="17"/>
        <v>320</v>
      </c>
      <c r="G80" s="15">
        <f>'[1]03'!H82</f>
        <v>120</v>
      </c>
      <c r="H80" s="16">
        <f>'[1]03'!I82</f>
        <v>0</v>
      </c>
      <c r="I80" s="16">
        <f>'[1]03'!J82</f>
        <v>30</v>
      </c>
      <c r="J80" s="16">
        <f>'[1]03'!K82</f>
        <v>0</v>
      </c>
      <c r="K80" s="15">
        <f t="shared" si="15"/>
        <v>150</v>
      </c>
      <c r="L80" s="18">
        <f>frq!C80</f>
        <v>1</v>
      </c>
      <c r="M80" s="16">
        <f t="shared" si="11"/>
        <v>120</v>
      </c>
      <c r="N80" s="16">
        <f t="shared" si="12"/>
        <v>0</v>
      </c>
      <c r="O80" s="16">
        <f t="shared" si="13"/>
        <v>30</v>
      </c>
      <c r="P80" s="16">
        <f t="shared" si="14"/>
        <v>0</v>
      </c>
      <c r="Q80" s="17">
        <f t="shared" si="16"/>
        <v>150</v>
      </c>
    </row>
    <row r="81" spans="1:17">
      <c r="A81" s="8" t="s">
        <v>123</v>
      </c>
      <c r="B81" s="15">
        <f>'[1]03'!B83</f>
        <v>120</v>
      </c>
      <c r="C81" s="16">
        <f>'[1]03'!C83</f>
        <v>0</v>
      </c>
      <c r="D81" s="16">
        <f>'[1]03'!D83</f>
        <v>200</v>
      </c>
      <c r="E81" s="16">
        <f>'[1]03'!E83</f>
        <v>0</v>
      </c>
      <c r="F81" s="15">
        <f t="shared" si="17"/>
        <v>320</v>
      </c>
      <c r="G81" s="15">
        <f>'[1]03'!H83</f>
        <v>120</v>
      </c>
      <c r="H81" s="16">
        <f>'[1]03'!I83</f>
        <v>0</v>
      </c>
      <c r="I81" s="16">
        <f>'[1]03'!J83</f>
        <v>30</v>
      </c>
      <c r="J81" s="16">
        <f>'[1]03'!K83</f>
        <v>0</v>
      </c>
      <c r="K81" s="15">
        <f t="shared" si="15"/>
        <v>150</v>
      </c>
      <c r="L81" s="18">
        <f>frq!C81</f>
        <v>1</v>
      </c>
      <c r="M81" s="16">
        <f t="shared" si="11"/>
        <v>120</v>
      </c>
      <c r="N81" s="16">
        <f t="shared" si="12"/>
        <v>0</v>
      </c>
      <c r="O81" s="16">
        <f t="shared" si="13"/>
        <v>30</v>
      </c>
      <c r="P81" s="16">
        <f t="shared" si="14"/>
        <v>0</v>
      </c>
      <c r="Q81" s="17">
        <f t="shared" si="16"/>
        <v>150</v>
      </c>
    </row>
    <row r="82" spans="1:17">
      <c r="A82" s="8" t="s">
        <v>124</v>
      </c>
      <c r="B82" s="15">
        <f>'[1]03'!B84</f>
        <v>120</v>
      </c>
      <c r="C82" s="16">
        <f>'[1]03'!C84</f>
        <v>0</v>
      </c>
      <c r="D82" s="16">
        <f>'[1]03'!D84</f>
        <v>200</v>
      </c>
      <c r="E82" s="16">
        <f>'[1]03'!E84</f>
        <v>0</v>
      </c>
      <c r="F82" s="15">
        <f t="shared" si="17"/>
        <v>320</v>
      </c>
      <c r="G82" s="15">
        <f>'[1]03'!H84</f>
        <v>120</v>
      </c>
      <c r="H82" s="16">
        <f>'[1]03'!I84</f>
        <v>0</v>
      </c>
      <c r="I82" s="16">
        <f>'[1]03'!J84</f>
        <v>30</v>
      </c>
      <c r="J82" s="16">
        <f>'[1]03'!K84</f>
        <v>0</v>
      </c>
      <c r="K82" s="15">
        <f t="shared" si="15"/>
        <v>150</v>
      </c>
      <c r="L82" s="18">
        <f>frq!C82</f>
        <v>1</v>
      </c>
      <c r="M82" s="16">
        <f t="shared" si="11"/>
        <v>120</v>
      </c>
      <c r="N82" s="16">
        <f t="shared" si="12"/>
        <v>0</v>
      </c>
      <c r="O82" s="16">
        <f t="shared" si="13"/>
        <v>30</v>
      </c>
      <c r="P82" s="16">
        <f t="shared" si="14"/>
        <v>0</v>
      </c>
      <c r="Q82" s="17">
        <f t="shared" si="16"/>
        <v>150</v>
      </c>
    </row>
    <row r="83" spans="1:17">
      <c r="A83" s="8" t="s">
        <v>125</v>
      </c>
      <c r="B83" s="15">
        <f>'[1]03'!B85</f>
        <v>120</v>
      </c>
      <c r="C83" s="16">
        <f>'[1]03'!C85</f>
        <v>0</v>
      </c>
      <c r="D83" s="16">
        <f>'[1]03'!D85</f>
        <v>200</v>
      </c>
      <c r="E83" s="16">
        <f>'[1]03'!E85</f>
        <v>0</v>
      </c>
      <c r="F83" s="15">
        <f t="shared" si="17"/>
        <v>320</v>
      </c>
      <c r="G83" s="15">
        <f>'[1]03'!H85</f>
        <v>120</v>
      </c>
      <c r="H83" s="16">
        <f>'[1]03'!I85</f>
        <v>0</v>
      </c>
      <c r="I83" s="16">
        <f>'[1]03'!J85</f>
        <v>30</v>
      </c>
      <c r="J83" s="16">
        <f>'[1]03'!K85</f>
        <v>0</v>
      </c>
      <c r="K83" s="15">
        <f t="shared" si="15"/>
        <v>150</v>
      </c>
      <c r="L83" s="18">
        <f>frq!C83</f>
        <v>1</v>
      </c>
      <c r="M83" s="16">
        <f t="shared" si="11"/>
        <v>120</v>
      </c>
      <c r="N83" s="16">
        <f t="shared" si="12"/>
        <v>0</v>
      </c>
      <c r="O83" s="16">
        <f t="shared" si="13"/>
        <v>30</v>
      </c>
      <c r="P83" s="16">
        <f t="shared" si="14"/>
        <v>0</v>
      </c>
      <c r="Q83" s="17">
        <f t="shared" si="16"/>
        <v>150</v>
      </c>
    </row>
    <row r="84" spans="1:17">
      <c r="A84" s="8" t="s">
        <v>126</v>
      </c>
      <c r="B84" s="15">
        <f>'[1]03'!B86</f>
        <v>120</v>
      </c>
      <c r="C84" s="16">
        <f>'[1]03'!C86</f>
        <v>0</v>
      </c>
      <c r="D84" s="16">
        <f>'[1]03'!D86</f>
        <v>200</v>
      </c>
      <c r="E84" s="16">
        <f>'[1]03'!E86</f>
        <v>0</v>
      </c>
      <c r="F84" s="15">
        <f t="shared" si="17"/>
        <v>320</v>
      </c>
      <c r="G84" s="15">
        <f>'[1]03'!H86</f>
        <v>120</v>
      </c>
      <c r="H84" s="16">
        <f>'[1]03'!I86</f>
        <v>0</v>
      </c>
      <c r="I84" s="16">
        <f>'[1]03'!J86</f>
        <v>30</v>
      </c>
      <c r="J84" s="16">
        <f>'[1]03'!K86</f>
        <v>0</v>
      </c>
      <c r="K84" s="15">
        <f t="shared" si="15"/>
        <v>150</v>
      </c>
      <c r="L84" s="18">
        <f>frq!C84</f>
        <v>1</v>
      </c>
      <c r="M84" s="16">
        <f t="shared" si="11"/>
        <v>120</v>
      </c>
      <c r="N84" s="16">
        <f t="shared" si="12"/>
        <v>0</v>
      </c>
      <c r="O84" s="16">
        <f t="shared" si="13"/>
        <v>30</v>
      </c>
      <c r="P84" s="16">
        <f t="shared" si="14"/>
        <v>0</v>
      </c>
      <c r="Q84" s="17">
        <f t="shared" si="16"/>
        <v>150</v>
      </c>
    </row>
    <row r="85" spans="1:17">
      <c r="A85" s="8" t="s">
        <v>127</v>
      </c>
      <c r="B85" s="15">
        <f>'[1]03'!B87</f>
        <v>120</v>
      </c>
      <c r="C85" s="16">
        <f>'[1]03'!C87</f>
        <v>0</v>
      </c>
      <c r="D85" s="16">
        <f>'[1]03'!D87</f>
        <v>200</v>
      </c>
      <c r="E85" s="16">
        <f>'[1]03'!E87</f>
        <v>0</v>
      </c>
      <c r="F85" s="15">
        <f t="shared" si="17"/>
        <v>320</v>
      </c>
      <c r="G85" s="15">
        <f>'[1]03'!H87</f>
        <v>120</v>
      </c>
      <c r="H85" s="16">
        <f>'[1]03'!I87</f>
        <v>0</v>
      </c>
      <c r="I85" s="16">
        <f>'[1]03'!J87</f>
        <v>30</v>
      </c>
      <c r="J85" s="16">
        <f>'[1]03'!K87</f>
        <v>0</v>
      </c>
      <c r="K85" s="15">
        <f t="shared" si="15"/>
        <v>150</v>
      </c>
      <c r="L85" s="18">
        <f>frq!C85</f>
        <v>1</v>
      </c>
      <c r="M85" s="16">
        <f t="shared" si="11"/>
        <v>120</v>
      </c>
      <c r="N85" s="16">
        <f t="shared" si="12"/>
        <v>0</v>
      </c>
      <c r="O85" s="16">
        <f t="shared" si="13"/>
        <v>30</v>
      </c>
      <c r="P85" s="16">
        <f t="shared" si="14"/>
        <v>0</v>
      </c>
      <c r="Q85" s="17">
        <f t="shared" si="16"/>
        <v>150</v>
      </c>
    </row>
    <row r="86" spans="1:17">
      <c r="A86" s="8" t="s">
        <v>128</v>
      </c>
      <c r="B86" s="15">
        <f>'[1]03'!B88</f>
        <v>120</v>
      </c>
      <c r="C86" s="16">
        <f>'[1]03'!C88</f>
        <v>0</v>
      </c>
      <c r="D86" s="16">
        <f>'[1]03'!D88</f>
        <v>200</v>
      </c>
      <c r="E86" s="16">
        <f>'[1]03'!E88</f>
        <v>0</v>
      </c>
      <c r="F86" s="15">
        <f t="shared" si="17"/>
        <v>320</v>
      </c>
      <c r="G86" s="15">
        <f>'[1]03'!H88</f>
        <v>120</v>
      </c>
      <c r="H86" s="16">
        <f>'[1]03'!I88</f>
        <v>0</v>
      </c>
      <c r="I86" s="16">
        <f>'[1]03'!J88</f>
        <v>30</v>
      </c>
      <c r="J86" s="16">
        <f>'[1]03'!K88</f>
        <v>0</v>
      </c>
      <c r="K86" s="15">
        <f t="shared" si="15"/>
        <v>150</v>
      </c>
      <c r="L86" s="18">
        <f>frq!C86</f>
        <v>1</v>
      </c>
      <c r="M86" s="16">
        <f t="shared" si="11"/>
        <v>120</v>
      </c>
      <c r="N86" s="16">
        <f t="shared" si="12"/>
        <v>0</v>
      </c>
      <c r="O86" s="16">
        <f t="shared" si="13"/>
        <v>30</v>
      </c>
      <c r="P86" s="16">
        <f t="shared" si="14"/>
        <v>0</v>
      </c>
      <c r="Q86" s="17">
        <f t="shared" si="16"/>
        <v>150</v>
      </c>
    </row>
    <row r="87" spans="1:17">
      <c r="A87" s="8" t="s">
        <v>129</v>
      </c>
      <c r="B87" s="15">
        <f>'[1]03'!B89</f>
        <v>120</v>
      </c>
      <c r="C87" s="16">
        <f>'[1]03'!C89</f>
        <v>0</v>
      </c>
      <c r="D87" s="16">
        <f>'[1]03'!D89</f>
        <v>200</v>
      </c>
      <c r="E87" s="16">
        <f>'[1]03'!E89</f>
        <v>0</v>
      </c>
      <c r="F87" s="15">
        <f t="shared" si="17"/>
        <v>320</v>
      </c>
      <c r="G87" s="15">
        <f>'[1]03'!H89</f>
        <v>120</v>
      </c>
      <c r="H87" s="16">
        <f>'[1]03'!I89</f>
        <v>0</v>
      </c>
      <c r="I87" s="16">
        <f>'[1]03'!J89</f>
        <v>30</v>
      </c>
      <c r="J87" s="16">
        <f>'[1]03'!K89</f>
        <v>0</v>
      </c>
      <c r="K87" s="15">
        <f t="shared" si="15"/>
        <v>150</v>
      </c>
      <c r="L87" s="18">
        <f>frq!C87</f>
        <v>1</v>
      </c>
      <c r="M87" s="16">
        <f t="shared" si="11"/>
        <v>120</v>
      </c>
      <c r="N87" s="16">
        <f t="shared" si="12"/>
        <v>0</v>
      </c>
      <c r="O87" s="16">
        <f t="shared" si="13"/>
        <v>30</v>
      </c>
      <c r="P87" s="16">
        <f t="shared" si="14"/>
        <v>0</v>
      </c>
      <c r="Q87" s="17">
        <f t="shared" si="16"/>
        <v>150</v>
      </c>
    </row>
    <row r="88" spans="1:17">
      <c r="A88" s="8" t="s">
        <v>130</v>
      </c>
      <c r="B88" s="15">
        <f>'[1]03'!B90</f>
        <v>120</v>
      </c>
      <c r="C88" s="16">
        <f>'[1]03'!C90</f>
        <v>0</v>
      </c>
      <c r="D88" s="16">
        <f>'[1]03'!D90</f>
        <v>200</v>
      </c>
      <c r="E88" s="16">
        <f>'[1]03'!E90</f>
        <v>0</v>
      </c>
      <c r="F88" s="15">
        <f t="shared" si="17"/>
        <v>320</v>
      </c>
      <c r="G88" s="15">
        <f>'[1]03'!H90</f>
        <v>120</v>
      </c>
      <c r="H88" s="16">
        <f>'[1]03'!I90</f>
        <v>0</v>
      </c>
      <c r="I88" s="16">
        <f>'[1]03'!J90</f>
        <v>30</v>
      </c>
      <c r="J88" s="16">
        <f>'[1]03'!K90</f>
        <v>0</v>
      </c>
      <c r="K88" s="15">
        <f t="shared" si="15"/>
        <v>150</v>
      </c>
      <c r="L88" s="18">
        <f>frq!C88</f>
        <v>1</v>
      </c>
      <c r="M88" s="16">
        <f t="shared" si="11"/>
        <v>120</v>
      </c>
      <c r="N88" s="16">
        <f t="shared" si="12"/>
        <v>0</v>
      </c>
      <c r="O88" s="16">
        <f t="shared" si="13"/>
        <v>30</v>
      </c>
      <c r="P88" s="16">
        <f t="shared" si="14"/>
        <v>0</v>
      </c>
      <c r="Q88" s="17">
        <f t="shared" si="16"/>
        <v>150</v>
      </c>
    </row>
    <row r="89" spans="1:17">
      <c r="A89" s="8" t="s">
        <v>131</v>
      </c>
      <c r="B89" s="15">
        <f>'[1]03'!B91</f>
        <v>120</v>
      </c>
      <c r="C89" s="16">
        <f>'[1]03'!C91</f>
        <v>0</v>
      </c>
      <c r="D89" s="16">
        <f>'[1]03'!D91</f>
        <v>200</v>
      </c>
      <c r="E89" s="16">
        <f>'[1]03'!E91</f>
        <v>0</v>
      </c>
      <c r="F89" s="15">
        <f t="shared" si="17"/>
        <v>320</v>
      </c>
      <c r="G89" s="15">
        <f>'[1]03'!H91</f>
        <v>120</v>
      </c>
      <c r="H89" s="16">
        <f>'[1]03'!I91</f>
        <v>0</v>
      </c>
      <c r="I89" s="16">
        <f>'[1]03'!J91</f>
        <v>30</v>
      </c>
      <c r="J89" s="16">
        <f>'[1]03'!K91</f>
        <v>0</v>
      </c>
      <c r="K89" s="15">
        <f t="shared" si="15"/>
        <v>150</v>
      </c>
      <c r="L89" s="18">
        <f>frq!C89</f>
        <v>1</v>
      </c>
      <c r="M89" s="16">
        <f t="shared" si="11"/>
        <v>120</v>
      </c>
      <c r="N89" s="16">
        <f t="shared" si="12"/>
        <v>0</v>
      </c>
      <c r="O89" s="16">
        <f t="shared" si="13"/>
        <v>30</v>
      </c>
      <c r="P89" s="16">
        <f t="shared" si="14"/>
        <v>0</v>
      </c>
      <c r="Q89" s="17">
        <f t="shared" si="16"/>
        <v>150</v>
      </c>
    </row>
    <row r="90" spans="1:17">
      <c r="A90" s="8" t="s">
        <v>132</v>
      </c>
      <c r="B90" s="15">
        <f>'[1]03'!B92</f>
        <v>120</v>
      </c>
      <c r="C90" s="16">
        <f>'[1]03'!C92</f>
        <v>0</v>
      </c>
      <c r="D90" s="16">
        <f>'[1]03'!D92</f>
        <v>200</v>
      </c>
      <c r="E90" s="16">
        <f>'[1]03'!E92</f>
        <v>0</v>
      </c>
      <c r="F90" s="15">
        <f t="shared" si="17"/>
        <v>320</v>
      </c>
      <c r="G90" s="15">
        <f>'[1]03'!H92</f>
        <v>120</v>
      </c>
      <c r="H90" s="16">
        <f>'[1]03'!I92</f>
        <v>0</v>
      </c>
      <c r="I90" s="16">
        <f>'[1]03'!J92</f>
        <v>30</v>
      </c>
      <c r="J90" s="16">
        <f>'[1]03'!K92</f>
        <v>0</v>
      </c>
      <c r="K90" s="15">
        <f t="shared" si="15"/>
        <v>150</v>
      </c>
      <c r="L90" s="18">
        <f>frq!C90</f>
        <v>1</v>
      </c>
      <c r="M90" s="16">
        <f t="shared" si="11"/>
        <v>120</v>
      </c>
      <c r="N90" s="16">
        <f t="shared" si="12"/>
        <v>0</v>
      </c>
      <c r="O90" s="16">
        <f t="shared" si="13"/>
        <v>30</v>
      </c>
      <c r="P90" s="16">
        <f t="shared" si="14"/>
        <v>0</v>
      </c>
      <c r="Q90" s="17">
        <f t="shared" si="16"/>
        <v>150</v>
      </c>
    </row>
    <row r="91" spans="1:17">
      <c r="A91" s="8" t="s">
        <v>133</v>
      </c>
      <c r="B91" s="15">
        <f>'[1]03'!B93</f>
        <v>120</v>
      </c>
      <c r="C91" s="16">
        <f>'[1]03'!C93</f>
        <v>0</v>
      </c>
      <c r="D91" s="16">
        <f>'[1]03'!D93</f>
        <v>200</v>
      </c>
      <c r="E91" s="16">
        <f>'[1]03'!E93</f>
        <v>0</v>
      </c>
      <c r="F91" s="15">
        <f t="shared" si="17"/>
        <v>320</v>
      </c>
      <c r="G91" s="15">
        <f>'[1]03'!H93</f>
        <v>120</v>
      </c>
      <c r="H91" s="16">
        <f>'[1]03'!I93</f>
        <v>0</v>
      </c>
      <c r="I91" s="16">
        <f>'[1]03'!J93</f>
        <v>30</v>
      </c>
      <c r="J91" s="16">
        <f>'[1]03'!K93</f>
        <v>0</v>
      </c>
      <c r="K91" s="15">
        <f t="shared" si="15"/>
        <v>150</v>
      </c>
      <c r="L91" s="18">
        <f>frq!C91</f>
        <v>1</v>
      </c>
      <c r="M91" s="16">
        <f t="shared" si="11"/>
        <v>120</v>
      </c>
      <c r="N91" s="16">
        <f t="shared" si="12"/>
        <v>0</v>
      </c>
      <c r="O91" s="16">
        <f t="shared" si="13"/>
        <v>30</v>
      </c>
      <c r="P91" s="16">
        <f t="shared" si="14"/>
        <v>0</v>
      </c>
      <c r="Q91" s="17">
        <f t="shared" si="16"/>
        <v>150</v>
      </c>
    </row>
    <row r="92" spans="1:17">
      <c r="A92" s="8" t="s">
        <v>134</v>
      </c>
      <c r="B92" s="15">
        <f>'[1]03'!B94</f>
        <v>120</v>
      </c>
      <c r="C92" s="16">
        <f>'[1]03'!C94</f>
        <v>0</v>
      </c>
      <c r="D92" s="16">
        <f>'[1]03'!D94</f>
        <v>200</v>
      </c>
      <c r="E92" s="16">
        <f>'[1]03'!E94</f>
        <v>0</v>
      </c>
      <c r="F92" s="15">
        <f t="shared" si="17"/>
        <v>320</v>
      </c>
      <c r="G92" s="15">
        <f>'[1]03'!H94</f>
        <v>120</v>
      </c>
      <c r="H92" s="16">
        <f>'[1]03'!I94</f>
        <v>0</v>
      </c>
      <c r="I92" s="16">
        <f>'[1]03'!J94</f>
        <v>30</v>
      </c>
      <c r="J92" s="16">
        <f>'[1]03'!K94</f>
        <v>0</v>
      </c>
      <c r="K92" s="15">
        <f t="shared" si="15"/>
        <v>150</v>
      </c>
      <c r="L92" s="18">
        <f>frq!C92</f>
        <v>1</v>
      </c>
      <c r="M92" s="16">
        <f t="shared" si="11"/>
        <v>120</v>
      </c>
      <c r="N92" s="16">
        <f t="shared" si="12"/>
        <v>0</v>
      </c>
      <c r="O92" s="16">
        <f t="shared" si="13"/>
        <v>30</v>
      </c>
      <c r="P92" s="16">
        <f t="shared" si="14"/>
        <v>0</v>
      </c>
      <c r="Q92" s="17">
        <f t="shared" si="16"/>
        <v>150</v>
      </c>
    </row>
    <row r="93" spans="1:17">
      <c r="A93" s="8" t="s">
        <v>135</v>
      </c>
      <c r="B93" s="15">
        <f>'[1]03'!B95</f>
        <v>120</v>
      </c>
      <c r="C93" s="16">
        <f>'[1]03'!C95</f>
        <v>0</v>
      </c>
      <c r="D93" s="16">
        <f>'[1]03'!D95</f>
        <v>200</v>
      </c>
      <c r="E93" s="16">
        <f>'[1]03'!E95</f>
        <v>0</v>
      </c>
      <c r="F93" s="15">
        <f t="shared" si="17"/>
        <v>320</v>
      </c>
      <c r="G93" s="15">
        <f>'[1]03'!H95</f>
        <v>120</v>
      </c>
      <c r="H93" s="16">
        <f>'[1]03'!I95</f>
        <v>0</v>
      </c>
      <c r="I93" s="16">
        <f>'[1]03'!J95</f>
        <v>30</v>
      </c>
      <c r="J93" s="16">
        <f>'[1]03'!K95</f>
        <v>0</v>
      </c>
      <c r="K93" s="15">
        <f t="shared" si="15"/>
        <v>150</v>
      </c>
      <c r="L93" s="18">
        <f>frq!C93</f>
        <v>1</v>
      </c>
      <c r="M93" s="16">
        <f t="shared" si="11"/>
        <v>120</v>
      </c>
      <c r="N93" s="16">
        <f t="shared" si="12"/>
        <v>0</v>
      </c>
      <c r="O93" s="16">
        <f t="shared" si="13"/>
        <v>30</v>
      </c>
      <c r="P93" s="16">
        <f t="shared" si="14"/>
        <v>0</v>
      </c>
      <c r="Q93" s="17">
        <f t="shared" si="16"/>
        <v>150</v>
      </c>
    </row>
    <row r="94" spans="1:17">
      <c r="A94" s="8" t="s">
        <v>136</v>
      </c>
      <c r="B94" s="15">
        <f>'[1]03'!B96</f>
        <v>120</v>
      </c>
      <c r="C94" s="16">
        <f>'[1]03'!C96</f>
        <v>0</v>
      </c>
      <c r="D94" s="16">
        <f>'[1]03'!D96</f>
        <v>200</v>
      </c>
      <c r="E94" s="16">
        <f>'[1]03'!E96</f>
        <v>0</v>
      </c>
      <c r="F94" s="15">
        <f t="shared" si="17"/>
        <v>320</v>
      </c>
      <c r="G94" s="15">
        <f>'[1]03'!H96</f>
        <v>120</v>
      </c>
      <c r="H94" s="16">
        <f>'[1]03'!I96</f>
        <v>0</v>
      </c>
      <c r="I94" s="16">
        <f>'[1]03'!J96</f>
        <v>30</v>
      </c>
      <c r="J94" s="16">
        <f>'[1]03'!K96</f>
        <v>0</v>
      </c>
      <c r="K94" s="15">
        <f t="shared" si="15"/>
        <v>150</v>
      </c>
      <c r="L94" s="18">
        <f>frq!C94</f>
        <v>1</v>
      </c>
      <c r="M94" s="16">
        <f t="shared" si="11"/>
        <v>120</v>
      </c>
      <c r="N94" s="16">
        <f t="shared" si="12"/>
        <v>0</v>
      </c>
      <c r="O94" s="16">
        <f t="shared" si="13"/>
        <v>30</v>
      </c>
      <c r="P94" s="16">
        <f t="shared" si="14"/>
        <v>0</v>
      </c>
      <c r="Q94" s="17">
        <f t="shared" si="16"/>
        <v>150</v>
      </c>
    </row>
    <row r="95" spans="1:17">
      <c r="A95" s="8" t="s">
        <v>137</v>
      </c>
      <c r="B95" s="15">
        <f>'[1]03'!B97</f>
        <v>120</v>
      </c>
      <c r="C95" s="16">
        <f>'[1]03'!C97</f>
        <v>0</v>
      </c>
      <c r="D95" s="16">
        <f>'[1]03'!D97</f>
        <v>200</v>
      </c>
      <c r="E95" s="16">
        <f>'[1]03'!E97</f>
        <v>0</v>
      </c>
      <c r="F95" s="15">
        <f t="shared" si="17"/>
        <v>320</v>
      </c>
      <c r="G95" s="15">
        <f>'[1]03'!H97</f>
        <v>120</v>
      </c>
      <c r="H95" s="16">
        <f>'[1]03'!I97</f>
        <v>0</v>
      </c>
      <c r="I95" s="16">
        <f>'[1]03'!J97</f>
        <v>30</v>
      </c>
      <c r="J95" s="16">
        <f>'[1]03'!K97</f>
        <v>0</v>
      </c>
      <c r="K95" s="15">
        <f t="shared" si="15"/>
        <v>150</v>
      </c>
      <c r="L95" s="18">
        <f>frq!C95</f>
        <v>1</v>
      </c>
      <c r="M95" s="16">
        <f t="shared" si="11"/>
        <v>120</v>
      </c>
      <c r="N95" s="16">
        <f t="shared" si="12"/>
        <v>0</v>
      </c>
      <c r="O95" s="16">
        <f t="shared" si="13"/>
        <v>30</v>
      </c>
      <c r="P95" s="16">
        <f t="shared" si="14"/>
        <v>0</v>
      </c>
      <c r="Q95" s="17">
        <f t="shared" si="16"/>
        <v>150</v>
      </c>
    </row>
    <row r="96" spans="1:17">
      <c r="A96" s="8" t="s">
        <v>138</v>
      </c>
      <c r="B96" s="15">
        <f>'[1]03'!B98</f>
        <v>120</v>
      </c>
      <c r="C96" s="16">
        <f>'[1]03'!C98</f>
        <v>0</v>
      </c>
      <c r="D96" s="16">
        <f>'[1]03'!D98</f>
        <v>200</v>
      </c>
      <c r="E96" s="16">
        <f>'[1]03'!E98</f>
        <v>0</v>
      </c>
      <c r="F96" s="15">
        <f t="shared" si="17"/>
        <v>320</v>
      </c>
      <c r="G96" s="15">
        <f>'[1]03'!H98</f>
        <v>120</v>
      </c>
      <c r="H96" s="16">
        <f>'[1]03'!I98</f>
        <v>0</v>
      </c>
      <c r="I96" s="16">
        <f>'[1]03'!J98</f>
        <v>30</v>
      </c>
      <c r="J96" s="16">
        <f>'[1]03'!K98</f>
        <v>0</v>
      </c>
      <c r="K96" s="15">
        <f t="shared" si="15"/>
        <v>150</v>
      </c>
      <c r="L96" s="18">
        <f>frq!C96</f>
        <v>1</v>
      </c>
      <c r="M96" s="16">
        <f t="shared" si="11"/>
        <v>120</v>
      </c>
      <c r="N96" s="16">
        <f t="shared" si="12"/>
        <v>0</v>
      </c>
      <c r="O96" s="16">
        <f t="shared" si="13"/>
        <v>30</v>
      </c>
      <c r="P96" s="16">
        <f t="shared" si="14"/>
        <v>0</v>
      </c>
      <c r="Q96" s="17">
        <f t="shared" si="16"/>
        <v>150</v>
      </c>
    </row>
    <row r="97" spans="1:17">
      <c r="A97" s="8" t="s">
        <v>139</v>
      </c>
      <c r="B97" s="15">
        <f>'[1]03'!B99</f>
        <v>120</v>
      </c>
      <c r="C97" s="16">
        <f>'[1]03'!C99</f>
        <v>0</v>
      </c>
      <c r="D97" s="16">
        <f>'[1]03'!D99</f>
        <v>200</v>
      </c>
      <c r="E97" s="16">
        <f>'[1]03'!E99</f>
        <v>0</v>
      </c>
      <c r="F97" s="15">
        <f t="shared" si="17"/>
        <v>320</v>
      </c>
      <c r="G97" s="15">
        <f>'[1]03'!H99</f>
        <v>120</v>
      </c>
      <c r="H97" s="16">
        <f>'[1]03'!I99</f>
        <v>0</v>
      </c>
      <c r="I97" s="16">
        <f>'[1]03'!J99</f>
        <v>30</v>
      </c>
      <c r="J97" s="16">
        <f>'[1]03'!K99</f>
        <v>0</v>
      </c>
      <c r="K97" s="15">
        <f t="shared" si="15"/>
        <v>150</v>
      </c>
      <c r="L97" s="18">
        <f>frq!C97</f>
        <v>1</v>
      </c>
      <c r="M97" s="16">
        <f t="shared" si="11"/>
        <v>120</v>
      </c>
      <c r="N97" s="16">
        <f t="shared" si="12"/>
        <v>0</v>
      </c>
      <c r="O97" s="16">
        <f t="shared" si="13"/>
        <v>30</v>
      </c>
      <c r="P97" s="16">
        <f t="shared" si="14"/>
        <v>0</v>
      </c>
      <c r="Q97" s="17">
        <f t="shared" si="16"/>
        <v>150</v>
      </c>
    </row>
    <row r="98" spans="1:17">
      <c r="A98" s="8" t="s">
        <v>140</v>
      </c>
      <c r="B98" s="15">
        <f>'[1]03'!B100</f>
        <v>120</v>
      </c>
      <c r="C98" s="16">
        <f>'[1]03'!C100</f>
        <v>0</v>
      </c>
      <c r="D98" s="16">
        <f>'[1]03'!D100</f>
        <v>200</v>
      </c>
      <c r="E98" s="16">
        <f>'[1]03'!E100</f>
        <v>0</v>
      </c>
      <c r="F98" s="15">
        <f t="shared" si="17"/>
        <v>320</v>
      </c>
      <c r="G98" s="15">
        <f>'[1]03'!H100</f>
        <v>120</v>
      </c>
      <c r="H98" s="16">
        <f>'[1]03'!I100</f>
        <v>0</v>
      </c>
      <c r="I98" s="16">
        <f>'[1]03'!J100</f>
        <v>30</v>
      </c>
      <c r="J98" s="16">
        <f>'[1]03'!K100</f>
        <v>0</v>
      </c>
      <c r="K98" s="15">
        <f t="shared" si="15"/>
        <v>150</v>
      </c>
      <c r="L98" s="18">
        <f>frq!C98</f>
        <v>1</v>
      </c>
      <c r="M98" s="16">
        <f t="shared" si="11"/>
        <v>120</v>
      </c>
      <c r="N98" s="16">
        <f t="shared" si="12"/>
        <v>0</v>
      </c>
      <c r="O98" s="16">
        <f t="shared" si="13"/>
        <v>30</v>
      </c>
      <c r="P98" s="16">
        <f t="shared" si="14"/>
        <v>0</v>
      </c>
      <c r="Q98" s="17">
        <f t="shared" si="16"/>
        <v>150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4.8</v>
      </c>
      <c r="E99" s="15">
        <f t="shared" si="18"/>
        <v>0</v>
      </c>
      <c r="F99" s="15">
        <f t="shared" si="18"/>
        <v>7.68</v>
      </c>
      <c r="G99" s="15">
        <f t="shared" si="18"/>
        <v>2.88</v>
      </c>
      <c r="H99" s="15">
        <f t="shared" si="18"/>
        <v>0</v>
      </c>
      <c r="I99" s="15">
        <f t="shared" si="18"/>
        <v>0.75849999999999995</v>
      </c>
      <c r="J99" s="15">
        <f t="shared" si="18"/>
        <v>0</v>
      </c>
      <c r="K99" s="15">
        <f t="shared" si="18"/>
        <v>3.6385000000000001</v>
      </c>
      <c r="L99" s="15">
        <f t="shared" si="18"/>
        <v>2.4E-2</v>
      </c>
      <c r="M99" s="15">
        <f t="shared" si="18"/>
        <v>2.88</v>
      </c>
      <c r="N99" s="15">
        <f t="shared" si="18"/>
        <v>0</v>
      </c>
      <c r="O99" s="15">
        <f t="shared" si="18"/>
        <v>0.75849999999999995</v>
      </c>
      <c r="P99" s="15">
        <f t="shared" si="18"/>
        <v>0</v>
      </c>
      <c r="Q99" s="15">
        <f t="shared" si="18"/>
        <v>3.6385000000000001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78" workbookViewId="0">
      <selection activeCell="R37" sqref="R37:R87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44807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357</v>
      </c>
    </row>
    <row r="3" spans="1:18">
      <c r="A3" s="8" t="s">
        <v>45</v>
      </c>
      <c r="B3" s="201">
        <f>'[2]03'!B5</f>
        <v>84</v>
      </c>
      <c r="C3" s="202">
        <f>'[2]03'!C5</f>
        <v>0</v>
      </c>
      <c r="D3" s="202">
        <f>'[2]03'!D5</f>
        <v>0</v>
      </c>
      <c r="E3" s="202">
        <f>'[2]03'!E5</f>
        <v>0</v>
      </c>
      <c r="F3" s="15">
        <f>SUM(B3:E3)</f>
        <v>84</v>
      </c>
      <c r="G3" s="201">
        <f>'[2]03'!H5</f>
        <v>35</v>
      </c>
      <c r="H3" s="202">
        <f>'[2]03'!I5</f>
        <v>0</v>
      </c>
      <c r="I3" s="202">
        <f>'[2]03'!J5</f>
        <v>0</v>
      </c>
      <c r="J3" s="202">
        <f>'[2]03'!K5</f>
        <v>0</v>
      </c>
      <c r="K3" s="15">
        <f>SUM(G3:J3)</f>
        <v>35</v>
      </c>
      <c r="L3" s="18">
        <f>frq!C3</f>
        <v>1</v>
      </c>
      <c r="M3" s="167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</row>
    <row r="4" spans="1:18">
      <c r="A4" s="8" t="s">
        <v>46</v>
      </c>
      <c r="B4" s="201">
        <f>'[2]03'!B6</f>
        <v>84</v>
      </c>
      <c r="C4" s="202">
        <f>'[2]03'!C6</f>
        <v>0</v>
      </c>
      <c r="D4" s="202">
        <f>'[2]03'!D6</f>
        <v>0</v>
      </c>
      <c r="E4" s="202">
        <f>'[2]03'!E6</f>
        <v>0</v>
      </c>
      <c r="F4" s="15">
        <f>SUM(B4:E4)</f>
        <v>84</v>
      </c>
      <c r="G4" s="201">
        <f>'[2]03'!H6</f>
        <v>35</v>
      </c>
      <c r="H4" s="202">
        <f>'[2]03'!I6</f>
        <v>0</v>
      </c>
      <c r="I4" s="202">
        <f>'[2]03'!J6</f>
        <v>0</v>
      </c>
      <c r="J4" s="202">
        <f>'[2]03'!K6</f>
        <v>0</v>
      </c>
      <c r="K4" s="15">
        <f t="shared" ref="K4:K67" si="3">SUM(G4:J4)</f>
        <v>35</v>
      </c>
      <c r="L4" s="18">
        <f>frq!C4</f>
        <v>1</v>
      </c>
      <c r="M4" s="167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</row>
    <row r="5" spans="1:18">
      <c r="A5" s="8" t="s">
        <v>47</v>
      </c>
      <c r="B5" s="201">
        <f>'[2]03'!B7</f>
        <v>84</v>
      </c>
      <c r="C5" s="202">
        <f>'[2]03'!C7</f>
        <v>0</v>
      </c>
      <c r="D5" s="202">
        <f>'[2]03'!D7</f>
        <v>0</v>
      </c>
      <c r="E5" s="202">
        <f>'[2]03'!E7</f>
        <v>0</v>
      </c>
      <c r="F5" s="15">
        <f t="shared" ref="F5:F68" si="6">SUM(B5:E5)</f>
        <v>84</v>
      </c>
      <c r="G5" s="201">
        <f>'[2]03'!H7</f>
        <v>35</v>
      </c>
      <c r="H5" s="202">
        <f>'[2]03'!I7</f>
        <v>0</v>
      </c>
      <c r="I5" s="202">
        <f>'[2]03'!J7</f>
        <v>0</v>
      </c>
      <c r="J5" s="202">
        <f>'[2]03'!K7</f>
        <v>0</v>
      </c>
      <c r="K5" s="15">
        <f t="shared" si="3"/>
        <v>35</v>
      </c>
      <c r="L5" s="18">
        <f>frq!C5</f>
        <v>1</v>
      </c>
      <c r="M5" s="167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</row>
    <row r="6" spans="1:18">
      <c r="A6" s="8" t="s">
        <v>48</v>
      </c>
      <c r="B6" s="201">
        <f>'[2]03'!B8</f>
        <v>84</v>
      </c>
      <c r="C6" s="202">
        <f>'[2]03'!C8</f>
        <v>0</v>
      </c>
      <c r="D6" s="202">
        <f>'[2]03'!D8</f>
        <v>0</v>
      </c>
      <c r="E6" s="202">
        <f>'[2]03'!E8</f>
        <v>0</v>
      </c>
      <c r="F6" s="15">
        <f t="shared" si="6"/>
        <v>84</v>
      </c>
      <c r="G6" s="201">
        <f>'[2]03'!H8</f>
        <v>35</v>
      </c>
      <c r="H6" s="202">
        <f>'[2]03'!I8</f>
        <v>0</v>
      </c>
      <c r="I6" s="202">
        <f>'[2]03'!J8</f>
        <v>0</v>
      </c>
      <c r="J6" s="202">
        <f>'[2]03'!K8</f>
        <v>0</v>
      </c>
      <c r="K6" s="15">
        <f t="shared" si="3"/>
        <v>35</v>
      </c>
      <c r="L6" s="18">
        <f>frq!C6</f>
        <v>1</v>
      </c>
      <c r="M6" s="167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</row>
    <row r="7" spans="1:18">
      <c r="A7" s="8" t="s">
        <v>49</v>
      </c>
      <c r="B7" s="201">
        <f>'[2]03'!B9</f>
        <v>84</v>
      </c>
      <c r="C7" s="202">
        <f>'[2]03'!C9</f>
        <v>0</v>
      </c>
      <c r="D7" s="202">
        <f>'[2]03'!D9</f>
        <v>0</v>
      </c>
      <c r="E7" s="202">
        <f>'[2]03'!E9</f>
        <v>0</v>
      </c>
      <c r="F7" s="15">
        <f t="shared" si="6"/>
        <v>84</v>
      </c>
      <c r="G7" s="201">
        <f>'[2]03'!H9</f>
        <v>35</v>
      </c>
      <c r="H7" s="202">
        <f>'[2]03'!I9</f>
        <v>0</v>
      </c>
      <c r="I7" s="202">
        <f>'[2]03'!J9</f>
        <v>0</v>
      </c>
      <c r="J7" s="202">
        <f>'[2]03'!K9</f>
        <v>0</v>
      </c>
      <c r="K7" s="15">
        <f t="shared" si="3"/>
        <v>35</v>
      </c>
      <c r="L7" s="18">
        <f>frq!C7</f>
        <v>1</v>
      </c>
      <c r="M7" s="167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</row>
    <row r="8" spans="1:18">
      <c r="A8" s="8" t="s">
        <v>50</v>
      </c>
      <c r="B8" s="201">
        <f>'[2]03'!B10</f>
        <v>84</v>
      </c>
      <c r="C8" s="202">
        <f>'[2]03'!C10</f>
        <v>0</v>
      </c>
      <c r="D8" s="202">
        <f>'[2]03'!D10</f>
        <v>0</v>
      </c>
      <c r="E8" s="202">
        <f>'[2]03'!E10</f>
        <v>0</v>
      </c>
      <c r="F8" s="15">
        <f t="shared" si="6"/>
        <v>84</v>
      </c>
      <c r="G8" s="201">
        <f>'[2]03'!H10</f>
        <v>35</v>
      </c>
      <c r="H8" s="202">
        <f>'[2]03'!I10</f>
        <v>0</v>
      </c>
      <c r="I8" s="202">
        <f>'[2]03'!J10</f>
        <v>0</v>
      </c>
      <c r="J8" s="202">
        <f>'[2]03'!K10</f>
        <v>0</v>
      </c>
      <c r="K8" s="15">
        <f t="shared" si="3"/>
        <v>35</v>
      </c>
      <c r="L8" s="18">
        <f>frq!C8</f>
        <v>1</v>
      </c>
      <c r="M8" s="167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</row>
    <row r="9" spans="1:18">
      <c r="A9" s="8" t="s">
        <v>51</v>
      </c>
      <c r="B9" s="201">
        <f>'[2]03'!B11</f>
        <v>84</v>
      </c>
      <c r="C9" s="202">
        <f>'[2]03'!C11</f>
        <v>0</v>
      </c>
      <c r="D9" s="202">
        <f>'[2]03'!D11</f>
        <v>0</v>
      </c>
      <c r="E9" s="202">
        <f>'[2]03'!E11</f>
        <v>0</v>
      </c>
      <c r="F9" s="15">
        <f t="shared" si="6"/>
        <v>84</v>
      </c>
      <c r="G9" s="201">
        <f>'[2]03'!H11</f>
        <v>35</v>
      </c>
      <c r="H9" s="202">
        <f>'[2]03'!I11</f>
        <v>0</v>
      </c>
      <c r="I9" s="202">
        <f>'[2]03'!J11</f>
        <v>0</v>
      </c>
      <c r="J9" s="202">
        <f>'[2]03'!K11</f>
        <v>0</v>
      </c>
      <c r="K9" s="15">
        <f t="shared" si="3"/>
        <v>35</v>
      </c>
      <c r="L9" s="18">
        <f>frq!C9</f>
        <v>1</v>
      </c>
      <c r="M9" s="167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</row>
    <row r="10" spans="1:18">
      <c r="A10" s="8" t="s">
        <v>52</v>
      </c>
      <c r="B10" s="201">
        <f>'[2]03'!B12</f>
        <v>84</v>
      </c>
      <c r="C10" s="202">
        <f>'[2]03'!C12</f>
        <v>0</v>
      </c>
      <c r="D10" s="202">
        <f>'[2]03'!D12</f>
        <v>0</v>
      </c>
      <c r="E10" s="202">
        <f>'[2]03'!E12</f>
        <v>0</v>
      </c>
      <c r="F10" s="15">
        <f t="shared" si="6"/>
        <v>84</v>
      </c>
      <c r="G10" s="201">
        <f>'[2]03'!H12</f>
        <v>35</v>
      </c>
      <c r="H10" s="202">
        <f>'[2]03'!I12</f>
        <v>0</v>
      </c>
      <c r="I10" s="202">
        <f>'[2]03'!J12</f>
        <v>0</v>
      </c>
      <c r="J10" s="202">
        <f>'[2]03'!K12</f>
        <v>0</v>
      </c>
      <c r="K10" s="15">
        <f t="shared" si="3"/>
        <v>35</v>
      </c>
      <c r="L10" s="18">
        <f>frq!C10</f>
        <v>1</v>
      </c>
      <c r="M10" s="167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</row>
    <row r="11" spans="1:18">
      <c r="A11" s="8" t="s">
        <v>53</v>
      </c>
      <c r="B11" s="201">
        <f>'[2]03'!B13</f>
        <v>84</v>
      </c>
      <c r="C11" s="202">
        <f>'[2]03'!C13</f>
        <v>0</v>
      </c>
      <c r="D11" s="202">
        <f>'[2]03'!D13</f>
        <v>0</v>
      </c>
      <c r="E11" s="202">
        <f>'[2]03'!E13</f>
        <v>0</v>
      </c>
      <c r="F11" s="15">
        <f t="shared" si="6"/>
        <v>84</v>
      </c>
      <c r="G11" s="201">
        <f>'[2]03'!H13</f>
        <v>35</v>
      </c>
      <c r="H11" s="202">
        <f>'[2]03'!I13</f>
        <v>0</v>
      </c>
      <c r="I11" s="202">
        <f>'[2]03'!J13</f>
        <v>0</v>
      </c>
      <c r="J11" s="202">
        <f>'[2]03'!K13</f>
        <v>0</v>
      </c>
      <c r="K11" s="15">
        <f t="shared" si="3"/>
        <v>35</v>
      </c>
      <c r="L11" s="18">
        <f>frq!C11</f>
        <v>1</v>
      </c>
      <c r="M11" s="167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</row>
    <row r="12" spans="1:18">
      <c r="A12" s="8" t="s">
        <v>54</v>
      </c>
      <c r="B12" s="201">
        <f>'[2]03'!B14</f>
        <v>84</v>
      </c>
      <c r="C12" s="202">
        <f>'[2]03'!C14</f>
        <v>0</v>
      </c>
      <c r="D12" s="202">
        <f>'[2]03'!D14</f>
        <v>0</v>
      </c>
      <c r="E12" s="202">
        <f>'[2]03'!E14</f>
        <v>0</v>
      </c>
      <c r="F12" s="15">
        <f t="shared" si="6"/>
        <v>84</v>
      </c>
      <c r="G12" s="201">
        <f>'[2]03'!H14</f>
        <v>35</v>
      </c>
      <c r="H12" s="202">
        <f>'[2]03'!I14</f>
        <v>0</v>
      </c>
      <c r="I12" s="202">
        <f>'[2]03'!J14</f>
        <v>0</v>
      </c>
      <c r="J12" s="202">
        <f>'[2]03'!K14</f>
        <v>0</v>
      </c>
      <c r="K12" s="15">
        <f t="shared" si="3"/>
        <v>35</v>
      </c>
      <c r="L12" s="18">
        <f>frq!C12</f>
        <v>1</v>
      </c>
      <c r="M12" s="167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</row>
    <row r="13" spans="1:18">
      <c r="A13" s="8" t="s">
        <v>55</v>
      </c>
      <c r="B13" s="201">
        <f>'[2]03'!B15</f>
        <v>84</v>
      </c>
      <c r="C13" s="202">
        <f>'[2]03'!C15</f>
        <v>0</v>
      </c>
      <c r="D13" s="202">
        <f>'[2]03'!D15</f>
        <v>0</v>
      </c>
      <c r="E13" s="202">
        <f>'[2]03'!E15</f>
        <v>0</v>
      </c>
      <c r="F13" s="15">
        <f t="shared" si="6"/>
        <v>84</v>
      </c>
      <c r="G13" s="201">
        <f>'[2]03'!H15</f>
        <v>35</v>
      </c>
      <c r="H13" s="202">
        <f>'[2]03'!I15</f>
        <v>0</v>
      </c>
      <c r="I13" s="202">
        <f>'[2]03'!J15</f>
        <v>0</v>
      </c>
      <c r="J13" s="202">
        <f>'[2]03'!K15</f>
        <v>0</v>
      </c>
      <c r="K13" s="15">
        <f t="shared" si="3"/>
        <v>35</v>
      </c>
      <c r="L13" s="18">
        <f>frq!C13</f>
        <v>1</v>
      </c>
      <c r="M13" s="167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</row>
    <row r="14" spans="1:18">
      <c r="A14" s="8" t="s">
        <v>56</v>
      </c>
      <c r="B14" s="201">
        <f>'[2]03'!B16</f>
        <v>84</v>
      </c>
      <c r="C14" s="202">
        <f>'[2]03'!C16</f>
        <v>0</v>
      </c>
      <c r="D14" s="202">
        <f>'[2]03'!D16</f>
        <v>0</v>
      </c>
      <c r="E14" s="202">
        <f>'[2]03'!E16</f>
        <v>0</v>
      </c>
      <c r="F14" s="15">
        <f t="shared" si="6"/>
        <v>84</v>
      </c>
      <c r="G14" s="201">
        <f>'[2]03'!H16</f>
        <v>35</v>
      </c>
      <c r="H14" s="202">
        <f>'[2]03'!I16</f>
        <v>0</v>
      </c>
      <c r="I14" s="202">
        <f>'[2]03'!J16</f>
        <v>0</v>
      </c>
      <c r="J14" s="202">
        <f>'[2]03'!K16</f>
        <v>0</v>
      </c>
      <c r="K14" s="15">
        <f t="shared" si="3"/>
        <v>35</v>
      </c>
      <c r="L14" s="18">
        <f>frq!C14</f>
        <v>1</v>
      </c>
      <c r="M14" s="167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</row>
    <row r="15" spans="1:18">
      <c r="A15" s="8" t="s">
        <v>57</v>
      </c>
      <c r="B15" s="201">
        <f>'[2]03'!B17</f>
        <v>84</v>
      </c>
      <c r="C15" s="202">
        <f>'[2]03'!C17</f>
        <v>0</v>
      </c>
      <c r="D15" s="202">
        <f>'[2]03'!D17</f>
        <v>0</v>
      </c>
      <c r="E15" s="202">
        <f>'[2]03'!E17</f>
        <v>0</v>
      </c>
      <c r="F15" s="15">
        <f t="shared" si="6"/>
        <v>84</v>
      </c>
      <c r="G15" s="201">
        <f>'[2]03'!H17</f>
        <v>35</v>
      </c>
      <c r="H15" s="202">
        <f>'[2]03'!I17</f>
        <v>0</v>
      </c>
      <c r="I15" s="202">
        <f>'[2]03'!J17</f>
        <v>0</v>
      </c>
      <c r="J15" s="202">
        <f>'[2]03'!K17</f>
        <v>0</v>
      </c>
      <c r="K15" s="15">
        <f t="shared" si="3"/>
        <v>35</v>
      </c>
      <c r="L15" s="18">
        <f>frq!C15</f>
        <v>1</v>
      </c>
      <c r="M15" s="167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</row>
    <row r="16" spans="1:18">
      <c r="A16" s="8" t="s">
        <v>58</v>
      </c>
      <c r="B16" s="201">
        <f>'[2]03'!B18</f>
        <v>84</v>
      </c>
      <c r="C16" s="202">
        <f>'[2]03'!C18</f>
        <v>0</v>
      </c>
      <c r="D16" s="202">
        <f>'[2]03'!D18</f>
        <v>0</v>
      </c>
      <c r="E16" s="202">
        <f>'[2]03'!E18</f>
        <v>0</v>
      </c>
      <c r="F16" s="15">
        <f t="shared" si="6"/>
        <v>84</v>
      </c>
      <c r="G16" s="201">
        <f>'[2]03'!H18</f>
        <v>35</v>
      </c>
      <c r="H16" s="202">
        <f>'[2]03'!I18</f>
        <v>0</v>
      </c>
      <c r="I16" s="202">
        <f>'[2]03'!J18</f>
        <v>0</v>
      </c>
      <c r="J16" s="202">
        <f>'[2]03'!K18</f>
        <v>0</v>
      </c>
      <c r="K16" s="15">
        <f t="shared" si="3"/>
        <v>35</v>
      </c>
      <c r="L16" s="18">
        <f>frq!C16</f>
        <v>1</v>
      </c>
      <c r="M16" s="167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</row>
    <row r="17" spans="1:18">
      <c r="A17" s="8" t="s">
        <v>59</v>
      </c>
      <c r="B17" s="201">
        <f>'[2]03'!B19</f>
        <v>84</v>
      </c>
      <c r="C17" s="202">
        <f>'[2]03'!C19</f>
        <v>0</v>
      </c>
      <c r="D17" s="202">
        <f>'[2]03'!D19</f>
        <v>0</v>
      </c>
      <c r="E17" s="202">
        <f>'[2]03'!E19</f>
        <v>0</v>
      </c>
      <c r="F17" s="15">
        <f t="shared" si="6"/>
        <v>84</v>
      </c>
      <c r="G17" s="201">
        <f>'[2]03'!H19</f>
        <v>35</v>
      </c>
      <c r="H17" s="202">
        <f>'[2]03'!I19</f>
        <v>0</v>
      </c>
      <c r="I17" s="202">
        <f>'[2]03'!J19</f>
        <v>0</v>
      </c>
      <c r="J17" s="202">
        <f>'[2]03'!K19</f>
        <v>0</v>
      </c>
      <c r="K17" s="15">
        <f t="shared" si="3"/>
        <v>35</v>
      </c>
      <c r="L17" s="18">
        <f>frq!C17</f>
        <v>1</v>
      </c>
      <c r="M17" s="167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</row>
    <row r="18" spans="1:18">
      <c r="A18" s="8" t="s">
        <v>60</v>
      </c>
      <c r="B18" s="201">
        <f>'[2]03'!B20</f>
        <v>84</v>
      </c>
      <c r="C18" s="202">
        <f>'[2]03'!C20</f>
        <v>0</v>
      </c>
      <c r="D18" s="202">
        <f>'[2]03'!D20</f>
        <v>0</v>
      </c>
      <c r="E18" s="202">
        <f>'[2]03'!E20</f>
        <v>0</v>
      </c>
      <c r="F18" s="15">
        <f t="shared" si="6"/>
        <v>84</v>
      </c>
      <c r="G18" s="201">
        <f>'[2]03'!H20</f>
        <v>35</v>
      </c>
      <c r="H18" s="202">
        <f>'[2]03'!I20</f>
        <v>0</v>
      </c>
      <c r="I18" s="202">
        <f>'[2]03'!J20</f>
        <v>0</v>
      </c>
      <c r="J18" s="202">
        <f>'[2]03'!K20</f>
        <v>0</v>
      </c>
      <c r="K18" s="15">
        <f t="shared" si="3"/>
        <v>35</v>
      </c>
      <c r="L18" s="18">
        <f>frq!C18</f>
        <v>1</v>
      </c>
      <c r="M18" s="167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</row>
    <row r="19" spans="1:18">
      <c r="A19" s="8" t="s">
        <v>61</v>
      </c>
      <c r="B19" s="201">
        <f>'[2]03'!B21</f>
        <v>84</v>
      </c>
      <c r="C19" s="202">
        <f>'[2]03'!C21</f>
        <v>0</v>
      </c>
      <c r="D19" s="202">
        <f>'[2]03'!D21</f>
        <v>0</v>
      </c>
      <c r="E19" s="202">
        <f>'[2]03'!E21</f>
        <v>0</v>
      </c>
      <c r="F19" s="15">
        <f t="shared" si="6"/>
        <v>84</v>
      </c>
      <c r="G19" s="201">
        <f>'[2]03'!H21</f>
        <v>36</v>
      </c>
      <c r="H19" s="202">
        <f>'[2]03'!I21</f>
        <v>0</v>
      </c>
      <c r="I19" s="202">
        <f>'[2]03'!J21</f>
        <v>0</v>
      </c>
      <c r="J19" s="202">
        <f>'[2]03'!K21</f>
        <v>0</v>
      </c>
      <c r="K19" s="15">
        <f t="shared" si="3"/>
        <v>36</v>
      </c>
      <c r="L19" s="18">
        <f>frq!C19</f>
        <v>1</v>
      </c>
      <c r="M19" s="167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</row>
    <row r="20" spans="1:18">
      <c r="A20" s="8" t="s">
        <v>62</v>
      </c>
      <c r="B20" s="201">
        <f>'[2]03'!B22</f>
        <v>84</v>
      </c>
      <c r="C20" s="202">
        <f>'[2]03'!C22</f>
        <v>0</v>
      </c>
      <c r="D20" s="202">
        <f>'[2]03'!D22</f>
        <v>0</v>
      </c>
      <c r="E20" s="202">
        <f>'[2]03'!E22</f>
        <v>0</v>
      </c>
      <c r="F20" s="15">
        <f t="shared" si="6"/>
        <v>84</v>
      </c>
      <c r="G20" s="201">
        <f>'[2]03'!H22</f>
        <v>36</v>
      </c>
      <c r="H20" s="202">
        <f>'[2]03'!I22</f>
        <v>0</v>
      </c>
      <c r="I20" s="202">
        <f>'[2]03'!J22</f>
        <v>0</v>
      </c>
      <c r="J20" s="202">
        <f>'[2]03'!K22</f>
        <v>0</v>
      </c>
      <c r="K20" s="15">
        <f t="shared" si="3"/>
        <v>36</v>
      </c>
      <c r="L20" s="18">
        <f>frq!C20</f>
        <v>1</v>
      </c>
      <c r="M20" s="167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</row>
    <row r="21" spans="1:18">
      <c r="A21" s="8" t="s">
        <v>63</v>
      </c>
      <c r="B21" s="201">
        <f>'[2]03'!B23</f>
        <v>84</v>
      </c>
      <c r="C21" s="202">
        <f>'[2]03'!C23</f>
        <v>0</v>
      </c>
      <c r="D21" s="202">
        <f>'[2]03'!D23</f>
        <v>0</v>
      </c>
      <c r="E21" s="202">
        <f>'[2]03'!E23</f>
        <v>0</v>
      </c>
      <c r="F21" s="15">
        <f t="shared" si="6"/>
        <v>84</v>
      </c>
      <c r="G21" s="201">
        <f>'[2]03'!H23</f>
        <v>36</v>
      </c>
      <c r="H21" s="202">
        <f>'[2]03'!I23</f>
        <v>0</v>
      </c>
      <c r="I21" s="202">
        <f>'[2]03'!J23</f>
        <v>0</v>
      </c>
      <c r="J21" s="202">
        <f>'[2]03'!K23</f>
        <v>0</v>
      </c>
      <c r="K21" s="15">
        <f t="shared" si="3"/>
        <v>36</v>
      </c>
      <c r="L21" s="18">
        <f>frq!C21</f>
        <v>1</v>
      </c>
      <c r="M21" s="167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</row>
    <row r="22" spans="1:18">
      <c r="A22" s="8" t="s">
        <v>64</v>
      </c>
      <c r="B22" s="201">
        <f>'[2]03'!B24</f>
        <v>84</v>
      </c>
      <c r="C22" s="202">
        <f>'[2]03'!C24</f>
        <v>0</v>
      </c>
      <c r="D22" s="202">
        <f>'[2]03'!D24</f>
        <v>0</v>
      </c>
      <c r="E22" s="202">
        <f>'[2]03'!E24</f>
        <v>0</v>
      </c>
      <c r="F22" s="15">
        <f t="shared" si="6"/>
        <v>84</v>
      </c>
      <c r="G22" s="201">
        <f>'[2]03'!H24</f>
        <v>36</v>
      </c>
      <c r="H22" s="202">
        <f>'[2]03'!I24</f>
        <v>0</v>
      </c>
      <c r="I22" s="202">
        <f>'[2]03'!J24</f>
        <v>0</v>
      </c>
      <c r="J22" s="202">
        <f>'[2]03'!K24</f>
        <v>0</v>
      </c>
      <c r="K22" s="15">
        <f t="shared" si="3"/>
        <v>36</v>
      </c>
      <c r="L22" s="18">
        <f>frq!C22</f>
        <v>1</v>
      </c>
      <c r="M22" s="167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</row>
    <row r="23" spans="1:18">
      <c r="A23" s="8" t="s">
        <v>65</v>
      </c>
      <c r="B23" s="201">
        <f>'[2]03'!B25</f>
        <v>84</v>
      </c>
      <c r="C23" s="202">
        <f>'[2]03'!C25</f>
        <v>0</v>
      </c>
      <c r="D23" s="202">
        <f>'[2]03'!D25</f>
        <v>0</v>
      </c>
      <c r="E23" s="202">
        <f>'[2]03'!E25</f>
        <v>0</v>
      </c>
      <c r="F23" s="15">
        <f t="shared" si="6"/>
        <v>84</v>
      </c>
      <c r="G23" s="201">
        <f>'[2]03'!H25</f>
        <v>36</v>
      </c>
      <c r="H23" s="202">
        <f>'[2]03'!I25</f>
        <v>0</v>
      </c>
      <c r="I23" s="202">
        <f>'[2]03'!J25</f>
        <v>0</v>
      </c>
      <c r="J23" s="202">
        <f>'[2]03'!K25</f>
        <v>0</v>
      </c>
      <c r="K23" s="15">
        <f t="shared" si="3"/>
        <v>36</v>
      </c>
      <c r="L23" s="18">
        <f>frq!C23</f>
        <v>1</v>
      </c>
      <c r="M23" s="167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</row>
    <row r="24" spans="1:18">
      <c r="A24" s="8" t="s">
        <v>66</v>
      </c>
      <c r="B24" s="201">
        <f>'[2]03'!B26</f>
        <v>84</v>
      </c>
      <c r="C24" s="202">
        <f>'[2]03'!C26</f>
        <v>0</v>
      </c>
      <c r="D24" s="202">
        <f>'[2]03'!D26</f>
        <v>0</v>
      </c>
      <c r="E24" s="202">
        <f>'[2]03'!E26</f>
        <v>0</v>
      </c>
      <c r="F24" s="15">
        <f t="shared" si="6"/>
        <v>84</v>
      </c>
      <c r="G24" s="201">
        <f>'[2]03'!H26</f>
        <v>36</v>
      </c>
      <c r="H24" s="202">
        <f>'[2]03'!I26</f>
        <v>0</v>
      </c>
      <c r="I24" s="202">
        <f>'[2]03'!J26</f>
        <v>0</v>
      </c>
      <c r="J24" s="202">
        <f>'[2]03'!K26</f>
        <v>0</v>
      </c>
      <c r="K24" s="15">
        <f t="shared" si="3"/>
        <v>36</v>
      </c>
      <c r="L24" s="18">
        <f>frq!C24</f>
        <v>1</v>
      </c>
      <c r="M24" s="167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</row>
    <row r="25" spans="1:18">
      <c r="A25" s="8" t="s">
        <v>67</v>
      </c>
      <c r="B25" s="201">
        <f>'[2]03'!B27</f>
        <v>84</v>
      </c>
      <c r="C25" s="202">
        <f>'[2]03'!C27</f>
        <v>0</v>
      </c>
      <c r="D25" s="202">
        <f>'[2]03'!D27</f>
        <v>0</v>
      </c>
      <c r="E25" s="202">
        <f>'[2]03'!E27</f>
        <v>0</v>
      </c>
      <c r="F25" s="15">
        <f t="shared" si="6"/>
        <v>84</v>
      </c>
      <c r="G25" s="201">
        <f>'[2]03'!H27</f>
        <v>36</v>
      </c>
      <c r="H25" s="202">
        <f>'[2]03'!I27</f>
        <v>0</v>
      </c>
      <c r="I25" s="202">
        <f>'[2]03'!J27</f>
        <v>0</v>
      </c>
      <c r="J25" s="202">
        <f>'[2]03'!K27</f>
        <v>0</v>
      </c>
      <c r="K25" s="15">
        <f t="shared" si="3"/>
        <v>36</v>
      </c>
      <c r="L25" s="18">
        <f>frq!C25</f>
        <v>1</v>
      </c>
      <c r="M25" s="167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</row>
    <row r="26" spans="1:18">
      <c r="A26" s="8" t="s">
        <v>68</v>
      </c>
      <c r="B26" s="201">
        <f>'[2]03'!B28</f>
        <v>84</v>
      </c>
      <c r="C26" s="202">
        <f>'[2]03'!C28</f>
        <v>0</v>
      </c>
      <c r="D26" s="202">
        <f>'[2]03'!D28</f>
        <v>0</v>
      </c>
      <c r="E26" s="202">
        <f>'[2]03'!E28</f>
        <v>0</v>
      </c>
      <c r="F26" s="15">
        <f t="shared" si="6"/>
        <v>84</v>
      </c>
      <c r="G26" s="201">
        <f>'[2]03'!H28</f>
        <v>36</v>
      </c>
      <c r="H26" s="202">
        <f>'[2]03'!I28</f>
        <v>0</v>
      </c>
      <c r="I26" s="202">
        <f>'[2]03'!J28</f>
        <v>0</v>
      </c>
      <c r="J26" s="202">
        <f>'[2]03'!K28</f>
        <v>0</v>
      </c>
      <c r="K26" s="15">
        <f t="shared" si="3"/>
        <v>36</v>
      </c>
      <c r="L26" s="18">
        <f>frq!C26</f>
        <v>1</v>
      </c>
      <c r="M26" s="167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</row>
    <row r="27" spans="1:18">
      <c r="A27" s="8" t="s">
        <v>69</v>
      </c>
      <c r="B27" s="201">
        <f>'[2]03'!B29</f>
        <v>84</v>
      </c>
      <c r="C27" s="202">
        <f>'[2]03'!C29</f>
        <v>0</v>
      </c>
      <c r="D27" s="202">
        <f>'[2]03'!D29</f>
        <v>0</v>
      </c>
      <c r="E27" s="202">
        <f>'[2]03'!E29</f>
        <v>0</v>
      </c>
      <c r="F27" s="15">
        <f t="shared" si="6"/>
        <v>84</v>
      </c>
      <c r="G27" s="201">
        <f>'[2]03'!H29</f>
        <v>36</v>
      </c>
      <c r="H27" s="202">
        <f>'[2]03'!I29</f>
        <v>0</v>
      </c>
      <c r="I27" s="202">
        <f>'[2]03'!J29</f>
        <v>0</v>
      </c>
      <c r="J27" s="202">
        <f>'[2]03'!K29</f>
        <v>0</v>
      </c>
      <c r="K27" s="15">
        <f t="shared" si="3"/>
        <v>36</v>
      </c>
      <c r="L27" s="18">
        <f>frq!C27</f>
        <v>1</v>
      </c>
      <c r="M27" s="167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</row>
    <row r="28" spans="1:18">
      <c r="A28" s="8" t="s">
        <v>70</v>
      </c>
      <c r="B28" s="201">
        <f>'[2]03'!B30</f>
        <v>84</v>
      </c>
      <c r="C28" s="202">
        <f>'[2]03'!C30</f>
        <v>0</v>
      </c>
      <c r="D28" s="202">
        <f>'[2]03'!D30</f>
        <v>0</v>
      </c>
      <c r="E28" s="202">
        <f>'[2]03'!E30</f>
        <v>0</v>
      </c>
      <c r="F28" s="15">
        <f t="shared" si="6"/>
        <v>84</v>
      </c>
      <c r="G28" s="201">
        <f>'[2]03'!H30</f>
        <v>36</v>
      </c>
      <c r="H28" s="202">
        <f>'[2]03'!I30</f>
        <v>0</v>
      </c>
      <c r="I28" s="202">
        <f>'[2]03'!J30</f>
        <v>0</v>
      </c>
      <c r="J28" s="202">
        <f>'[2]03'!K30</f>
        <v>0</v>
      </c>
      <c r="K28" s="15">
        <f t="shared" si="3"/>
        <v>36</v>
      </c>
      <c r="L28" s="18">
        <f>frq!C28</f>
        <v>1</v>
      </c>
      <c r="M28" s="167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</row>
    <row r="29" spans="1:18">
      <c r="A29" s="8" t="s">
        <v>71</v>
      </c>
      <c r="B29" s="201">
        <f>'[2]03'!B31</f>
        <v>84</v>
      </c>
      <c r="C29" s="202">
        <f>'[2]03'!C31</f>
        <v>0</v>
      </c>
      <c r="D29" s="202">
        <f>'[2]03'!D31</f>
        <v>0</v>
      </c>
      <c r="E29" s="202">
        <f>'[2]03'!E31</f>
        <v>0</v>
      </c>
      <c r="F29" s="15">
        <f t="shared" si="6"/>
        <v>84</v>
      </c>
      <c r="G29" s="201">
        <f>'[2]03'!H31</f>
        <v>36</v>
      </c>
      <c r="H29" s="202">
        <f>'[2]03'!I31</f>
        <v>0</v>
      </c>
      <c r="I29" s="202">
        <f>'[2]03'!J31</f>
        <v>0</v>
      </c>
      <c r="J29" s="202">
        <f>'[2]03'!K31</f>
        <v>0</v>
      </c>
      <c r="K29" s="15">
        <f t="shared" si="3"/>
        <v>36</v>
      </c>
      <c r="L29" s="18">
        <f>frq!C29</f>
        <v>1</v>
      </c>
      <c r="M29" s="167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</row>
    <row r="30" spans="1:18">
      <c r="A30" s="8" t="s">
        <v>72</v>
      </c>
      <c r="B30" s="201">
        <f>'[2]03'!B32</f>
        <v>84</v>
      </c>
      <c r="C30" s="202">
        <f>'[2]03'!C32</f>
        <v>0</v>
      </c>
      <c r="D30" s="202">
        <f>'[2]03'!D32</f>
        <v>0</v>
      </c>
      <c r="E30" s="202">
        <f>'[2]03'!E32</f>
        <v>0</v>
      </c>
      <c r="F30" s="15">
        <f t="shared" si="6"/>
        <v>84</v>
      </c>
      <c r="G30" s="201">
        <f>'[2]03'!H32</f>
        <v>35</v>
      </c>
      <c r="H30" s="202">
        <f>'[2]03'!I32</f>
        <v>0</v>
      </c>
      <c r="I30" s="202">
        <f>'[2]03'!J32</f>
        <v>0</v>
      </c>
      <c r="J30" s="202">
        <f>'[2]03'!K32</f>
        <v>0</v>
      </c>
      <c r="K30" s="15">
        <f t="shared" si="3"/>
        <v>35</v>
      </c>
      <c r="L30" s="18">
        <f>frq!C30</f>
        <v>1</v>
      </c>
      <c r="M30" s="167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</row>
    <row r="31" spans="1:18">
      <c r="A31" s="8" t="s">
        <v>73</v>
      </c>
      <c r="B31" s="201">
        <f>'[2]03'!B33</f>
        <v>84</v>
      </c>
      <c r="C31" s="202">
        <f>'[2]03'!C33</f>
        <v>0</v>
      </c>
      <c r="D31" s="202">
        <f>'[2]03'!D33</f>
        <v>0</v>
      </c>
      <c r="E31" s="202">
        <f>'[2]03'!E33</f>
        <v>0</v>
      </c>
      <c r="F31" s="15">
        <f t="shared" si="6"/>
        <v>84</v>
      </c>
      <c r="G31" s="201">
        <f>'[2]03'!H33</f>
        <v>35</v>
      </c>
      <c r="H31" s="202">
        <f>'[2]03'!I33</f>
        <v>0</v>
      </c>
      <c r="I31" s="202">
        <f>'[2]03'!J33</f>
        <v>0</v>
      </c>
      <c r="J31" s="202">
        <f>'[2]03'!K33</f>
        <v>0</v>
      </c>
      <c r="K31" s="15">
        <f t="shared" si="3"/>
        <v>35</v>
      </c>
      <c r="L31" s="18">
        <f>frq!C31</f>
        <v>1</v>
      </c>
      <c r="M31" s="167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</row>
    <row r="32" spans="1:18">
      <c r="A32" s="8" t="s">
        <v>74</v>
      </c>
      <c r="B32" s="201">
        <f>'[2]03'!B34</f>
        <v>84</v>
      </c>
      <c r="C32" s="202">
        <f>'[2]03'!C34</f>
        <v>0</v>
      </c>
      <c r="D32" s="202">
        <f>'[2]03'!D34</f>
        <v>0</v>
      </c>
      <c r="E32" s="202">
        <f>'[2]03'!E34</f>
        <v>0</v>
      </c>
      <c r="F32" s="15">
        <f t="shared" si="6"/>
        <v>84</v>
      </c>
      <c r="G32" s="201">
        <f>'[2]03'!H34</f>
        <v>35</v>
      </c>
      <c r="H32" s="202">
        <f>'[2]03'!I34</f>
        <v>0</v>
      </c>
      <c r="I32" s="202">
        <f>'[2]03'!J34</f>
        <v>0</v>
      </c>
      <c r="J32" s="202">
        <f>'[2]03'!K34</f>
        <v>0</v>
      </c>
      <c r="K32" s="15">
        <f t="shared" si="3"/>
        <v>35</v>
      </c>
      <c r="L32" s="18">
        <f>frq!C32</f>
        <v>1</v>
      </c>
      <c r="M32" s="167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</row>
    <row r="33" spans="1:18">
      <c r="A33" s="8" t="s">
        <v>75</v>
      </c>
      <c r="B33" s="201">
        <f>'[2]03'!B35</f>
        <v>84</v>
      </c>
      <c r="C33" s="202">
        <f>'[2]03'!C35</f>
        <v>0</v>
      </c>
      <c r="D33" s="202">
        <f>'[2]03'!D35</f>
        <v>0</v>
      </c>
      <c r="E33" s="202">
        <f>'[2]03'!E35</f>
        <v>0</v>
      </c>
      <c r="F33" s="15">
        <f t="shared" si="6"/>
        <v>84</v>
      </c>
      <c r="G33" s="201">
        <f>'[2]03'!H35</f>
        <v>35</v>
      </c>
      <c r="H33" s="202">
        <f>'[2]03'!I35</f>
        <v>0</v>
      </c>
      <c r="I33" s="202">
        <f>'[2]03'!J35</f>
        <v>0</v>
      </c>
      <c r="J33" s="202">
        <f>'[2]03'!K35</f>
        <v>0</v>
      </c>
      <c r="K33" s="15">
        <f t="shared" si="3"/>
        <v>35</v>
      </c>
      <c r="L33" s="18">
        <f>frq!C33</f>
        <v>1</v>
      </c>
      <c r="M33" s="167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</row>
    <row r="34" spans="1:18">
      <c r="A34" s="8" t="s">
        <v>76</v>
      </c>
      <c r="B34" s="201">
        <f>'[2]03'!B36</f>
        <v>84</v>
      </c>
      <c r="C34" s="202">
        <f>'[2]03'!C36</f>
        <v>0</v>
      </c>
      <c r="D34" s="202">
        <f>'[2]03'!D36</f>
        <v>0</v>
      </c>
      <c r="E34" s="202">
        <f>'[2]03'!E36</f>
        <v>0</v>
      </c>
      <c r="F34" s="15">
        <f t="shared" si="6"/>
        <v>84</v>
      </c>
      <c r="G34" s="201">
        <f>'[2]03'!H36</f>
        <v>35</v>
      </c>
      <c r="H34" s="202">
        <f>'[2]03'!I36</f>
        <v>0</v>
      </c>
      <c r="I34" s="202">
        <f>'[2]03'!J36</f>
        <v>0</v>
      </c>
      <c r="J34" s="202">
        <f>'[2]03'!K36</f>
        <v>0</v>
      </c>
      <c r="K34" s="15">
        <f t="shared" si="3"/>
        <v>35</v>
      </c>
      <c r="L34" s="18">
        <f>frq!C34</f>
        <v>1</v>
      </c>
      <c r="M34" s="167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</row>
    <row r="35" spans="1:18">
      <c r="A35" s="8" t="s">
        <v>77</v>
      </c>
      <c r="B35" s="201">
        <f>'[2]03'!B37</f>
        <v>84</v>
      </c>
      <c r="C35" s="202">
        <f>'[2]03'!C37</f>
        <v>0</v>
      </c>
      <c r="D35" s="202">
        <f>'[2]03'!D37</f>
        <v>0</v>
      </c>
      <c r="E35" s="202">
        <f>'[2]03'!E37</f>
        <v>0</v>
      </c>
      <c r="F35" s="15">
        <f t="shared" si="6"/>
        <v>84</v>
      </c>
      <c r="G35" s="201">
        <f>'[2]03'!H37</f>
        <v>35</v>
      </c>
      <c r="H35" s="202">
        <f>'[2]03'!I37</f>
        <v>0</v>
      </c>
      <c r="I35" s="202">
        <f>'[2]03'!J37</f>
        <v>0</v>
      </c>
      <c r="J35" s="202">
        <f>'[2]03'!K37</f>
        <v>0</v>
      </c>
      <c r="K35" s="15">
        <f t="shared" si="3"/>
        <v>35</v>
      </c>
      <c r="L35" s="18">
        <f>frq!C35</f>
        <v>1</v>
      </c>
      <c r="M35" s="167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</row>
    <row r="36" spans="1:18">
      <c r="A36" s="8" t="s">
        <v>78</v>
      </c>
      <c r="B36" s="201">
        <f>'[2]03'!B38</f>
        <v>84</v>
      </c>
      <c r="C36" s="202">
        <f>'[2]03'!C38</f>
        <v>0</v>
      </c>
      <c r="D36" s="202">
        <f>'[2]03'!D38</f>
        <v>0</v>
      </c>
      <c r="E36" s="202">
        <f>'[2]03'!E38</f>
        <v>0</v>
      </c>
      <c r="F36" s="15">
        <f t="shared" si="6"/>
        <v>84</v>
      </c>
      <c r="G36" s="201">
        <f>'[2]03'!H38</f>
        <v>35</v>
      </c>
      <c r="H36" s="202">
        <f>'[2]03'!I38</f>
        <v>0</v>
      </c>
      <c r="I36" s="202">
        <f>'[2]03'!J38</f>
        <v>0</v>
      </c>
      <c r="J36" s="202">
        <f>'[2]03'!K38</f>
        <v>0</v>
      </c>
      <c r="K36" s="15">
        <f t="shared" si="3"/>
        <v>35</v>
      </c>
      <c r="L36" s="18">
        <f>frq!C36</f>
        <v>1</v>
      </c>
      <c r="M36" s="167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</row>
    <row r="37" spans="1:18">
      <c r="A37" s="8" t="s">
        <v>79</v>
      </c>
      <c r="B37" s="201">
        <f>'[2]03'!B39</f>
        <v>84</v>
      </c>
      <c r="C37" s="202">
        <f>'[2]03'!C39</f>
        <v>0</v>
      </c>
      <c r="D37" s="202">
        <f>'[2]03'!D39</f>
        <v>0</v>
      </c>
      <c r="E37" s="202">
        <f>'[2]03'!E39</f>
        <v>0</v>
      </c>
      <c r="F37" s="15">
        <f t="shared" si="6"/>
        <v>84</v>
      </c>
      <c r="G37" s="201">
        <f>'[2]03'!H39</f>
        <v>35</v>
      </c>
      <c r="H37" s="202">
        <f>'[2]03'!I39</f>
        <v>0</v>
      </c>
      <c r="I37" s="202">
        <f>'[2]03'!J39</f>
        <v>0</v>
      </c>
      <c r="J37" s="202">
        <f>'[2]03'!K39</f>
        <v>0</v>
      </c>
      <c r="K37" s="15">
        <f t="shared" si="3"/>
        <v>35</v>
      </c>
      <c r="L37" s="18">
        <f>frq!C37</f>
        <v>1</v>
      </c>
      <c r="M37" s="167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</row>
    <row r="38" spans="1:18">
      <c r="A38" s="8" t="s">
        <v>80</v>
      </c>
      <c r="B38" s="201">
        <f>'[2]03'!B40</f>
        <v>84</v>
      </c>
      <c r="C38" s="202">
        <f>'[2]03'!C40</f>
        <v>0</v>
      </c>
      <c r="D38" s="202">
        <f>'[2]03'!D40</f>
        <v>0</v>
      </c>
      <c r="E38" s="202">
        <f>'[2]03'!E40</f>
        <v>0</v>
      </c>
      <c r="F38" s="15">
        <f t="shared" si="6"/>
        <v>84</v>
      </c>
      <c r="G38" s="201">
        <f>'[2]03'!H40</f>
        <v>35</v>
      </c>
      <c r="H38" s="202">
        <f>'[2]03'!I40</f>
        <v>0</v>
      </c>
      <c r="I38" s="202">
        <f>'[2]03'!J40</f>
        <v>0</v>
      </c>
      <c r="J38" s="202">
        <f>'[2]03'!K40</f>
        <v>0</v>
      </c>
      <c r="K38" s="15">
        <f t="shared" si="3"/>
        <v>35</v>
      </c>
      <c r="L38" s="18">
        <f>frq!C38</f>
        <v>1</v>
      </c>
      <c r="M38" s="167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</row>
    <row r="39" spans="1:18">
      <c r="A39" s="8" t="s">
        <v>81</v>
      </c>
      <c r="B39" s="201">
        <f>'[2]03'!B41</f>
        <v>84</v>
      </c>
      <c r="C39" s="202">
        <f>'[2]03'!C41</f>
        <v>0</v>
      </c>
      <c r="D39" s="202">
        <f>'[2]03'!D41</f>
        <v>0</v>
      </c>
      <c r="E39" s="202">
        <f>'[2]03'!E41</f>
        <v>0</v>
      </c>
      <c r="F39" s="15">
        <f t="shared" si="6"/>
        <v>84</v>
      </c>
      <c r="G39" s="201">
        <f>'[2]03'!H41</f>
        <v>35</v>
      </c>
      <c r="H39" s="202">
        <f>'[2]03'!I41</f>
        <v>0</v>
      </c>
      <c r="I39" s="202">
        <f>'[2]03'!J41</f>
        <v>0</v>
      </c>
      <c r="J39" s="202">
        <f>'[2]03'!K41</f>
        <v>0</v>
      </c>
      <c r="K39" s="15">
        <f t="shared" si="3"/>
        <v>35</v>
      </c>
      <c r="L39" s="18">
        <f>frq!C39</f>
        <v>1</v>
      </c>
      <c r="M39" s="167">
        <f t="shared" si="4"/>
        <v>34.6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34.6</v>
      </c>
      <c r="R39" s="18">
        <v>0.4</v>
      </c>
    </row>
    <row r="40" spans="1:18">
      <c r="A40" s="8" t="s">
        <v>82</v>
      </c>
      <c r="B40" s="201">
        <f>'[2]03'!B42</f>
        <v>84</v>
      </c>
      <c r="C40" s="202">
        <f>'[2]03'!C42</f>
        <v>0</v>
      </c>
      <c r="D40" s="202">
        <f>'[2]03'!D42</f>
        <v>0</v>
      </c>
      <c r="E40" s="202">
        <f>'[2]03'!E42</f>
        <v>0</v>
      </c>
      <c r="F40" s="15">
        <f t="shared" si="6"/>
        <v>84</v>
      </c>
      <c r="G40" s="201">
        <f>'[2]03'!H42</f>
        <v>35</v>
      </c>
      <c r="H40" s="202">
        <f>'[2]03'!I42</f>
        <v>0</v>
      </c>
      <c r="I40" s="202">
        <f>'[2]03'!J42</f>
        <v>0</v>
      </c>
      <c r="J40" s="202">
        <f>'[2]03'!K42</f>
        <v>0</v>
      </c>
      <c r="K40" s="15">
        <f t="shared" si="3"/>
        <v>35</v>
      </c>
      <c r="L40" s="18">
        <f>frq!C40</f>
        <v>1</v>
      </c>
      <c r="M40" s="167">
        <f t="shared" si="4"/>
        <v>34.6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34.6</v>
      </c>
      <c r="R40" s="18">
        <v>0.4</v>
      </c>
    </row>
    <row r="41" spans="1:18">
      <c r="A41" s="8" t="s">
        <v>83</v>
      </c>
      <c r="B41" s="201">
        <f>'[2]03'!B43</f>
        <v>84</v>
      </c>
      <c r="C41" s="202">
        <f>'[2]03'!C43</f>
        <v>0</v>
      </c>
      <c r="D41" s="202">
        <f>'[2]03'!D43</f>
        <v>0</v>
      </c>
      <c r="E41" s="202">
        <f>'[2]03'!E43</f>
        <v>0</v>
      </c>
      <c r="F41" s="15">
        <f t="shared" si="6"/>
        <v>84</v>
      </c>
      <c r="G41" s="201">
        <f>'[2]03'!H43</f>
        <v>35</v>
      </c>
      <c r="H41" s="202">
        <f>'[2]03'!I43</f>
        <v>0</v>
      </c>
      <c r="I41" s="202">
        <f>'[2]03'!J43</f>
        <v>0</v>
      </c>
      <c r="J41" s="202">
        <f>'[2]03'!K43</f>
        <v>0</v>
      </c>
      <c r="K41" s="15">
        <f t="shared" si="3"/>
        <v>35</v>
      </c>
      <c r="L41" s="18">
        <f>frq!C41</f>
        <v>1</v>
      </c>
      <c r="M41" s="167">
        <f t="shared" si="4"/>
        <v>34.6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34.6</v>
      </c>
      <c r="R41" s="18">
        <v>0.4</v>
      </c>
    </row>
    <row r="42" spans="1:18">
      <c r="A42" s="8" t="s">
        <v>84</v>
      </c>
      <c r="B42" s="201">
        <f>'[2]03'!B44</f>
        <v>84</v>
      </c>
      <c r="C42" s="202">
        <f>'[2]03'!C44</f>
        <v>0</v>
      </c>
      <c r="D42" s="202">
        <f>'[2]03'!D44</f>
        <v>0</v>
      </c>
      <c r="E42" s="202">
        <f>'[2]03'!E44</f>
        <v>0</v>
      </c>
      <c r="F42" s="15">
        <f t="shared" si="6"/>
        <v>84</v>
      </c>
      <c r="G42" s="201">
        <f>'[2]03'!H44</f>
        <v>35</v>
      </c>
      <c r="H42" s="202">
        <f>'[2]03'!I44</f>
        <v>0</v>
      </c>
      <c r="I42" s="202">
        <f>'[2]03'!J44</f>
        <v>0</v>
      </c>
      <c r="J42" s="202">
        <f>'[2]03'!K44</f>
        <v>0</v>
      </c>
      <c r="K42" s="15">
        <f t="shared" si="3"/>
        <v>35</v>
      </c>
      <c r="L42" s="18">
        <f>frq!C42</f>
        <v>1</v>
      </c>
      <c r="M42" s="167">
        <f t="shared" si="4"/>
        <v>34.6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34.6</v>
      </c>
      <c r="R42" s="18">
        <v>0.4</v>
      </c>
    </row>
    <row r="43" spans="1:18">
      <c r="A43" s="8" t="s">
        <v>85</v>
      </c>
      <c r="B43" s="201">
        <f>'[2]03'!B45</f>
        <v>84</v>
      </c>
      <c r="C43" s="202">
        <f>'[2]03'!C45</f>
        <v>0</v>
      </c>
      <c r="D43" s="202">
        <f>'[2]03'!D45</f>
        <v>0</v>
      </c>
      <c r="E43" s="202">
        <f>'[2]03'!E45</f>
        <v>0</v>
      </c>
      <c r="F43" s="15">
        <f t="shared" si="6"/>
        <v>84</v>
      </c>
      <c r="G43" s="201">
        <f>'[2]03'!H45</f>
        <v>35</v>
      </c>
      <c r="H43" s="202">
        <f>'[2]03'!I45</f>
        <v>0</v>
      </c>
      <c r="I43" s="202">
        <f>'[2]03'!J45</f>
        <v>0</v>
      </c>
      <c r="J43" s="202">
        <f>'[2]03'!K45</f>
        <v>0</v>
      </c>
      <c r="K43" s="15">
        <f t="shared" si="3"/>
        <v>35</v>
      </c>
      <c r="L43" s="18">
        <f>frq!C43</f>
        <v>1</v>
      </c>
      <c r="M43" s="167">
        <f t="shared" si="4"/>
        <v>34.6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34.6</v>
      </c>
      <c r="R43" s="18">
        <v>0.4</v>
      </c>
    </row>
    <row r="44" spans="1:18">
      <c r="A44" s="8" t="s">
        <v>86</v>
      </c>
      <c r="B44" s="201">
        <f>'[2]03'!B46</f>
        <v>84</v>
      </c>
      <c r="C44" s="202">
        <f>'[2]03'!C46</f>
        <v>0</v>
      </c>
      <c r="D44" s="202">
        <f>'[2]03'!D46</f>
        <v>0</v>
      </c>
      <c r="E44" s="202">
        <f>'[2]03'!E46</f>
        <v>0</v>
      </c>
      <c r="F44" s="15">
        <f t="shared" si="6"/>
        <v>84</v>
      </c>
      <c r="G44" s="201">
        <f>'[2]03'!H46</f>
        <v>34</v>
      </c>
      <c r="H44" s="202">
        <f>'[2]03'!I46</f>
        <v>0</v>
      </c>
      <c r="I44" s="202">
        <f>'[2]03'!J46</f>
        <v>0</v>
      </c>
      <c r="J44" s="202">
        <f>'[2]03'!K46</f>
        <v>0</v>
      </c>
      <c r="K44" s="15">
        <f t="shared" si="3"/>
        <v>34</v>
      </c>
      <c r="L44" s="18">
        <f>frq!C44</f>
        <v>1</v>
      </c>
      <c r="M44" s="167">
        <f t="shared" si="4"/>
        <v>33.6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33.6</v>
      </c>
      <c r="R44" s="18">
        <v>0.4</v>
      </c>
    </row>
    <row r="45" spans="1:18">
      <c r="A45" s="8" t="s">
        <v>87</v>
      </c>
      <c r="B45" s="201">
        <f>'[2]03'!B47</f>
        <v>84</v>
      </c>
      <c r="C45" s="202">
        <f>'[2]03'!C47</f>
        <v>0</v>
      </c>
      <c r="D45" s="202">
        <f>'[2]03'!D47</f>
        <v>0</v>
      </c>
      <c r="E45" s="202">
        <f>'[2]03'!E47</f>
        <v>0</v>
      </c>
      <c r="F45" s="15">
        <f t="shared" si="6"/>
        <v>84</v>
      </c>
      <c r="G45" s="201">
        <f>'[2]03'!H47</f>
        <v>34</v>
      </c>
      <c r="H45" s="202">
        <f>'[2]03'!I47</f>
        <v>0</v>
      </c>
      <c r="I45" s="202">
        <f>'[2]03'!J47</f>
        <v>0</v>
      </c>
      <c r="J45" s="202">
        <f>'[2]03'!K47</f>
        <v>0</v>
      </c>
      <c r="K45" s="15">
        <f t="shared" si="3"/>
        <v>34</v>
      </c>
      <c r="L45" s="18">
        <f>frq!C45</f>
        <v>1</v>
      </c>
      <c r="M45" s="167">
        <f t="shared" si="4"/>
        <v>33.6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33.6</v>
      </c>
      <c r="R45" s="18">
        <v>0.4</v>
      </c>
    </row>
    <row r="46" spans="1:18">
      <c r="A46" s="8" t="s">
        <v>88</v>
      </c>
      <c r="B46" s="201">
        <f>'[2]03'!B48</f>
        <v>84</v>
      </c>
      <c r="C46" s="202">
        <f>'[2]03'!C48</f>
        <v>0</v>
      </c>
      <c r="D46" s="202">
        <f>'[2]03'!D48</f>
        <v>0</v>
      </c>
      <c r="E46" s="202">
        <f>'[2]03'!E48</f>
        <v>0</v>
      </c>
      <c r="F46" s="15">
        <f t="shared" si="6"/>
        <v>84</v>
      </c>
      <c r="G46" s="201">
        <f>'[2]03'!H48</f>
        <v>34</v>
      </c>
      <c r="H46" s="202">
        <f>'[2]03'!I48</f>
        <v>0</v>
      </c>
      <c r="I46" s="202">
        <f>'[2]03'!J48</f>
        <v>0</v>
      </c>
      <c r="J46" s="202">
        <f>'[2]03'!K48</f>
        <v>0</v>
      </c>
      <c r="K46" s="15">
        <f t="shared" si="3"/>
        <v>34</v>
      </c>
      <c r="L46" s="18">
        <f>frq!C46</f>
        <v>1</v>
      </c>
      <c r="M46" s="167">
        <f t="shared" si="4"/>
        <v>33.6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33.6</v>
      </c>
      <c r="R46" s="18">
        <v>0.4</v>
      </c>
    </row>
    <row r="47" spans="1:18">
      <c r="A47" s="8" t="s">
        <v>89</v>
      </c>
      <c r="B47" s="201">
        <f>'[2]03'!B49</f>
        <v>84</v>
      </c>
      <c r="C47" s="202">
        <f>'[2]03'!C49</f>
        <v>0</v>
      </c>
      <c r="D47" s="202">
        <f>'[2]03'!D49</f>
        <v>0</v>
      </c>
      <c r="E47" s="202">
        <f>'[2]03'!E49</f>
        <v>0</v>
      </c>
      <c r="F47" s="15">
        <f t="shared" si="6"/>
        <v>84</v>
      </c>
      <c r="G47" s="201">
        <f>'[2]03'!H49</f>
        <v>34</v>
      </c>
      <c r="H47" s="202">
        <f>'[2]03'!I49</f>
        <v>0</v>
      </c>
      <c r="I47" s="202">
        <f>'[2]03'!J49</f>
        <v>0</v>
      </c>
      <c r="J47" s="202">
        <f>'[2]03'!K49</f>
        <v>0</v>
      </c>
      <c r="K47" s="15">
        <f t="shared" si="3"/>
        <v>34</v>
      </c>
      <c r="L47" s="18">
        <f>frq!C47</f>
        <v>1</v>
      </c>
      <c r="M47" s="167">
        <f t="shared" si="4"/>
        <v>33.6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33.6</v>
      </c>
      <c r="R47" s="18">
        <v>0.4</v>
      </c>
    </row>
    <row r="48" spans="1:18">
      <c r="A48" s="8" t="s">
        <v>90</v>
      </c>
      <c r="B48" s="201">
        <f>'[2]03'!B50</f>
        <v>84</v>
      </c>
      <c r="C48" s="202">
        <f>'[2]03'!C50</f>
        <v>0</v>
      </c>
      <c r="D48" s="202">
        <f>'[2]03'!D50</f>
        <v>0</v>
      </c>
      <c r="E48" s="202">
        <f>'[2]03'!E50</f>
        <v>0</v>
      </c>
      <c r="F48" s="15">
        <f t="shared" si="6"/>
        <v>84</v>
      </c>
      <c r="G48" s="201">
        <f>'[2]03'!H50</f>
        <v>34</v>
      </c>
      <c r="H48" s="202">
        <f>'[2]03'!I50</f>
        <v>0</v>
      </c>
      <c r="I48" s="202">
        <f>'[2]03'!J50</f>
        <v>0</v>
      </c>
      <c r="J48" s="202">
        <f>'[2]03'!K50</f>
        <v>0</v>
      </c>
      <c r="K48" s="15">
        <f t="shared" si="3"/>
        <v>34</v>
      </c>
      <c r="L48" s="18">
        <f>frq!C48</f>
        <v>1</v>
      </c>
      <c r="M48" s="167">
        <f t="shared" si="4"/>
        <v>33.6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33.6</v>
      </c>
      <c r="R48" s="18">
        <v>0.4</v>
      </c>
    </row>
    <row r="49" spans="1:18">
      <c r="A49" s="8" t="s">
        <v>91</v>
      </c>
      <c r="B49" s="201">
        <f>'[2]03'!B51</f>
        <v>84</v>
      </c>
      <c r="C49" s="202">
        <f>'[2]03'!C51</f>
        <v>0</v>
      </c>
      <c r="D49" s="202">
        <f>'[2]03'!D51</f>
        <v>0</v>
      </c>
      <c r="E49" s="202">
        <f>'[2]03'!E51</f>
        <v>0</v>
      </c>
      <c r="F49" s="15">
        <f t="shared" si="6"/>
        <v>84</v>
      </c>
      <c r="G49" s="201">
        <f>'[2]03'!H51</f>
        <v>34</v>
      </c>
      <c r="H49" s="202">
        <f>'[2]03'!I51</f>
        <v>0</v>
      </c>
      <c r="I49" s="202">
        <f>'[2]03'!J51</f>
        <v>0</v>
      </c>
      <c r="J49" s="202">
        <f>'[2]03'!K51</f>
        <v>0</v>
      </c>
      <c r="K49" s="15">
        <f t="shared" si="3"/>
        <v>34</v>
      </c>
      <c r="L49" s="18">
        <f>frq!C49</f>
        <v>1</v>
      </c>
      <c r="M49" s="167">
        <f t="shared" si="4"/>
        <v>33.6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33.6</v>
      </c>
      <c r="R49" s="18">
        <v>0.4</v>
      </c>
    </row>
    <row r="50" spans="1:18">
      <c r="A50" s="8" t="s">
        <v>92</v>
      </c>
      <c r="B50" s="201">
        <f>'[2]03'!B52</f>
        <v>84</v>
      </c>
      <c r="C50" s="202">
        <f>'[2]03'!C52</f>
        <v>0</v>
      </c>
      <c r="D50" s="202">
        <f>'[2]03'!D52</f>
        <v>0</v>
      </c>
      <c r="E50" s="202">
        <f>'[2]03'!E52</f>
        <v>0</v>
      </c>
      <c r="F50" s="15">
        <f t="shared" si="6"/>
        <v>84</v>
      </c>
      <c r="G50" s="201">
        <f>'[2]03'!H52</f>
        <v>34</v>
      </c>
      <c r="H50" s="202">
        <f>'[2]03'!I52</f>
        <v>0</v>
      </c>
      <c r="I50" s="202">
        <f>'[2]03'!J52</f>
        <v>0</v>
      </c>
      <c r="J50" s="202">
        <f>'[2]03'!K52</f>
        <v>0</v>
      </c>
      <c r="K50" s="15">
        <f t="shared" si="3"/>
        <v>34</v>
      </c>
      <c r="L50" s="18">
        <f>frq!C50</f>
        <v>1</v>
      </c>
      <c r="M50" s="167">
        <f t="shared" si="4"/>
        <v>33.6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33.6</v>
      </c>
      <c r="R50" s="18">
        <v>0.4</v>
      </c>
    </row>
    <row r="51" spans="1:18">
      <c r="A51" s="8" t="s">
        <v>93</v>
      </c>
      <c r="B51" s="201">
        <f>'[2]03'!B53</f>
        <v>84</v>
      </c>
      <c r="C51" s="202">
        <f>'[2]03'!C53</f>
        <v>0</v>
      </c>
      <c r="D51" s="202">
        <f>'[2]03'!D53</f>
        <v>0</v>
      </c>
      <c r="E51" s="202">
        <f>'[2]03'!E53</f>
        <v>0</v>
      </c>
      <c r="F51" s="15">
        <f t="shared" si="6"/>
        <v>84</v>
      </c>
      <c r="G51" s="201">
        <f>'[2]03'!H53</f>
        <v>33</v>
      </c>
      <c r="H51" s="202">
        <f>'[2]03'!I53</f>
        <v>0</v>
      </c>
      <c r="I51" s="202">
        <f>'[2]03'!J53</f>
        <v>0</v>
      </c>
      <c r="J51" s="202">
        <f>'[2]03'!K53</f>
        <v>0</v>
      </c>
      <c r="K51" s="15">
        <f t="shared" si="3"/>
        <v>33</v>
      </c>
      <c r="L51" s="18">
        <f>frq!C51</f>
        <v>1</v>
      </c>
      <c r="M51" s="167">
        <f t="shared" si="4"/>
        <v>32.6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32.6</v>
      </c>
      <c r="R51" s="18">
        <v>0.4</v>
      </c>
    </row>
    <row r="52" spans="1:18">
      <c r="A52" s="8" t="s">
        <v>94</v>
      </c>
      <c r="B52" s="201">
        <f>'[2]03'!B54</f>
        <v>84</v>
      </c>
      <c r="C52" s="202">
        <f>'[2]03'!C54</f>
        <v>0</v>
      </c>
      <c r="D52" s="202">
        <f>'[2]03'!D54</f>
        <v>0</v>
      </c>
      <c r="E52" s="202">
        <f>'[2]03'!E54</f>
        <v>0</v>
      </c>
      <c r="F52" s="15">
        <f t="shared" si="6"/>
        <v>84</v>
      </c>
      <c r="G52" s="201">
        <f>'[2]03'!H54</f>
        <v>33</v>
      </c>
      <c r="H52" s="202">
        <f>'[2]03'!I54</f>
        <v>0</v>
      </c>
      <c r="I52" s="202">
        <f>'[2]03'!J54</f>
        <v>0</v>
      </c>
      <c r="J52" s="202">
        <f>'[2]03'!K54</f>
        <v>0</v>
      </c>
      <c r="K52" s="15">
        <f t="shared" si="3"/>
        <v>33</v>
      </c>
      <c r="L52" s="18">
        <f>frq!C52</f>
        <v>1</v>
      </c>
      <c r="M52" s="167">
        <f t="shared" si="4"/>
        <v>32.6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32.6</v>
      </c>
      <c r="R52" s="18">
        <v>0.4</v>
      </c>
    </row>
    <row r="53" spans="1:18">
      <c r="A53" s="8" t="s">
        <v>95</v>
      </c>
      <c r="B53" s="201">
        <f>'[2]03'!B55</f>
        <v>84</v>
      </c>
      <c r="C53" s="202">
        <f>'[2]03'!C55</f>
        <v>0</v>
      </c>
      <c r="D53" s="202">
        <f>'[2]03'!D55</f>
        <v>0</v>
      </c>
      <c r="E53" s="202">
        <f>'[2]03'!E55</f>
        <v>0</v>
      </c>
      <c r="F53" s="15">
        <f t="shared" si="6"/>
        <v>84</v>
      </c>
      <c r="G53" s="201">
        <f>'[2]03'!H55</f>
        <v>33</v>
      </c>
      <c r="H53" s="202">
        <f>'[2]03'!I55</f>
        <v>0</v>
      </c>
      <c r="I53" s="202">
        <f>'[2]03'!J55</f>
        <v>0</v>
      </c>
      <c r="J53" s="202">
        <f>'[2]03'!K55</f>
        <v>0</v>
      </c>
      <c r="K53" s="15">
        <f t="shared" si="3"/>
        <v>33</v>
      </c>
      <c r="L53" s="18">
        <f>frq!C53</f>
        <v>1</v>
      </c>
      <c r="M53" s="167">
        <f t="shared" si="4"/>
        <v>32.6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32.6</v>
      </c>
      <c r="R53" s="18">
        <v>0.4</v>
      </c>
    </row>
    <row r="54" spans="1:18">
      <c r="A54" s="8" t="s">
        <v>96</v>
      </c>
      <c r="B54" s="201">
        <f>'[2]03'!B56</f>
        <v>84</v>
      </c>
      <c r="C54" s="202">
        <f>'[2]03'!C56</f>
        <v>0</v>
      </c>
      <c r="D54" s="202">
        <f>'[2]03'!D56</f>
        <v>0</v>
      </c>
      <c r="E54" s="202">
        <f>'[2]03'!E56</f>
        <v>0</v>
      </c>
      <c r="F54" s="15">
        <f t="shared" si="6"/>
        <v>84</v>
      </c>
      <c r="G54" s="201">
        <f>'[2]03'!H56</f>
        <v>33</v>
      </c>
      <c r="H54" s="202">
        <f>'[2]03'!I56</f>
        <v>0</v>
      </c>
      <c r="I54" s="202">
        <f>'[2]03'!J56</f>
        <v>0</v>
      </c>
      <c r="J54" s="202">
        <f>'[2]03'!K56</f>
        <v>0</v>
      </c>
      <c r="K54" s="15">
        <f t="shared" si="3"/>
        <v>33</v>
      </c>
      <c r="L54" s="18">
        <f>frq!C54</f>
        <v>1</v>
      </c>
      <c r="M54" s="167">
        <f t="shared" si="4"/>
        <v>32.6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32.6</v>
      </c>
      <c r="R54" s="18">
        <v>0.4</v>
      </c>
    </row>
    <row r="55" spans="1:18">
      <c r="A55" s="8" t="s">
        <v>97</v>
      </c>
      <c r="B55" s="201">
        <f>'[2]03'!B57</f>
        <v>84</v>
      </c>
      <c r="C55" s="202">
        <f>'[2]03'!C57</f>
        <v>0</v>
      </c>
      <c r="D55" s="202">
        <f>'[2]03'!D57</f>
        <v>0</v>
      </c>
      <c r="E55" s="202">
        <f>'[2]03'!E57</f>
        <v>0</v>
      </c>
      <c r="F55" s="15">
        <f t="shared" si="6"/>
        <v>84</v>
      </c>
      <c r="G55" s="201">
        <f>'[2]03'!H57</f>
        <v>33</v>
      </c>
      <c r="H55" s="202">
        <f>'[2]03'!I57</f>
        <v>0</v>
      </c>
      <c r="I55" s="202">
        <f>'[2]03'!J57</f>
        <v>0</v>
      </c>
      <c r="J55" s="202">
        <f>'[2]03'!K57</f>
        <v>0</v>
      </c>
      <c r="K55" s="15">
        <f t="shared" si="3"/>
        <v>33</v>
      </c>
      <c r="L55" s="18">
        <f>frq!C55</f>
        <v>1</v>
      </c>
      <c r="M55" s="167">
        <f t="shared" si="4"/>
        <v>32.6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32.6</v>
      </c>
      <c r="R55" s="18">
        <v>0.4</v>
      </c>
    </row>
    <row r="56" spans="1:18">
      <c r="A56" s="8" t="s">
        <v>98</v>
      </c>
      <c r="B56" s="201">
        <f>'[2]03'!B58</f>
        <v>84</v>
      </c>
      <c r="C56" s="202">
        <f>'[2]03'!C58</f>
        <v>0</v>
      </c>
      <c r="D56" s="202">
        <f>'[2]03'!D58</f>
        <v>0</v>
      </c>
      <c r="E56" s="202">
        <f>'[2]03'!E58</f>
        <v>0</v>
      </c>
      <c r="F56" s="15">
        <f t="shared" si="6"/>
        <v>84</v>
      </c>
      <c r="G56" s="201">
        <f>'[2]03'!H58</f>
        <v>33</v>
      </c>
      <c r="H56" s="202">
        <f>'[2]03'!I58</f>
        <v>0</v>
      </c>
      <c r="I56" s="202">
        <f>'[2]03'!J58</f>
        <v>0</v>
      </c>
      <c r="J56" s="202">
        <f>'[2]03'!K58</f>
        <v>0</v>
      </c>
      <c r="K56" s="15">
        <f t="shared" si="3"/>
        <v>33</v>
      </c>
      <c r="L56" s="18">
        <f>frq!C56</f>
        <v>1</v>
      </c>
      <c r="M56" s="167">
        <f t="shared" si="4"/>
        <v>32.6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32.6</v>
      </c>
      <c r="R56" s="18">
        <v>0.4</v>
      </c>
    </row>
    <row r="57" spans="1:18">
      <c r="A57" s="8" t="s">
        <v>99</v>
      </c>
      <c r="B57" s="201">
        <f>'[2]03'!B59</f>
        <v>84</v>
      </c>
      <c r="C57" s="202">
        <f>'[2]03'!C59</f>
        <v>0</v>
      </c>
      <c r="D57" s="202">
        <f>'[2]03'!D59</f>
        <v>0</v>
      </c>
      <c r="E57" s="202">
        <f>'[2]03'!E59</f>
        <v>0</v>
      </c>
      <c r="F57" s="15">
        <f t="shared" si="6"/>
        <v>84</v>
      </c>
      <c r="G57" s="201">
        <f>'[2]03'!H59</f>
        <v>33</v>
      </c>
      <c r="H57" s="202">
        <f>'[2]03'!I59</f>
        <v>0</v>
      </c>
      <c r="I57" s="202">
        <f>'[2]03'!J59</f>
        <v>0</v>
      </c>
      <c r="J57" s="202">
        <f>'[2]03'!K59</f>
        <v>0</v>
      </c>
      <c r="K57" s="15">
        <f t="shared" si="3"/>
        <v>33</v>
      </c>
      <c r="L57" s="18">
        <f>frq!C57</f>
        <v>1</v>
      </c>
      <c r="M57" s="167">
        <f t="shared" si="4"/>
        <v>32.6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32.6</v>
      </c>
      <c r="R57" s="18">
        <v>0.4</v>
      </c>
    </row>
    <row r="58" spans="1:18">
      <c r="A58" s="8" t="s">
        <v>100</v>
      </c>
      <c r="B58" s="201">
        <f>'[2]03'!B60</f>
        <v>84</v>
      </c>
      <c r="C58" s="202">
        <f>'[2]03'!C60</f>
        <v>0</v>
      </c>
      <c r="D58" s="202">
        <f>'[2]03'!D60</f>
        <v>0</v>
      </c>
      <c r="E58" s="202">
        <f>'[2]03'!E60</f>
        <v>0</v>
      </c>
      <c r="F58" s="15">
        <f t="shared" si="6"/>
        <v>84</v>
      </c>
      <c r="G58" s="201">
        <f>'[2]03'!H60</f>
        <v>33</v>
      </c>
      <c r="H58" s="202">
        <f>'[2]03'!I60</f>
        <v>0</v>
      </c>
      <c r="I58" s="202">
        <f>'[2]03'!J60</f>
        <v>0</v>
      </c>
      <c r="J58" s="202">
        <f>'[2]03'!K60</f>
        <v>0</v>
      </c>
      <c r="K58" s="15">
        <f t="shared" si="3"/>
        <v>33</v>
      </c>
      <c r="L58" s="18">
        <f>frq!C58</f>
        <v>1</v>
      </c>
      <c r="M58" s="167">
        <f t="shared" si="4"/>
        <v>32.6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32.6</v>
      </c>
      <c r="R58" s="18">
        <v>0.4</v>
      </c>
    </row>
    <row r="59" spans="1:18">
      <c r="A59" s="8" t="s">
        <v>101</v>
      </c>
      <c r="B59" s="201">
        <f>'[2]03'!B61</f>
        <v>84</v>
      </c>
      <c r="C59" s="202">
        <f>'[2]03'!C61</f>
        <v>0</v>
      </c>
      <c r="D59" s="202">
        <f>'[2]03'!D61</f>
        <v>0</v>
      </c>
      <c r="E59" s="202">
        <f>'[2]03'!E61</f>
        <v>0</v>
      </c>
      <c r="F59" s="15">
        <f t="shared" si="6"/>
        <v>84</v>
      </c>
      <c r="G59" s="201">
        <f>'[2]03'!H61</f>
        <v>33</v>
      </c>
      <c r="H59" s="202">
        <f>'[2]03'!I61</f>
        <v>0</v>
      </c>
      <c r="I59" s="202">
        <f>'[2]03'!J61</f>
        <v>0</v>
      </c>
      <c r="J59" s="202">
        <f>'[2]03'!K61</f>
        <v>0</v>
      </c>
      <c r="K59" s="15">
        <f t="shared" si="3"/>
        <v>33</v>
      </c>
      <c r="L59" s="18">
        <f>frq!C59</f>
        <v>1</v>
      </c>
      <c r="M59" s="167">
        <f t="shared" si="4"/>
        <v>32.6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32.6</v>
      </c>
      <c r="R59" s="18">
        <v>0.4</v>
      </c>
    </row>
    <row r="60" spans="1:18">
      <c r="A60" s="8" t="s">
        <v>102</v>
      </c>
      <c r="B60" s="201">
        <f>'[2]03'!B62</f>
        <v>84</v>
      </c>
      <c r="C60" s="202">
        <f>'[2]03'!C62</f>
        <v>0</v>
      </c>
      <c r="D60" s="202">
        <f>'[2]03'!D62</f>
        <v>0</v>
      </c>
      <c r="E60" s="202">
        <f>'[2]03'!E62</f>
        <v>0</v>
      </c>
      <c r="F60" s="15">
        <f t="shared" si="6"/>
        <v>84</v>
      </c>
      <c r="G60" s="201">
        <f>'[2]03'!H62</f>
        <v>33</v>
      </c>
      <c r="H60" s="202">
        <f>'[2]03'!I62</f>
        <v>0</v>
      </c>
      <c r="I60" s="202">
        <f>'[2]03'!J62</f>
        <v>0</v>
      </c>
      <c r="J60" s="202">
        <f>'[2]03'!K62</f>
        <v>0</v>
      </c>
      <c r="K60" s="15">
        <f t="shared" si="3"/>
        <v>33</v>
      </c>
      <c r="L60" s="18">
        <f>frq!C60</f>
        <v>1</v>
      </c>
      <c r="M60" s="167">
        <f t="shared" si="4"/>
        <v>32.6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32.6</v>
      </c>
      <c r="R60" s="18">
        <v>0.4</v>
      </c>
    </row>
    <row r="61" spans="1:18">
      <c r="A61" s="8" t="s">
        <v>103</v>
      </c>
      <c r="B61" s="201">
        <f>'[2]03'!B63</f>
        <v>84</v>
      </c>
      <c r="C61" s="202">
        <f>'[2]03'!C63</f>
        <v>0</v>
      </c>
      <c r="D61" s="202">
        <f>'[2]03'!D63</f>
        <v>0</v>
      </c>
      <c r="E61" s="202">
        <f>'[2]03'!E63</f>
        <v>0</v>
      </c>
      <c r="F61" s="15">
        <f t="shared" si="6"/>
        <v>84</v>
      </c>
      <c r="G61" s="201">
        <f>'[2]03'!H63</f>
        <v>33</v>
      </c>
      <c r="H61" s="202">
        <f>'[2]03'!I63</f>
        <v>0</v>
      </c>
      <c r="I61" s="202">
        <f>'[2]03'!J63</f>
        <v>0</v>
      </c>
      <c r="J61" s="202">
        <f>'[2]03'!K63</f>
        <v>0</v>
      </c>
      <c r="K61" s="15">
        <f t="shared" si="3"/>
        <v>33</v>
      </c>
      <c r="L61" s="18">
        <f>frq!C61</f>
        <v>1</v>
      </c>
      <c r="M61" s="167">
        <f t="shared" si="4"/>
        <v>32.6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32.6</v>
      </c>
      <c r="R61" s="18">
        <v>0.4</v>
      </c>
    </row>
    <row r="62" spans="1:18">
      <c r="A62" s="8" t="s">
        <v>104</v>
      </c>
      <c r="B62" s="201">
        <f>'[2]03'!B64</f>
        <v>84</v>
      </c>
      <c r="C62" s="202">
        <f>'[2]03'!C64</f>
        <v>0</v>
      </c>
      <c r="D62" s="202">
        <f>'[2]03'!D64</f>
        <v>0</v>
      </c>
      <c r="E62" s="202">
        <f>'[2]03'!E64</f>
        <v>0</v>
      </c>
      <c r="F62" s="15">
        <f t="shared" si="6"/>
        <v>84</v>
      </c>
      <c r="G62" s="201">
        <f>'[2]03'!H64</f>
        <v>33</v>
      </c>
      <c r="H62" s="202">
        <f>'[2]03'!I64</f>
        <v>0</v>
      </c>
      <c r="I62" s="202">
        <f>'[2]03'!J64</f>
        <v>0</v>
      </c>
      <c r="J62" s="202">
        <f>'[2]03'!K64</f>
        <v>0</v>
      </c>
      <c r="K62" s="15">
        <f t="shared" si="3"/>
        <v>33</v>
      </c>
      <c r="L62" s="18">
        <f>frq!C62</f>
        <v>1</v>
      </c>
      <c r="M62" s="167">
        <f t="shared" si="4"/>
        <v>32.6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32.6</v>
      </c>
      <c r="R62" s="18">
        <v>0.4</v>
      </c>
    </row>
    <row r="63" spans="1:18">
      <c r="A63" s="8" t="s">
        <v>105</v>
      </c>
      <c r="B63" s="201">
        <f>'[2]03'!B65</f>
        <v>84</v>
      </c>
      <c r="C63" s="202">
        <f>'[2]03'!C65</f>
        <v>0</v>
      </c>
      <c r="D63" s="202">
        <f>'[2]03'!D65</f>
        <v>0</v>
      </c>
      <c r="E63" s="202">
        <f>'[2]03'!E65</f>
        <v>0</v>
      </c>
      <c r="F63" s="15">
        <f t="shared" si="6"/>
        <v>84</v>
      </c>
      <c r="G63" s="201">
        <f>'[2]03'!H65</f>
        <v>33</v>
      </c>
      <c r="H63" s="202">
        <f>'[2]03'!I65</f>
        <v>0</v>
      </c>
      <c r="I63" s="202">
        <f>'[2]03'!J65</f>
        <v>0</v>
      </c>
      <c r="J63" s="202">
        <f>'[2]03'!K65</f>
        <v>0</v>
      </c>
      <c r="K63" s="15">
        <f t="shared" si="3"/>
        <v>33</v>
      </c>
      <c r="L63" s="18">
        <f>frq!C63</f>
        <v>1</v>
      </c>
      <c r="M63" s="167">
        <f t="shared" si="4"/>
        <v>32.6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32.6</v>
      </c>
      <c r="R63" s="18">
        <v>0.4</v>
      </c>
    </row>
    <row r="64" spans="1:18">
      <c r="A64" s="8" t="s">
        <v>106</v>
      </c>
      <c r="B64" s="201">
        <f>'[2]03'!B66</f>
        <v>84</v>
      </c>
      <c r="C64" s="202">
        <f>'[2]03'!C66</f>
        <v>0</v>
      </c>
      <c r="D64" s="202">
        <f>'[2]03'!D66</f>
        <v>0</v>
      </c>
      <c r="E64" s="202">
        <f>'[2]03'!E66</f>
        <v>0</v>
      </c>
      <c r="F64" s="15">
        <f t="shared" si="6"/>
        <v>84</v>
      </c>
      <c r="G64" s="201">
        <f>'[2]03'!H66</f>
        <v>33</v>
      </c>
      <c r="H64" s="202">
        <f>'[2]03'!I66</f>
        <v>0</v>
      </c>
      <c r="I64" s="202">
        <f>'[2]03'!J66</f>
        <v>0</v>
      </c>
      <c r="J64" s="202">
        <f>'[2]03'!K66</f>
        <v>0</v>
      </c>
      <c r="K64" s="15">
        <f t="shared" si="3"/>
        <v>33</v>
      </c>
      <c r="L64" s="18">
        <f>frq!C64</f>
        <v>1</v>
      </c>
      <c r="M64" s="167">
        <f t="shared" si="4"/>
        <v>32.6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32.6</v>
      </c>
      <c r="R64" s="18">
        <v>0.4</v>
      </c>
    </row>
    <row r="65" spans="1:18">
      <c r="A65" s="8" t="s">
        <v>107</v>
      </c>
      <c r="B65" s="201">
        <f>'[2]03'!B67</f>
        <v>84</v>
      </c>
      <c r="C65" s="202">
        <f>'[2]03'!C67</f>
        <v>0</v>
      </c>
      <c r="D65" s="202">
        <f>'[2]03'!D67</f>
        <v>0</v>
      </c>
      <c r="E65" s="202">
        <f>'[2]03'!E67</f>
        <v>0</v>
      </c>
      <c r="F65" s="15">
        <f t="shared" si="6"/>
        <v>84</v>
      </c>
      <c r="G65" s="201">
        <f>'[2]03'!H67</f>
        <v>33</v>
      </c>
      <c r="H65" s="202">
        <f>'[2]03'!I67</f>
        <v>0</v>
      </c>
      <c r="I65" s="202">
        <f>'[2]03'!J67</f>
        <v>0</v>
      </c>
      <c r="J65" s="202">
        <f>'[2]03'!K67</f>
        <v>0</v>
      </c>
      <c r="K65" s="15">
        <f t="shared" si="3"/>
        <v>33</v>
      </c>
      <c r="L65" s="18">
        <f>frq!C65</f>
        <v>1</v>
      </c>
      <c r="M65" s="167">
        <f t="shared" si="4"/>
        <v>32.6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32.6</v>
      </c>
      <c r="R65" s="18">
        <v>0.4</v>
      </c>
    </row>
    <row r="66" spans="1:18">
      <c r="A66" s="8" t="s">
        <v>108</v>
      </c>
      <c r="B66" s="201">
        <f>'[2]03'!B68</f>
        <v>84</v>
      </c>
      <c r="C66" s="202">
        <f>'[2]03'!C68</f>
        <v>0</v>
      </c>
      <c r="D66" s="202">
        <f>'[2]03'!D68</f>
        <v>0</v>
      </c>
      <c r="E66" s="202">
        <f>'[2]03'!E68</f>
        <v>0</v>
      </c>
      <c r="F66" s="15">
        <f t="shared" si="6"/>
        <v>84</v>
      </c>
      <c r="G66" s="201">
        <f>'[2]03'!H68</f>
        <v>33</v>
      </c>
      <c r="H66" s="202">
        <f>'[2]03'!I68</f>
        <v>0</v>
      </c>
      <c r="I66" s="202">
        <f>'[2]03'!J68</f>
        <v>0</v>
      </c>
      <c r="J66" s="202">
        <f>'[2]03'!K68</f>
        <v>0</v>
      </c>
      <c r="K66" s="15">
        <f t="shared" si="3"/>
        <v>33</v>
      </c>
      <c r="L66" s="18">
        <f>frq!C66</f>
        <v>1</v>
      </c>
      <c r="M66" s="167">
        <f t="shared" si="4"/>
        <v>32.6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32.6</v>
      </c>
      <c r="R66" s="18">
        <v>0.4</v>
      </c>
    </row>
    <row r="67" spans="1:18">
      <c r="A67" s="8" t="s">
        <v>109</v>
      </c>
      <c r="B67" s="201">
        <f>'[2]03'!B69</f>
        <v>84</v>
      </c>
      <c r="C67" s="202">
        <f>'[2]03'!C69</f>
        <v>0</v>
      </c>
      <c r="D67" s="202">
        <f>'[2]03'!D69</f>
        <v>0</v>
      </c>
      <c r="E67" s="202">
        <f>'[2]03'!E69</f>
        <v>0</v>
      </c>
      <c r="F67" s="15">
        <f t="shared" si="6"/>
        <v>84</v>
      </c>
      <c r="G67" s="201">
        <f>'[2]03'!H69</f>
        <v>33</v>
      </c>
      <c r="H67" s="202">
        <f>'[2]03'!I69</f>
        <v>0</v>
      </c>
      <c r="I67" s="202">
        <f>'[2]03'!J69</f>
        <v>0</v>
      </c>
      <c r="J67" s="202">
        <f>'[2]03'!K69</f>
        <v>0</v>
      </c>
      <c r="K67" s="15">
        <f t="shared" si="3"/>
        <v>33</v>
      </c>
      <c r="L67" s="18">
        <f>frq!C67</f>
        <v>1</v>
      </c>
      <c r="M67" s="167">
        <f t="shared" si="4"/>
        <v>32.6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32.6</v>
      </c>
      <c r="R67" s="18">
        <v>0.4</v>
      </c>
    </row>
    <row r="68" spans="1:18">
      <c r="A68" s="8" t="s">
        <v>110</v>
      </c>
      <c r="B68" s="201">
        <f>'[2]03'!B70</f>
        <v>84</v>
      </c>
      <c r="C68" s="202">
        <f>'[2]03'!C70</f>
        <v>0</v>
      </c>
      <c r="D68" s="202">
        <f>'[2]03'!D70</f>
        <v>0</v>
      </c>
      <c r="E68" s="202">
        <f>'[2]03'!E70</f>
        <v>0</v>
      </c>
      <c r="F68" s="15">
        <f t="shared" si="6"/>
        <v>84</v>
      </c>
      <c r="G68" s="201">
        <f>'[2]03'!H70</f>
        <v>33</v>
      </c>
      <c r="H68" s="202">
        <f>'[2]03'!I70</f>
        <v>0</v>
      </c>
      <c r="I68" s="202">
        <f>'[2]03'!J70</f>
        <v>0</v>
      </c>
      <c r="J68" s="202">
        <f>'[2]03'!K70</f>
        <v>0</v>
      </c>
      <c r="K68" s="15">
        <f t="shared" ref="K68:K98" si="13">SUM(G68:J68)</f>
        <v>33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32.6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32.6</v>
      </c>
      <c r="R68" s="18">
        <v>0.4</v>
      </c>
    </row>
    <row r="69" spans="1:18">
      <c r="A69" s="8" t="s">
        <v>111</v>
      </c>
      <c r="B69" s="201">
        <f>'[2]03'!B71</f>
        <v>84</v>
      </c>
      <c r="C69" s="202">
        <f>'[2]03'!C71</f>
        <v>0</v>
      </c>
      <c r="D69" s="202">
        <f>'[2]03'!D71</f>
        <v>0</v>
      </c>
      <c r="E69" s="202">
        <f>'[2]03'!E71</f>
        <v>0</v>
      </c>
      <c r="F69" s="15">
        <f t="shared" ref="F69:F98" si="16">SUM(B69:E69)</f>
        <v>84</v>
      </c>
      <c r="G69" s="201">
        <f>'[2]03'!H71</f>
        <v>33</v>
      </c>
      <c r="H69" s="202">
        <f>'[2]03'!I71</f>
        <v>0</v>
      </c>
      <c r="I69" s="202">
        <f>'[2]03'!J71</f>
        <v>0</v>
      </c>
      <c r="J69" s="202">
        <f>'[2]03'!K71</f>
        <v>0</v>
      </c>
      <c r="K69" s="15">
        <f t="shared" si="13"/>
        <v>33</v>
      </c>
      <c r="L69" s="18">
        <f>frq!C69</f>
        <v>1</v>
      </c>
      <c r="M69" s="167">
        <f t="shared" si="14"/>
        <v>32.6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32.6</v>
      </c>
      <c r="R69" s="18">
        <v>0.4</v>
      </c>
    </row>
    <row r="70" spans="1:18">
      <c r="A70" s="8" t="s">
        <v>112</v>
      </c>
      <c r="B70" s="201">
        <f>'[2]03'!B72</f>
        <v>84</v>
      </c>
      <c r="C70" s="202">
        <f>'[2]03'!C72</f>
        <v>0</v>
      </c>
      <c r="D70" s="202">
        <f>'[2]03'!D72</f>
        <v>0</v>
      </c>
      <c r="E70" s="202">
        <f>'[2]03'!E72</f>
        <v>0</v>
      </c>
      <c r="F70" s="15">
        <f t="shared" si="16"/>
        <v>84</v>
      </c>
      <c r="G70" s="201">
        <f>'[2]03'!H72</f>
        <v>33</v>
      </c>
      <c r="H70" s="202">
        <f>'[2]03'!I72</f>
        <v>0</v>
      </c>
      <c r="I70" s="202">
        <f>'[2]03'!J72</f>
        <v>0</v>
      </c>
      <c r="J70" s="202">
        <f>'[2]03'!K72</f>
        <v>0</v>
      </c>
      <c r="K70" s="15">
        <f t="shared" si="13"/>
        <v>33</v>
      </c>
      <c r="L70" s="18">
        <f>frq!C70</f>
        <v>1</v>
      </c>
      <c r="M70" s="167">
        <f t="shared" si="14"/>
        <v>32.6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32.6</v>
      </c>
      <c r="R70" s="18">
        <v>0.4</v>
      </c>
    </row>
    <row r="71" spans="1:18">
      <c r="A71" s="8" t="s">
        <v>113</v>
      </c>
      <c r="B71" s="201">
        <f>'[2]03'!B73</f>
        <v>84</v>
      </c>
      <c r="C71" s="202">
        <f>'[2]03'!C73</f>
        <v>0</v>
      </c>
      <c r="D71" s="202">
        <f>'[2]03'!D73</f>
        <v>0</v>
      </c>
      <c r="E71" s="202">
        <f>'[2]03'!E73</f>
        <v>0</v>
      </c>
      <c r="F71" s="15">
        <f t="shared" si="16"/>
        <v>84</v>
      </c>
      <c r="G71" s="201">
        <f>'[2]03'!H73</f>
        <v>33</v>
      </c>
      <c r="H71" s="202">
        <f>'[2]03'!I73</f>
        <v>0</v>
      </c>
      <c r="I71" s="202">
        <f>'[2]03'!J73</f>
        <v>0</v>
      </c>
      <c r="J71" s="202">
        <f>'[2]03'!K73</f>
        <v>0</v>
      </c>
      <c r="K71" s="15">
        <f t="shared" si="13"/>
        <v>33</v>
      </c>
      <c r="L71" s="18">
        <f>frq!C71</f>
        <v>1</v>
      </c>
      <c r="M71" s="167">
        <f t="shared" si="14"/>
        <v>32.6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32.6</v>
      </c>
      <c r="R71" s="18">
        <v>0.4</v>
      </c>
    </row>
    <row r="72" spans="1:18">
      <c r="A72" s="8" t="s">
        <v>114</v>
      </c>
      <c r="B72" s="201">
        <f>'[2]03'!B74</f>
        <v>84</v>
      </c>
      <c r="C72" s="202">
        <f>'[2]03'!C74</f>
        <v>0</v>
      </c>
      <c r="D72" s="202">
        <f>'[2]03'!D74</f>
        <v>0</v>
      </c>
      <c r="E72" s="202">
        <f>'[2]03'!E74</f>
        <v>0</v>
      </c>
      <c r="F72" s="15">
        <f t="shared" si="16"/>
        <v>84</v>
      </c>
      <c r="G72" s="201">
        <f>'[2]03'!H74</f>
        <v>33</v>
      </c>
      <c r="H72" s="202">
        <f>'[2]03'!I74</f>
        <v>0</v>
      </c>
      <c r="I72" s="202">
        <f>'[2]03'!J74</f>
        <v>0</v>
      </c>
      <c r="J72" s="202">
        <f>'[2]03'!K74</f>
        <v>0</v>
      </c>
      <c r="K72" s="15">
        <f t="shared" si="13"/>
        <v>33</v>
      </c>
      <c r="L72" s="18">
        <f>frq!C72</f>
        <v>1</v>
      </c>
      <c r="M72" s="167">
        <f t="shared" si="14"/>
        <v>32.6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32.6</v>
      </c>
      <c r="R72" s="18">
        <v>0.4</v>
      </c>
    </row>
    <row r="73" spans="1:18">
      <c r="A73" s="8" t="s">
        <v>115</v>
      </c>
      <c r="B73" s="201">
        <f>'[2]03'!B75</f>
        <v>84</v>
      </c>
      <c r="C73" s="202">
        <f>'[2]03'!C75</f>
        <v>0</v>
      </c>
      <c r="D73" s="202">
        <f>'[2]03'!D75</f>
        <v>0</v>
      </c>
      <c r="E73" s="202">
        <f>'[2]03'!E75</f>
        <v>0</v>
      </c>
      <c r="F73" s="15">
        <f t="shared" si="16"/>
        <v>84</v>
      </c>
      <c r="G73" s="201">
        <f>'[2]03'!H75</f>
        <v>33</v>
      </c>
      <c r="H73" s="202">
        <f>'[2]03'!I75</f>
        <v>0</v>
      </c>
      <c r="I73" s="202">
        <f>'[2]03'!J75</f>
        <v>0</v>
      </c>
      <c r="J73" s="202">
        <f>'[2]03'!K75</f>
        <v>0</v>
      </c>
      <c r="K73" s="15">
        <f t="shared" si="13"/>
        <v>33</v>
      </c>
      <c r="L73" s="18">
        <f>frq!C73</f>
        <v>1</v>
      </c>
      <c r="M73" s="167">
        <f t="shared" si="14"/>
        <v>32.6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32.6</v>
      </c>
      <c r="R73" s="18">
        <v>0.4</v>
      </c>
    </row>
    <row r="74" spans="1:18">
      <c r="A74" s="8" t="s">
        <v>116</v>
      </c>
      <c r="B74" s="201">
        <f>'[2]03'!B76</f>
        <v>84</v>
      </c>
      <c r="C74" s="202">
        <f>'[2]03'!C76</f>
        <v>0</v>
      </c>
      <c r="D74" s="202">
        <f>'[2]03'!D76</f>
        <v>0</v>
      </c>
      <c r="E74" s="202">
        <f>'[2]03'!E76</f>
        <v>0</v>
      </c>
      <c r="F74" s="15">
        <f t="shared" si="16"/>
        <v>84</v>
      </c>
      <c r="G74" s="201">
        <f>'[2]03'!H76</f>
        <v>33</v>
      </c>
      <c r="H74" s="202">
        <f>'[2]03'!I76</f>
        <v>0</v>
      </c>
      <c r="I74" s="202">
        <f>'[2]03'!J76</f>
        <v>0</v>
      </c>
      <c r="J74" s="202">
        <f>'[2]03'!K76</f>
        <v>0</v>
      </c>
      <c r="K74" s="15">
        <f t="shared" si="13"/>
        <v>33</v>
      </c>
      <c r="L74" s="18">
        <f>frq!C74</f>
        <v>1</v>
      </c>
      <c r="M74" s="167">
        <f t="shared" si="14"/>
        <v>32.6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32.6</v>
      </c>
      <c r="R74" s="18">
        <v>0.4</v>
      </c>
    </row>
    <row r="75" spans="1:18">
      <c r="A75" s="8" t="s">
        <v>117</v>
      </c>
      <c r="B75" s="201">
        <f>'[2]03'!B77</f>
        <v>84</v>
      </c>
      <c r="C75" s="202">
        <f>'[2]03'!C77</f>
        <v>0</v>
      </c>
      <c r="D75" s="202">
        <f>'[2]03'!D77</f>
        <v>0</v>
      </c>
      <c r="E75" s="202">
        <f>'[2]03'!E77</f>
        <v>0</v>
      </c>
      <c r="F75" s="15">
        <f t="shared" si="16"/>
        <v>84</v>
      </c>
      <c r="G75" s="201">
        <f>'[2]03'!H77</f>
        <v>33</v>
      </c>
      <c r="H75" s="202">
        <f>'[2]03'!I77</f>
        <v>0</v>
      </c>
      <c r="I75" s="202">
        <f>'[2]03'!J77</f>
        <v>0</v>
      </c>
      <c r="J75" s="202">
        <f>'[2]03'!K77</f>
        <v>0</v>
      </c>
      <c r="K75" s="15">
        <f t="shared" si="13"/>
        <v>33</v>
      </c>
      <c r="L75" s="18">
        <f>frq!C75</f>
        <v>1</v>
      </c>
      <c r="M75" s="167">
        <f t="shared" si="14"/>
        <v>32.6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32.6</v>
      </c>
      <c r="R75" s="18">
        <v>0.4</v>
      </c>
    </row>
    <row r="76" spans="1:18">
      <c r="A76" s="8" t="s">
        <v>118</v>
      </c>
      <c r="B76" s="201">
        <f>'[2]03'!B78</f>
        <v>84</v>
      </c>
      <c r="C76" s="202">
        <f>'[2]03'!C78</f>
        <v>0</v>
      </c>
      <c r="D76" s="202">
        <f>'[2]03'!D78</f>
        <v>0</v>
      </c>
      <c r="E76" s="202">
        <f>'[2]03'!E78</f>
        <v>0</v>
      </c>
      <c r="F76" s="15">
        <f t="shared" si="16"/>
        <v>84</v>
      </c>
      <c r="G76" s="201">
        <f>'[2]03'!H78</f>
        <v>33</v>
      </c>
      <c r="H76" s="202">
        <f>'[2]03'!I78</f>
        <v>0</v>
      </c>
      <c r="I76" s="202">
        <f>'[2]03'!J78</f>
        <v>0</v>
      </c>
      <c r="J76" s="202">
        <f>'[2]03'!K78</f>
        <v>0</v>
      </c>
      <c r="K76" s="15">
        <f t="shared" si="13"/>
        <v>33</v>
      </c>
      <c r="L76" s="18">
        <f>frq!C76</f>
        <v>1</v>
      </c>
      <c r="M76" s="167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</row>
    <row r="77" spans="1:18">
      <c r="A77" s="8" t="s">
        <v>119</v>
      </c>
      <c r="B77" s="201">
        <f>'[2]03'!B79</f>
        <v>84</v>
      </c>
      <c r="C77" s="202">
        <f>'[2]03'!C79</f>
        <v>0</v>
      </c>
      <c r="D77" s="202">
        <f>'[2]03'!D79</f>
        <v>0</v>
      </c>
      <c r="E77" s="202">
        <f>'[2]03'!E79</f>
        <v>0</v>
      </c>
      <c r="F77" s="15">
        <f t="shared" si="16"/>
        <v>84</v>
      </c>
      <c r="G77" s="201">
        <f>'[2]03'!H79</f>
        <v>33</v>
      </c>
      <c r="H77" s="202">
        <f>'[2]03'!I79</f>
        <v>0</v>
      </c>
      <c r="I77" s="202">
        <f>'[2]03'!J79</f>
        <v>0</v>
      </c>
      <c r="J77" s="202">
        <f>'[2]03'!K79</f>
        <v>0</v>
      </c>
      <c r="K77" s="15">
        <f t="shared" si="13"/>
        <v>33</v>
      </c>
      <c r="L77" s="18">
        <f>frq!C77</f>
        <v>1</v>
      </c>
      <c r="M77" s="167">
        <f t="shared" si="14"/>
        <v>32.6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32.6</v>
      </c>
      <c r="R77" s="18">
        <v>0.4</v>
      </c>
    </row>
    <row r="78" spans="1:18">
      <c r="A78" s="8" t="s">
        <v>120</v>
      </c>
      <c r="B78" s="201">
        <f>'[2]03'!B80</f>
        <v>84</v>
      </c>
      <c r="C78" s="202">
        <f>'[2]03'!C80</f>
        <v>0</v>
      </c>
      <c r="D78" s="202">
        <f>'[2]03'!D80</f>
        <v>0</v>
      </c>
      <c r="E78" s="202">
        <f>'[2]03'!E80</f>
        <v>0</v>
      </c>
      <c r="F78" s="15">
        <f t="shared" si="16"/>
        <v>84</v>
      </c>
      <c r="G78" s="201">
        <f>'[2]03'!H80</f>
        <v>33</v>
      </c>
      <c r="H78" s="202">
        <f>'[2]03'!I80</f>
        <v>0</v>
      </c>
      <c r="I78" s="202">
        <f>'[2]03'!J80</f>
        <v>0</v>
      </c>
      <c r="J78" s="202">
        <f>'[2]03'!K80</f>
        <v>0</v>
      </c>
      <c r="K78" s="15">
        <f t="shared" si="13"/>
        <v>33</v>
      </c>
      <c r="L78" s="18">
        <f>frq!C78</f>
        <v>1</v>
      </c>
      <c r="M78" s="167">
        <f t="shared" si="14"/>
        <v>32.6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32.6</v>
      </c>
      <c r="R78" s="18">
        <v>0.4</v>
      </c>
    </row>
    <row r="79" spans="1:18">
      <c r="A79" s="8" t="s">
        <v>121</v>
      </c>
      <c r="B79" s="201">
        <f>'[2]03'!B81</f>
        <v>84</v>
      </c>
      <c r="C79" s="202">
        <f>'[2]03'!C81</f>
        <v>0</v>
      </c>
      <c r="D79" s="202">
        <f>'[2]03'!D81</f>
        <v>0</v>
      </c>
      <c r="E79" s="202">
        <f>'[2]03'!E81</f>
        <v>0</v>
      </c>
      <c r="F79" s="15">
        <f t="shared" si="16"/>
        <v>84</v>
      </c>
      <c r="G79" s="201">
        <f>'[2]03'!H81</f>
        <v>33</v>
      </c>
      <c r="H79" s="202">
        <f>'[2]03'!I81</f>
        <v>0</v>
      </c>
      <c r="I79" s="202">
        <f>'[2]03'!J81</f>
        <v>0</v>
      </c>
      <c r="J79" s="202">
        <f>'[2]03'!K81</f>
        <v>0</v>
      </c>
      <c r="K79" s="15">
        <f t="shared" si="13"/>
        <v>33</v>
      </c>
      <c r="L79" s="18">
        <f>frq!C79</f>
        <v>1</v>
      </c>
      <c r="M79" s="167">
        <f t="shared" si="14"/>
        <v>32.6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32.6</v>
      </c>
      <c r="R79" s="18">
        <v>0.4</v>
      </c>
    </row>
    <row r="80" spans="1:18">
      <c r="A80" s="8" t="s">
        <v>122</v>
      </c>
      <c r="B80" s="201">
        <f>'[2]03'!B82</f>
        <v>84</v>
      </c>
      <c r="C80" s="202">
        <f>'[2]03'!C82</f>
        <v>0</v>
      </c>
      <c r="D80" s="202">
        <f>'[2]03'!D82</f>
        <v>0</v>
      </c>
      <c r="E80" s="202">
        <f>'[2]03'!E82</f>
        <v>0</v>
      </c>
      <c r="F80" s="15">
        <f t="shared" si="16"/>
        <v>84</v>
      </c>
      <c r="G80" s="201">
        <f>'[2]03'!H82</f>
        <v>33</v>
      </c>
      <c r="H80" s="202">
        <f>'[2]03'!I82</f>
        <v>0</v>
      </c>
      <c r="I80" s="202">
        <f>'[2]03'!J82</f>
        <v>0</v>
      </c>
      <c r="J80" s="202">
        <f>'[2]03'!K82</f>
        <v>0</v>
      </c>
      <c r="K80" s="15">
        <f t="shared" si="13"/>
        <v>33</v>
      </c>
      <c r="L80" s="18">
        <f>frq!C80</f>
        <v>1</v>
      </c>
      <c r="M80" s="167">
        <f t="shared" si="14"/>
        <v>32.6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32.6</v>
      </c>
      <c r="R80" s="18">
        <v>0.4</v>
      </c>
    </row>
    <row r="81" spans="1:18">
      <c r="A81" s="8" t="s">
        <v>123</v>
      </c>
      <c r="B81" s="201">
        <f>'[2]03'!B83</f>
        <v>84</v>
      </c>
      <c r="C81" s="202">
        <f>'[2]03'!C83</f>
        <v>0</v>
      </c>
      <c r="D81" s="202">
        <f>'[2]03'!D83</f>
        <v>0</v>
      </c>
      <c r="E81" s="202">
        <f>'[2]03'!E83</f>
        <v>0</v>
      </c>
      <c r="F81" s="15">
        <f t="shared" si="16"/>
        <v>84</v>
      </c>
      <c r="G81" s="201">
        <f>'[2]03'!H83</f>
        <v>33</v>
      </c>
      <c r="H81" s="202">
        <f>'[2]03'!I83</f>
        <v>0</v>
      </c>
      <c r="I81" s="202">
        <f>'[2]03'!J83</f>
        <v>0</v>
      </c>
      <c r="J81" s="202">
        <f>'[2]03'!K83</f>
        <v>0</v>
      </c>
      <c r="K81" s="15">
        <f t="shared" si="13"/>
        <v>33</v>
      </c>
      <c r="L81" s="18">
        <f>frq!C81</f>
        <v>1</v>
      </c>
      <c r="M81" s="167">
        <f t="shared" si="14"/>
        <v>32.6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32.6</v>
      </c>
      <c r="R81" s="18">
        <v>0.4</v>
      </c>
    </row>
    <row r="82" spans="1:18">
      <c r="A82" s="8" t="s">
        <v>124</v>
      </c>
      <c r="B82" s="201">
        <f>'[2]03'!B84</f>
        <v>84</v>
      </c>
      <c r="C82" s="202">
        <f>'[2]03'!C84</f>
        <v>0</v>
      </c>
      <c r="D82" s="202">
        <f>'[2]03'!D84</f>
        <v>0</v>
      </c>
      <c r="E82" s="202">
        <f>'[2]03'!E84</f>
        <v>0</v>
      </c>
      <c r="F82" s="15">
        <f t="shared" si="16"/>
        <v>84</v>
      </c>
      <c r="G82" s="201">
        <f>'[2]03'!H84</f>
        <v>33</v>
      </c>
      <c r="H82" s="202">
        <f>'[2]03'!I84</f>
        <v>0</v>
      </c>
      <c r="I82" s="202">
        <f>'[2]03'!J84</f>
        <v>0</v>
      </c>
      <c r="J82" s="202">
        <f>'[2]03'!K84</f>
        <v>0</v>
      </c>
      <c r="K82" s="15">
        <f t="shared" si="13"/>
        <v>33</v>
      </c>
      <c r="L82" s="18">
        <f>frq!C82</f>
        <v>1</v>
      </c>
      <c r="M82" s="167">
        <f t="shared" si="14"/>
        <v>32.6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32.6</v>
      </c>
      <c r="R82" s="18">
        <v>0.4</v>
      </c>
    </row>
    <row r="83" spans="1:18">
      <c r="A83" s="8" t="s">
        <v>125</v>
      </c>
      <c r="B83" s="201">
        <f>'[2]03'!B85</f>
        <v>84</v>
      </c>
      <c r="C83" s="202">
        <f>'[2]03'!C85</f>
        <v>0</v>
      </c>
      <c r="D83" s="202">
        <f>'[2]03'!D85</f>
        <v>0</v>
      </c>
      <c r="E83" s="202">
        <f>'[2]03'!E85</f>
        <v>0</v>
      </c>
      <c r="F83" s="15">
        <f t="shared" si="16"/>
        <v>84</v>
      </c>
      <c r="G83" s="201">
        <f>'[2]03'!H85</f>
        <v>33</v>
      </c>
      <c r="H83" s="202">
        <f>'[2]03'!I85</f>
        <v>0</v>
      </c>
      <c r="I83" s="202">
        <f>'[2]03'!J85</f>
        <v>0</v>
      </c>
      <c r="J83" s="202">
        <f>'[2]03'!K85</f>
        <v>0</v>
      </c>
      <c r="K83" s="15">
        <f t="shared" si="13"/>
        <v>33</v>
      </c>
      <c r="L83" s="18">
        <f>frq!C83</f>
        <v>1</v>
      </c>
      <c r="M83" s="167">
        <f t="shared" si="14"/>
        <v>32.6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32.6</v>
      </c>
      <c r="R83" s="18">
        <v>0.4</v>
      </c>
    </row>
    <row r="84" spans="1:18">
      <c r="A84" s="8" t="s">
        <v>126</v>
      </c>
      <c r="B84" s="201">
        <f>'[2]03'!B86</f>
        <v>84</v>
      </c>
      <c r="C84" s="202">
        <f>'[2]03'!C86</f>
        <v>0</v>
      </c>
      <c r="D84" s="202">
        <f>'[2]03'!D86</f>
        <v>0</v>
      </c>
      <c r="E84" s="202">
        <f>'[2]03'!E86</f>
        <v>0</v>
      </c>
      <c r="F84" s="15">
        <f t="shared" si="16"/>
        <v>84</v>
      </c>
      <c r="G84" s="201">
        <f>'[2]03'!H86</f>
        <v>33</v>
      </c>
      <c r="H84" s="202">
        <f>'[2]03'!I86</f>
        <v>0</v>
      </c>
      <c r="I84" s="202">
        <f>'[2]03'!J86</f>
        <v>0</v>
      </c>
      <c r="J84" s="202">
        <f>'[2]03'!K86</f>
        <v>0</v>
      </c>
      <c r="K84" s="15">
        <f t="shared" si="13"/>
        <v>33</v>
      </c>
      <c r="L84" s="18">
        <f>frq!C84</f>
        <v>1</v>
      </c>
      <c r="M84" s="167">
        <f t="shared" si="14"/>
        <v>32.6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32.6</v>
      </c>
      <c r="R84" s="18">
        <v>0.4</v>
      </c>
    </row>
    <row r="85" spans="1:18">
      <c r="A85" s="8" t="s">
        <v>127</v>
      </c>
      <c r="B85" s="201">
        <f>'[2]03'!B87</f>
        <v>84</v>
      </c>
      <c r="C85" s="202">
        <f>'[2]03'!C87</f>
        <v>0</v>
      </c>
      <c r="D85" s="202">
        <f>'[2]03'!D87</f>
        <v>0</v>
      </c>
      <c r="E85" s="202">
        <f>'[2]03'!E87</f>
        <v>0</v>
      </c>
      <c r="F85" s="15">
        <f t="shared" si="16"/>
        <v>84</v>
      </c>
      <c r="G85" s="201">
        <f>'[2]03'!H87</f>
        <v>33</v>
      </c>
      <c r="H85" s="202">
        <f>'[2]03'!I87</f>
        <v>0</v>
      </c>
      <c r="I85" s="202">
        <f>'[2]03'!J87</f>
        <v>0</v>
      </c>
      <c r="J85" s="202">
        <f>'[2]03'!K87</f>
        <v>0</v>
      </c>
      <c r="K85" s="15">
        <f t="shared" si="13"/>
        <v>33</v>
      </c>
      <c r="L85" s="18">
        <f>frq!C85</f>
        <v>1</v>
      </c>
      <c r="M85" s="167">
        <f t="shared" si="14"/>
        <v>32.6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32.6</v>
      </c>
      <c r="R85" s="18">
        <v>0.4</v>
      </c>
    </row>
    <row r="86" spans="1:18">
      <c r="A86" s="8" t="s">
        <v>128</v>
      </c>
      <c r="B86" s="201">
        <f>'[2]03'!B88</f>
        <v>84</v>
      </c>
      <c r="C86" s="202">
        <f>'[2]03'!C88</f>
        <v>0</v>
      </c>
      <c r="D86" s="202">
        <f>'[2]03'!D88</f>
        <v>0</v>
      </c>
      <c r="E86" s="202">
        <f>'[2]03'!E88</f>
        <v>0</v>
      </c>
      <c r="F86" s="15">
        <f t="shared" si="16"/>
        <v>84</v>
      </c>
      <c r="G86" s="201">
        <f>'[2]03'!H88</f>
        <v>33</v>
      </c>
      <c r="H86" s="202">
        <f>'[2]03'!I88</f>
        <v>0</v>
      </c>
      <c r="I86" s="202">
        <f>'[2]03'!J88</f>
        <v>0</v>
      </c>
      <c r="J86" s="202">
        <f>'[2]03'!K88</f>
        <v>0</v>
      </c>
      <c r="K86" s="15">
        <f t="shared" si="13"/>
        <v>33</v>
      </c>
      <c r="L86" s="18">
        <f>frq!C86</f>
        <v>1</v>
      </c>
      <c r="M86" s="167">
        <f t="shared" si="14"/>
        <v>32.6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32.6</v>
      </c>
      <c r="R86" s="18">
        <v>0.4</v>
      </c>
    </row>
    <row r="87" spans="1:18">
      <c r="A87" s="8" t="s">
        <v>129</v>
      </c>
      <c r="B87" s="201">
        <f>'[2]03'!B89</f>
        <v>84</v>
      </c>
      <c r="C87" s="202">
        <f>'[2]03'!C89</f>
        <v>0</v>
      </c>
      <c r="D87" s="202">
        <f>'[2]03'!D89</f>
        <v>0</v>
      </c>
      <c r="E87" s="202">
        <f>'[2]03'!E89</f>
        <v>0</v>
      </c>
      <c r="F87" s="15">
        <f t="shared" si="16"/>
        <v>84</v>
      </c>
      <c r="G87" s="201">
        <f>'[2]03'!H89</f>
        <v>35</v>
      </c>
      <c r="H87" s="202">
        <f>'[2]03'!I89</f>
        <v>0</v>
      </c>
      <c r="I87" s="202">
        <f>'[2]03'!J89</f>
        <v>0</v>
      </c>
      <c r="J87" s="202">
        <f>'[2]03'!K89</f>
        <v>0</v>
      </c>
      <c r="K87" s="15">
        <f t="shared" si="13"/>
        <v>35</v>
      </c>
      <c r="L87" s="18">
        <f>frq!C87</f>
        <v>1</v>
      </c>
      <c r="M87" s="167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</row>
    <row r="88" spans="1:18">
      <c r="A88" s="8" t="s">
        <v>130</v>
      </c>
      <c r="B88" s="201">
        <f>'[2]03'!B90</f>
        <v>84</v>
      </c>
      <c r="C88" s="202">
        <f>'[2]03'!C90</f>
        <v>0</v>
      </c>
      <c r="D88" s="202">
        <f>'[2]03'!D90</f>
        <v>0</v>
      </c>
      <c r="E88" s="202">
        <f>'[2]03'!E90</f>
        <v>0</v>
      </c>
      <c r="F88" s="15">
        <f t="shared" si="16"/>
        <v>84</v>
      </c>
      <c r="G88" s="201">
        <f>'[2]03'!H90</f>
        <v>35</v>
      </c>
      <c r="H88" s="202">
        <f>'[2]03'!I90</f>
        <v>0</v>
      </c>
      <c r="I88" s="202">
        <f>'[2]03'!J90</f>
        <v>0</v>
      </c>
      <c r="J88" s="202">
        <f>'[2]03'!K90</f>
        <v>0</v>
      </c>
      <c r="K88" s="15">
        <f t="shared" si="13"/>
        <v>35</v>
      </c>
      <c r="L88" s="18">
        <f>frq!C88</f>
        <v>1</v>
      </c>
      <c r="M88" s="167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</row>
    <row r="89" spans="1:18">
      <c r="A89" s="8" t="s">
        <v>131</v>
      </c>
      <c r="B89" s="201">
        <f>'[2]03'!B91</f>
        <v>84</v>
      </c>
      <c r="C89" s="202">
        <f>'[2]03'!C91</f>
        <v>0</v>
      </c>
      <c r="D89" s="202">
        <f>'[2]03'!D91</f>
        <v>0</v>
      </c>
      <c r="E89" s="202">
        <f>'[2]03'!E91</f>
        <v>0</v>
      </c>
      <c r="F89" s="15">
        <f t="shared" si="16"/>
        <v>84</v>
      </c>
      <c r="G89" s="201">
        <f>'[2]03'!H91</f>
        <v>35</v>
      </c>
      <c r="H89" s="202">
        <f>'[2]03'!I91</f>
        <v>0</v>
      </c>
      <c r="I89" s="202">
        <f>'[2]03'!J91</f>
        <v>0</v>
      </c>
      <c r="J89" s="202">
        <f>'[2]03'!K91</f>
        <v>0</v>
      </c>
      <c r="K89" s="15">
        <f t="shared" si="13"/>
        <v>35</v>
      </c>
      <c r="L89" s="18">
        <f>frq!C89</f>
        <v>1</v>
      </c>
      <c r="M89" s="167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201">
        <f>'[2]03'!B92</f>
        <v>84</v>
      </c>
      <c r="C90" s="202">
        <f>'[2]03'!C92</f>
        <v>0</v>
      </c>
      <c r="D90" s="202">
        <f>'[2]03'!D92</f>
        <v>0</v>
      </c>
      <c r="E90" s="202">
        <f>'[2]03'!E92</f>
        <v>0</v>
      </c>
      <c r="F90" s="15">
        <f t="shared" si="16"/>
        <v>84</v>
      </c>
      <c r="G90" s="201">
        <f>'[2]03'!H92</f>
        <v>35</v>
      </c>
      <c r="H90" s="202">
        <f>'[2]03'!I92</f>
        <v>0</v>
      </c>
      <c r="I90" s="202">
        <f>'[2]03'!J92</f>
        <v>0</v>
      </c>
      <c r="J90" s="202">
        <f>'[2]03'!K92</f>
        <v>0</v>
      </c>
      <c r="K90" s="15">
        <f t="shared" si="13"/>
        <v>35</v>
      </c>
      <c r="L90" s="18">
        <f>frq!C90</f>
        <v>1</v>
      </c>
      <c r="M90" s="167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201">
        <f>'[2]03'!B93</f>
        <v>84</v>
      </c>
      <c r="C91" s="202">
        <f>'[2]03'!C93</f>
        <v>0</v>
      </c>
      <c r="D91" s="202">
        <f>'[2]03'!D93</f>
        <v>0</v>
      </c>
      <c r="E91" s="202">
        <f>'[2]03'!E93</f>
        <v>0</v>
      </c>
      <c r="F91" s="15">
        <f t="shared" si="16"/>
        <v>84</v>
      </c>
      <c r="G91" s="201">
        <f>'[2]03'!H93</f>
        <v>35</v>
      </c>
      <c r="H91" s="202">
        <f>'[2]03'!I93</f>
        <v>0</v>
      </c>
      <c r="I91" s="202">
        <f>'[2]03'!J93</f>
        <v>0</v>
      </c>
      <c r="J91" s="202">
        <f>'[2]03'!K93</f>
        <v>0</v>
      </c>
      <c r="K91" s="15">
        <f t="shared" si="13"/>
        <v>35</v>
      </c>
      <c r="L91" s="18">
        <f>frq!C91</f>
        <v>1</v>
      </c>
      <c r="M91" s="167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201">
        <f>'[2]03'!B94</f>
        <v>84</v>
      </c>
      <c r="C92" s="202">
        <f>'[2]03'!C94</f>
        <v>0</v>
      </c>
      <c r="D92" s="202">
        <f>'[2]03'!D94</f>
        <v>0</v>
      </c>
      <c r="E92" s="202">
        <f>'[2]03'!E94</f>
        <v>0</v>
      </c>
      <c r="F92" s="15">
        <f t="shared" si="16"/>
        <v>84</v>
      </c>
      <c r="G92" s="201">
        <f>'[2]03'!H94</f>
        <v>35</v>
      </c>
      <c r="H92" s="202">
        <f>'[2]03'!I94</f>
        <v>0</v>
      </c>
      <c r="I92" s="202">
        <f>'[2]03'!J94</f>
        <v>0</v>
      </c>
      <c r="J92" s="202">
        <f>'[2]03'!K94</f>
        <v>0</v>
      </c>
      <c r="K92" s="15">
        <f t="shared" si="13"/>
        <v>35</v>
      </c>
      <c r="L92" s="18">
        <f>frq!C92</f>
        <v>1</v>
      </c>
      <c r="M92" s="167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201">
        <f>'[2]03'!B95</f>
        <v>84</v>
      </c>
      <c r="C93" s="202">
        <f>'[2]03'!C95</f>
        <v>0</v>
      </c>
      <c r="D93" s="202">
        <f>'[2]03'!D95</f>
        <v>0</v>
      </c>
      <c r="E93" s="202">
        <f>'[2]03'!E95</f>
        <v>0</v>
      </c>
      <c r="F93" s="15">
        <f t="shared" si="16"/>
        <v>84</v>
      </c>
      <c r="G93" s="201">
        <f>'[2]03'!H95</f>
        <v>35</v>
      </c>
      <c r="H93" s="202">
        <f>'[2]03'!I95</f>
        <v>0</v>
      </c>
      <c r="I93" s="202">
        <f>'[2]03'!J95</f>
        <v>0</v>
      </c>
      <c r="J93" s="202">
        <f>'[2]03'!K95</f>
        <v>0</v>
      </c>
      <c r="K93" s="15">
        <f t="shared" si="13"/>
        <v>35</v>
      </c>
      <c r="L93" s="18">
        <f>frq!C93</f>
        <v>1</v>
      </c>
      <c r="M93" s="167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201">
        <f>'[2]03'!B96</f>
        <v>84</v>
      </c>
      <c r="C94" s="202">
        <f>'[2]03'!C96</f>
        <v>0</v>
      </c>
      <c r="D94" s="202">
        <f>'[2]03'!D96</f>
        <v>0</v>
      </c>
      <c r="E94" s="202">
        <f>'[2]03'!E96</f>
        <v>0</v>
      </c>
      <c r="F94" s="15">
        <f t="shared" si="16"/>
        <v>84</v>
      </c>
      <c r="G94" s="201">
        <f>'[2]03'!H96</f>
        <v>35</v>
      </c>
      <c r="H94" s="202">
        <f>'[2]03'!I96</f>
        <v>0</v>
      </c>
      <c r="I94" s="202">
        <f>'[2]03'!J96</f>
        <v>0</v>
      </c>
      <c r="J94" s="202">
        <f>'[2]03'!K96</f>
        <v>0</v>
      </c>
      <c r="K94" s="15">
        <f t="shared" si="13"/>
        <v>35</v>
      </c>
      <c r="L94" s="18">
        <f>frq!C94</f>
        <v>1</v>
      </c>
      <c r="M94" s="167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201">
        <f>'[2]03'!B97</f>
        <v>84</v>
      </c>
      <c r="C95" s="202">
        <f>'[2]03'!C97</f>
        <v>0</v>
      </c>
      <c r="D95" s="202">
        <f>'[2]03'!D97</f>
        <v>0</v>
      </c>
      <c r="E95" s="202">
        <f>'[2]03'!E97</f>
        <v>0</v>
      </c>
      <c r="F95" s="15">
        <f t="shared" si="16"/>
        <v>84</v>
      </c>
      <c r="G95" s="201">
        <f>'[2]03'!H97</f>
        <v>35</v>
      </c>
      <c r="H95" s="202">
        <f>'[2]03'!I97</f>
        <v>0</v>
      </c>
      <c r="I95" s="202">
        <f>'[2]03'!J97</f>
        <v>0</v>
      </c>
      <c r="J95" s="202">
        <f>'[2]03'!K97</f>
        <v>0</v>
      </c>
      <c r="K95" s="15">
        <f t="shared" si="13"/>
        <v>35</v>
      </c>
      <c r="L95" s="18">
        <f>frq!C95</f>
        <v>1</v>
      </c>
      <c r="M95" s="167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201">
        <f>'[2]03'!B98</f>
        <v>84</v>
      </c>
      <c r="C96" s="202">
        <f>'[2]03'!C98</f>
        <v>0</v>
      </c>
      <c r="D96" s="202">
        <f>'[2]03'!D98</f>
        <v>0</v>
      </c>
      <c r="E96" s="202">
        <f>'[2]03'!E98</f>
        <v>0</v>
      </c>
      <c r="F96" s="15">
        <f t="shared" si="16"/>
        <v>84</v>
      </c>
      <c r="G96" s="201">
        <f>'[2]03'!H98</f>
        <v>35</v>
      </c>
      <c r="H96" s="202">
        <f>'[2]03'!I98</f>
        <v>0</v>
      </c>
      <c r="I96" s="202">
        <f>'[2]03'!J98</f>
        <v>0</v>
      </c>
      <c r="J96" s="202">
        <f>'[2]03'!K98</f>
        <v>0</v>
      </c>
      <c r="K96" s="15">
        <f t="shared" si="13"/>
        <v>35</v>
      </c>
      <c r="L96" s="18">
        <f>frq!C96</f>
        <v>1</v>
      </c>
      <c r="M96" s="167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201">
        <f>'[2]03'!B99</f>
        <v>84</v>
      </c>
      <c r="C97" s="202">
        <f>'[2]03'!C99</f>
        <v>0</v>
      </c>
      <c r="D97" s="202">
        <f>'[2]03'!D99</f>
        <v>0</v>
      </c>
      <c r="E97" s="202">
        <f>'[2]03'!E99</f>
        <v>0</v>
      </c>
      <c r="F97" s="15">
        <f t="shared" si="16"/>
        <v>84</v>
      </c>
      <c r="G97" s="201">
        <f>'[2]03'!H99</f>
        <v>35</v>
      </c>
      <c r="H97" s="202">
        <f>'[2]03'!I99</f>
        <v>0</v>
      </c>
      <c r="I97" s="202">
        <f>'[2]03'!J99</f>
        <v>0</v>
      </c>
      <c r="J97" s="202">
        <f>'[2]03'!K99</f>
        <v>0</v>
      </c>
      <c r="K97" s="15">
        <f t="shared" si="13"/>
        <v>35</v>
      </c>
      <c r="L97" s="18">
        <f>frq!C97</f>
        <v>1</v>
      </c>
      <c r="M97" s="167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201">
        <f>'[2]03'!B100</f>
        <v>84</v>
      </c>
      <c r="C98" s="202">
        <f>'[2]03'!C100</f>
        <v>0</v>
      </c>
      <c r="D98" s="202">
        <f>'[2]03'!D100</f>
        <v>0</v>
      </c>
      <c r="E98" s="202">
        <f>'[2]03'!E100</f>
        <v>0</v>
      </c>
      <c r="F98" s="15">
        <f t="shared" si="16"/>
        <v>84</v>
      </c>
      <c r="G98" s="201">
        <f>'[2]03'!H100</f>
        <v>35</v>
      </c>
      <c r="H98" s="202">
        <f>'[2]03'!I100</f>
        <v>0</v>
      </c>
      <c r="I98" s="202">
        <f>'[2]03'!J100</f>
        <v>0</v>
      </c>
      <c r="J98" s="202">
        <f>'[2]03'!K100</f>
        <v>0</v>
      </c>
      <c r="K98" s="15">
        <f t="shared" si="13"/>
        <v>35</v>
      </c>
      <c r="L98" s="18">
        <f>frq!C98</f>
        <v>1</v>
      </c>
      <c r="M98" s="167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0.82299999999999995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0.82299999999999995</v>
      </c>
      <c r="L99" s="171">
        <f t="shared" si="17"/>
        <v>2.4E-2</v>
      </c>
      <c r="M99" s="171">
        <f t="shared" si="17"/>
        <v>0.81339999999999857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0.81339999999999857</v>
      </c>
      <c r="R99" s="172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44807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0" t="s">
        <v>173</v>
      </c>
      <c r="AX1" s="230"/>
      <c r="AY1" s="230"/>
      <c r="AZ1" s="230"/>
      <c r="BA1" s="230"/>
      <c r="BB1" s="230"/>
      <c r="BD1" s="230" t="s">
        <v>174</v>
      </c>
      <c r="BE1" s="230"/>
      <c r="BF1" s="230"/>
      <c r="BG1" s="230"/>
      <c r="BH1" s="230"/>
      <c r="BI1" s="230"/>
      <c r="BL1" s="8" t="s">
        <v>203</v>
      </c>
      <c r="BM1" s="8" t="s">
        <v>204</v>
      </c>
      <c r="BN1" s="230" t="s">
        <v>373</v>
      </c>
      <c r="BO1" s="230"/>
      <c r="BP1" s="231" t="s">
        <v>372</v>
      </c>
      <c r="BQ1" s="231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352</v>
      </c>
      <c r="BQ2" s="180" t="s">
        <v>353</v>
      </c>
    </row>
    <row r="3" spans="1:69">
      <c r="A3" s="8" t="s">
        <v>45</v>
      </c>
      <c r="B3" s="15">
        <f>'[3]03'!B5</f>
        <v>270</v>
      </c>
      <c r="C3" s="16">
        <f>'[3]03'!C5</f>
        <v>0</v>
      </c>
      <c r="D3" s="16">
        <f>'[3]03'!D5</f>
        <v>0</v>
      </c>
      <c r="E3" s="16">
        <f>'[3]03'!E5</f>
        <v>0</v>
      </c>
      <c r="F3" s="16">
        <f>'[3]03'!F5</f>
        <v>990</v>
      </c>
      <c r="G3" s="16">
        <f>'[3]03'!G5</f>
        <v>0</v>
      </c>
      <c r="H3" s="17">
        <f>SUM(B3:G3)</f>
        <v>1260</v>
      </c>
      <c r="I3" s="15">
        <f>'[3]03'!J5</f>
        <v>270</v>
      </c>
      <c r="J3" s="16">
        <f>'[3]03'!K5</f>
        <v>0</v>
      </c>
      <c r="K3" s="16">
        <f>'[3]03'!L5</f>
        <v>0</v>
      </c>
      <c r="L3" s="16">
        <f>'[3]03'!M5</f>
        <v>0</v>
      </c>
      <c r="M3" s="16">
        <f>'[3]03'!N5</f>
        <v>0</v>
      </c>
      <c r="N3" s="16">
        <f>'[3]03'!O5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27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27</v>
      </c>
      <c r="AE3" s="8">
        <f>BD3</f>
        <v>27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27</v>
      </c>
      <c r="AL3" s="8">
        <f t="shared" ref="AL3:AQ18" si="3">Q3-X3-AE3</f>
        <v>216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</v>
      </c>
      <c r="AT3" s="8">
        <v>27.17</v>
      </c>
      <c r="AU3" s="8">
        <v>27.17</v>
      </c>
      <c r="AW3" s="204">
        <v>27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27</v>
      </c>
      <c r="BD3" s="204">
        <v>27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27</v>
      </c>
      <c r="BL3" s="8">
        <f>AT3</f>
        <v>27.17</v>
      </c>
      <c r="BM3" s="8">
        <f>AU3</f>
        <v>27.17</v>
      </c>
      <c r="BN3" s="8">
        <f>BC3</f>
        <v>27</v>
      </c>
      <c r="BO3" s="8">
        <f>BJ3</f>
        <v>27</v>
      </c>
      <c r="BP3" s="182">
        <f>BL3-BN3</f>
        <v>0.17000000000000171</v>
      </c>
      <c r="BQ3" s="182">
        <f>BM3-BO3</f>
        <v>0.17000000000000171</v>
      </c>
    </row>
    <row r="4" spans="1:69">
      <c r="A4" s="8" t="s">
        <v>46</v>
      </c>
      <c r="B4" s="15">
        <f>'[3]03'!B6</f>
        <v>270</v>
      </c>
      <c r="C4" s="16">
        <f>'[3]03'!C6</f>
        <v>0</v>
      </c>
      <c r="D4" s="16">
        <f>'[3]03'!D6</f>
        <v>0</v>
      </c>
      <c r="E4" s="16">
        <f>'[3]03'!E6</f>
        <v>0</v>
      </c>
      <c r="F4" s="16">
        <f>'[3]03'!F6</f>
        <v>990</v>
      </c>
      <c r="G4" s="16">
        <f>'[3]03'!G6</f>
        <v>0</v>
      </c>
      <c r="H4" s="17">
        <f>SUM(B4:G4)</f>
        <v>1260</v>
      </c>
      <c r="I4" s="15">
        <f>'[3]03'!J6</f>
        <v>270</v>
      </c>
      <c r="J4" s="16">
        <f>'[3]03'!K6</f>
        <v>0</v>
      </c>
      <c r="K4" s="16">
        <f>'[3]03'!L6</f>
        <v>0</v>
      </c>
      <c r="L4" s="16">
        <f>'[3]03'!M6</f>
        <v>0</v>
      </c>
      <c r="M4" s="16">
        <f>'[3]03'!N6</f>
        <v>0</v>
      </c>
      <c r="N4" s="16">
        <f>'[3]03'!O6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27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27</v>
      </c>
      <c r="AE4" s="8">
        <f t="shared" ref="AE4:AE67" si="11">BD4</f>
        <v>27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27</v>
      </c>
      <c r="AL4" s="8">
        <f t="shared" si="3"/>
        <v>216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</v>
      </c>
      <c r="AT4" s="8">
        <v>27.17</v>
      </c>
      <c r="AU4" s="8">
        <v>27.17</v>
      </c>
      <c r="AW4" s="204">
        <v>27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27</v>
      </c>
      <c r="BD4" s="204">
        <v>27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27</v>
      </c>
      <c r="BL4" s="8">
        <f t="shared" ref="BL4:BL67" si="21">AT4</f>
        <v>27.17</v>
      </c>
      <c r="BM4" s="8">
        <f t="shared" ref="BM4:BM67" si="22">AU4</f>
        <v>27.17</v>
      </c>
      <c r="BN4" s="8">
        <f t="shared" ref="BN4:BN67" si="23">BC4</f>
        <v>27</v>
      </c>
      <c r="BO4" s="8">
        <f t="shared" ref="BO4:BO67" si="24">BJ4</f>
        <v>27</v>
      </c>
      <c r="BP4" s="182">
        <f t="shared" ref="BP4:BP67" si="25">BL4-BN4</f>
        <v>0.17000000000000171</v>
      </c>
      <c r="BQ4" s="182">
        <f t="shared" ref="BQ4:BQ67" si="26">BM4-BO4</f>
        <v>0.17000000000000171</v>
      </c>
    </row>
    <row r="5" spans="1:69">
      <c r="A5" s="8" t="s">
        <v>47</v>
      </c>
      <c r="B5" s="15">
        <f>'[3]03'!B7</f>
        <v>270</v>
      </c>
      <c r="C5" s="16">
        <f>'[3]03'!C7</f>
        <v>0</v>
      </c>
      <c r="D5" s="16">
        <f>'[3]03'!D7</f>
        <v>0</v>
      </c>
      <c r="E5" s="16">
        <f>'[3]03'!E7</f>
        <v>0</v>
      </c>
      <c r="F5" s="16">
        <f>'[3]03'!F7</f>
        <v>990</v>
      </c>
      <c r="G5" s="16">
        <f>'[3]03'!G7</f>
        <v>0</v>
      </c>
      <c r="H5" s="17">
        <f t="shared" ref="H5:H68" si="27">SUM(B5:G5)</f>
        <v>1260</v>
      </c>
      <c r="I5" s="15">
        <f>'[3]03'!J7</f>
        <v>270</v>
      </c>
      <c r="J5" s="16">
        <f>'[3]03'!K7</f>
        <v>0</v>
      </c>
      <c r="K5" s="16">
        <f>'[3]03'!L7</f>
        <v>0</v>
      </c>
      <c r="L5" s="16">
        <f>'[3]03'!M7</f>
        <v>0</v>
      </c>
      <c r="M5" s="16">
        <f>'[3]03'!N7</f>
        <v>0</v>
      </c>
      <c r="N5" s="16">
        <f>'[3]03'!O7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27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27</v>
      </c>
      <c r="AE5" s="8">
        <f t="shared" si="11"/>
        <v>27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27</v>
      </c>
      <c r="AL5" s="8">
        <f t="shared" si="3"/>
        <v>216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</v>
      </c>
      <c r="AT5" s="8">
        <v>27.17</v>
      </c>
      <c r="AU5" s="8">
        <v>27.17</v>
      </c>
      <c r="AW5" s="204">
        <v>27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27</v>
      </c>
      <c r="BD5" s="204">
        <v>27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27</v>
      </c>
      <c r="BL5" s="8">
        <f t="shared" si="21"/>
        <v>27.17</v>
      </c>
      <c r="BM5" s="8">
        <f t="shared" si="22"/>
        <v>27.17</v>
      </c>
      <c r="BN5" s="8">
        <f t="shared" si="23"/>
        <v>27</v>
      </c>
      <c r="BO5" s="8">
        <f t="shared" si="24"/>
        <v>27</v>
      </c>
      <c r="BP5" s="182">
        <f t="shared" si="25"/>
        <v>0.17000000000000171</v>
      </c>
      <c r="BQ5" s="182">
        <f t="shared" si="26"/>
        <v>0.17000000000000171</v>
      </c>
    </row>
    <row r="6" spans="1:69">
      <c r="A6" s="8" t="s">
        <v>48</v>
      </c>
      <c r="B6" s="15">
        <f>'[3]03'!B8</f>
        <v>270</v>
      </c>
      <c r="C6" s="16">
        <f>'[3]03'!C8</f>
        <v>0</v>
      </c>
      <c r="D6" s="16">
        <f>'[3]03'!D8</f>
        <v>0</v>
      </c>
      <c r="E6" s="16">
        <f>'[3]03'!E8</f>
        <v>0</v>
      </c>
      <c r="F6" s="16">
        <f>'[3]03'!F8</f>
        <v>990</v>
      </c>
      <c r="G6" s="16">
        <f>'[3]03'!G8</f>
        <v>0</v>
      </c>
      <c r="H6" s="17">
        <f t="shared" si="27"/>
        <v>1260</v>
      </c>
      <c r="I6" s="15">
        <f>'[3]03'!J8</f>
        <v>270</v>
      </c>
      <c r="J6" s="16">
        <f>'[3]03'!K8</f>
        <v>0</v>
      </c>
      <c r="K6" s="16">
        <f>'[3]03'!L8</f>
        <v>0</v>
      </c>
      <c r="L6" s="16">
        <f>'[3]03'!M8</f>
        <v>0</v>
      </c>
      <c r="M6" s="16">
        <f>'[3]03'!N8</f>
        <v>0</v>
      </c>
      <c r="N6" s="16">
        <f>'[3]03'!O8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27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27</v>
      </c>
      <c r="AE6" s="8">
        <f t="shared" si="11"/>
        <v>27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27</v>
      </c>
      <c r="AL6" s="8">
        <f t="shared" si="3"/>
        <v>216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</v>
      </c>
      <c r="AT6" s="8">
        <v>27.17</v>
      </c>
      <c r="AU6" s="8">
        <v>27.17</v>
      </c>
      <c r="AW6" s="204">
        <v>27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27</v>
      </c>
      <c r="BD6" s="204">
        <v>27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27</v>
      </c>
      <c r="BL6" s="8">
        <f t="shared" si="21"/>
        <v>27.17</v>
      </c>
      <c r="BM6" s="8">
        <f t="shared" si="22"/>
        <v>27.17</v>
      </c>
      <c r="BN6" s="8">
        <f t="shared" si="23"/>
        <v>27</v>
      </c>
      <c r="BO6" s="8">
        <f t="shared" si="24"/>
        <v>27</v>
      </c>
      <c r="BP6" s="182">
        <f t="shared" si="25"/>
        <v>0.17000000000000171</v>
      </c>
      <c r="BQ6" s="182">
        <f t="shared" si="26"/>
        <v>0.17000000000000171</v>
      </c>
    </row>
    <row r="7" spans="1:69">
      <c r="A7" s="8" t="s">
        <v>49</v>
      </c>
      <c r="B7" s="15">
        <f>'[3]03'!B9</f>
        <v>270</v>
      </c>
      <c r="C7" s="16">
        <f>'[3]03'!C9</f>
        <v>0</v>
      </c>
      <c r="D7" s="16">
        <f>'[3]03'!D9</f>
        <v>0</v>
      </c>
      <c r="E7" s="16">
        <f>'[3]03'!E9</f>
        <v>0</v>
      </c>
      <c r="F7" s="16">
        <f>'[3]03'!F9</f>
        <v>990</v>
      </c>
      <c r="G7" s="16">
        <f>'[3]03'!G9</f>
        <v>0</v>
      </c>
      <c r="H7" s="17">
        <f t="shared" si="27"/>
        <v>1260</v>
      </c>
      <c r="I7" s="15">
        <f>'[3]03'!J9</f>
        <v>270</v>
      </c>
      <c r="J7" s="16">
        <f>'[3]03'!K9</f>
        <v>0</v>
      </c>
      <c r="K7" s="16">
        <f>'[3]03'!L9</f>
        <v>0</v>
      </c>
      <c r="L7" s="16">
        <f>'[3]03'!M9</f>
        <v>0</v>
      </c>
      <c r="M7" s="16">
        <f>'[3]03'!N9</f>
        <v>0</v>
      </c>
      <c r="N7" s="16">
        <f>'[3]03'!O9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27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27</v>
      </c>
      <c r="AE7" s="8">
        <f t="shared" si="11"/>
        <v>27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27</v>
      </c>
      <c r="AL7" s="8">
        <f t="shared" si="3"/>
        <v>216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</v>
      </c>
      <c r="AT7" s="8">
        <v>27.17</v>
      </c>
      <c r="AU7" s="8">
        <v>27.17</v>
      </c>
      <c r="AW7" s="204">
        <v>27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27</v>
      </c>
      <c r="BD7" s="204">
        <v>27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27</v>
      </c>
      <c r="BL7" s="8">
        <f t="shared" si="21"/>
        <v>27.17</v>
      </c>
      <c r="BM7" s="8">
        <f t="shared" si="22"/>
        <v>27.17</v>
      </c>
      <c r="BN7" s="8">
        <f t="shared" si="23"/>
        <v>27</v>
      </c>
      <c r="BO7" s="8">
        <f t="shared" si="24"/>
        <v>27</v>
      </c>
      <c r="BP7" s="182">
        <f t="shared" si="25"/>
        <v>0.17000000000000171</v>
      </c>
      <c r="BQ7" s="182">
        <f t="shared" si="26"/>
        <v>0.17000000000000171</v>
      </c>
    </row>
    <row r="8" spans="1:69">
      <c r="A8" s="8" t="s">
        <v>50</v>
      </c>
      <c r="B8" s="15">
        <f>'[3]03'!B10</f>
        <v>270</v>
      </c>
      <c r="C8" s="16">
        <f>'[3]03'!C10</f>
        <v>0</v>
      </c>
      <c r="D8" s="16">
        <f>'[3]03'!D10</f>
        <v>0</v>
      </c>
      <c r="E8" s="16">
        <f>'[3]03'!E10</f>
        <v>0</v>
      </c>
      <c r="F8" s="16">
        <f>'[3]03'!F10</f>
        <v>990</v>
      </c>
      <c r="G8" s="16">
        <f>'[3]03'!G10</f>
        <v>0</v>
      </c>
      <c r="H8" s="17">
        <f t="shared" si="27"/>
        <v>1260</v>
      </c>
      <c r="I8" s="15">
        <f>'[3]03'!J10</f>
        <v>270</v>
      </c>
      <c r="J8" s="16">
        <f>'[3]03'!K10</f>
        <v>0</v>
      </c>
      <c r="K8" s="16">
        <f>'[3]03'!L10</f>
        <v>0</v>
      </c>
      <c r="L8" s="16">
        <f>'[3]03'!M10</f>
        <v>0</v>
      </c>
      <c r="M8" s="16">
        <f>'[3]03'!N10</f>
        <v>0</v>
      </c>
      <c r="N8" s="16">
        <f>'[3]03'!O10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27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27</v>
      </c>
      <c r="AE8" s="8">
        <f t="shared" si="11"/>
        <v>27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27</v>
      </c>
      <c r="AL8" s="8">
        <f t="shared" si="3"/>
        <v>216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</v>
      </c>
      <c r="AT8" s="8">
        <v>27.17</v>
      </c>
      <c r="AU8" s="8">
        <v>27.17</v>
      </c>
      <c r="AW8" s="204">
        <v>27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27</v>
      </c>
      <c r="BD8" s="204">
        <v>27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27</v>
      </c>
      <c r="BL8" s="8">
        <f t="shared" si="21"/>
        <v>27.17</v>
      </c>
      <c r="BM8" s="8">
        <f t="shared" si="22"/>
        <v>27.17</v>
      </c>
      <c r="BN8" s="8">
        <f t="shared" si="23"/>
        <v>27</v>
      </c>
      <c r="BO8" s="8">
        <f t="shared" si="24"/>
        <v>27</v>
      </c>
      <c r="BP8" s="182">
        <f t="shared" si="25"/>
        <v>0.17000000000000171</v>
      </c>
      <c r="BQ8" s="182">
        <f t="shared" si="26"/>
        <v>0.17000000000000171</v>
      </c>
    </row>
    <row r="9" spans="1:69">
      <c r="A9" s="8" t="s">
        <v>51</v>
      </c>
      <c r="B9" s="15">
        <f>'[3]03'!B11</f>
        <v>270</v>
      </c>
      <c r="C9" s="16">
        <f>'[3]03'!C11</f>
        <v>0</v>
      </c>
      <c r="D9" s="16">
        <f>'[3]03'!D11</f>
        <v>0</v>
      </c>
      <c r="E9" s="16">
        <f>'[3]03'!E11</f>
        <v>0</v>
      </c>
      <c r="F9" s="16">
        <f>'[3]03'!F11</f>
        <v>990</v>
      </c>
      <c r="G9" s="16">
        <f>'[3]03'!G11</f>
        <v>0</v>
      </c>
      <c r="H9" s="17">
        <f t="shared" si="27"/>
        <v>1260</v>
      </c>
      <c r="I9" s="15">
        <f>'[3]03'!J11</f>
        <v>270</v>
      </c>
      <c r="J9" s="16">
        <f>'[3]03'!K11</f>
        <v>0</v>
      </c>
      <c r="K9" s="16">
        <f>'[3]03'!L11</f>
        <v>0</v>
      </c>
      <c r="L9" s="16">
        <f>'[3]03'!M11</f>
        <v>0</v>
      </c>
      <c r="M9" s="16">
        <f>'[3]03'!N11</f>
        <v>0</v>
      </c>
      <c r="N9" s="16">
        <f>'[3]03'!O11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27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27</v>
      </c>
      <c r="AE9" s="8">
        <f t="shared" si="11"/>
        <v>27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27</v>
      </c>
      <c r="AL9" s="8">
        <f t="shared" si="3"/>
        <v>216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</v>
      </c>
      <c r="AT9" s="8">
        <v>27.17</v>
      </c>
      <c r="AU9" s="8">
        <v>27.17</v>
      </c>
      <c r="AW9" s="204">
        <v>27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27</v>
      </c>
      <c r="BD9" s="204">
        <v>27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27</v>
      </c>
      <c r="BL9" s="8">
        <f t="shared" si="21"/>
        <v>27.17</v>
      </c>
      <c r="BM9" s="8">
        <f t="shared" si="22"/>
        <v>27.17</v>
      </c>
      <c r="BN9" s="8">
        <f t="shared" si="23"/>
        <v>27</v>
      </c>
      <c r="BO9" s="8">
        <f t="shared" si="24"/>
        <v>27</v>
      </c>
      <c r="BP9" s="182">
        <f t="shared" si="25"/>
        <v>0.17000000000000171</v>
      </c>
      <c r="BQ9" s="182">
        <f t="shared" si="26"/>
        <v>0.17000000000000171</v>
      </c>
    </row>
    <row r="10" spans="1:69">
      <c r="A10" s="8" t="s">
        <v>52</v>
      </c>
      <c r="B10" s="15">
        <f>'[3]03'!B12</f>
        <v>270</v>
      </c>
      <c r="C10" s="16">
        <f>'[3]03'!C12</f>
        <v>0</v>
      </c>
      <c r="D10" s="16">
        <f>'[3]03'!D12</f>
        <v>0</v>
      </c>
      <c r="E10" s="16">
        <f>'[3]03'!E12</f>
        <v>0</v>
      </c>
      <c r="F10" s="16">
        <f>'[3]03'!F12</f>
        <v>990</v>
      </c>
      <c r="G10" s="16">
        <f>'[3]03'!G12</f>
        <v>0</v>
      </c>
      <c r="H10" s="17">
        <f t="shared" si="27"/>
        <v>1260</v>
      </c>
      <c r="I10" s="15">
        <f>'[3]03'!J12</f>
        <v>270</v>
      </c>
      <c r="J10" s="16">
        <f>'[3]03'!K12</f>
        <v>0</v>
      </c>
      <c r="K10" s="16">
        <f>'[3]03'!L12</f>
        <v>0</v>
      </c>
      <c r="L10" s="16">
        <f>'[3]03'!M12</f>
        <v>0</v>
      </c>
      <c r="M10" s="16">
        <f>'[3]03'!N12</f>
        <v>0</v>
      </c>
      <c r="N10" s="16">
        <f>'[3]03'!O12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27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27</v>
      </c>
      <c r="AE10" s="8">
        <f t="shared" si="11"/>
        <v>27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27</v>
      </c>
      <c r="AL10" s="8">
        <f t="shared" si="3"/>
        <v>216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</v>
      </c>
      <c r="AT10" s="8">
        <v>27.17</v>
      </c>
      <c r="AU10" s="8">
        <v>27.17</v>
      </c>
      <c r="AW10" s="204">
        <v>27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27</v>
      </c>
      <c r="BD10" s="204">
        <v>27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27</v>
      </c>
      <c r="BL10" s="8">
        <f t="shared" si="21"/>
        <v>27.17</v>
      </c>
      <c r="BM10" s="8">
        <f t="shared" si="22"/>
        <v>27.17</v>
      </c>
      <c r="BN10" s="8">
        <f t="shared" si="23"/>
        <v>27</v>
      </c>
      <c r="BO10" s="8">
        <f t="shared" si="24"/>
        <v>27</v>
      </c>
      <c r="BP10" s="182">
        <f t="shared" si="25"/>
        <v>0.17000000000000171</v>
      </c>
      <c r="BQ10" s="182">
        <f t="shared" si="26"/>
        <v>0.17000000000000171</v>
      </c>
    </row>
    <row r="11" spans="1:69">
      <c r="A11" s="8" t="s">
        <v>53</v>
      </c>
      <c r="B11" s="15">
        <f>'[3]03'!B13</f>
        <v>270</v>
      </c>
      <c r="C11" s="16">
        <f>'[3]03'!C13</f>
        <v>0</v>
      </c>
      <c r="D11" s="16">
        <f>'[3]03'!D13</f>
        <v>0</v>
      </c>
      <c r="E11" s="16">
        <f>'[3]03'!E13</f>
        <v>0</v>
      </c>
      <c r="F11" s="16">
        <f>'[3]03'!F13</f>
        <v>990</v>
      </c>
      <c r="G11" s="16">
        <f>'[3]03'!G13</f>
        <v>0</v>
      </c>
      <c r="H11" s="17">
        <f t="shared" si="27"/>
        <v>1260</v>
      </c>
      <c r="I11" s="15">
        <f>'[3]03'!J13</f>
        <v>270</v>
      </c>
      <c r="J11" s="16">
        <f>'[3]03'!K13</f>
        <v>0</v>
      </c>
      <c r="K11" s="16">
        <f>'[3]03'!L13</f>
        <v>0</v>
      </c>
      <c r="L11" s="16">
        <f>'[3]03'!M13</f>
        <v>0</v>
      </c>
      <c r="M11" s="16">
        <f>'[3]03'!N13</f>
        <v>0</v>
      </c>
      <c r="N11" s="16">
        <f>'[3]03'!O13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27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27</v>
      </c>
      <c r="AE11" s="8">
        <f t="shared" si="11"/>
        <v>27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27</v>
      </c>
      <c r="AL11" s="8">
        <f t="shared" si="3"/>
        <v>216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</v>
      </c>
      <c r="AT11" s="8">
        <v>27.17</v>
      </c>
      <c r="AU11" s="8">
        <v>27.17</v>
      </c>
      <c r="AW11" s="204">
        <v>27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27</v>
      </c>
      <c r="BD11" s="204">
        <v>27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27</v>
      </c>
      <c r="BL11" s="8">
        <f t="shared" si="21"/>
        <v>27.17</v>
      </c>
      <c r="BM11" s="8">
        <f t="shared" si="22"/>
        <v>27.17</v>
      </c>
      <c r="BN11" s="8">
        <f t="shared" si="23"/>
        <v>27</v>
      </c>
      <c r="BO11" s="8">
        <f t="shared" si="24"/>
        <v>27</v>
      </c>
      <c r="BP11" s="182">
        <f t="shared" si="25"/>
        <v>0.17000000000000171</v>
      </c>
      <c r="BQ11" s="182">
        <f t="shared" si="26"/>
        <v>0.17000000000000171</v>
      </c>
    </row>
    <row r="12" spans="1:69">
      <c r="A12" s="8" t="s">
        <v>54</v>
      </c>
      <c r="B12" s="15">
        <f>'[3]03'!B14</f>
        <v>270</v>
      </c>
      <c r="C12" s="16">
        <f>'[3]03'!C14</f>
        <v>0</v>
      </c>
      <c r="D12" s="16">
        <f>'[3]03'!D14</f>
        <v>0</v>
      </c>
      <c r="E12" s="16">
        <f>'[3]03'!E14</f>
        <v>0</v>
      </c>
      <c r="F12" s="16">
        <f>'[3]03'!F14</f>
        <v>990</v>
      </c>
      <c r="G12" s="16">
        <f>'[3]03'!G14</f>
        <v>0</v>
      </c>
      <c r="H12" s="17">
        <f t="shared" si="27"/>
        <v>1260</v>
      </c>
      <c r="I12" s="15">
        <f>'[3]03'!J14</f>
        <v>270</v>
      </c>
      <c r="J12" s="16">
        <f>'[3]03'!K14</f>
        <v>0</v>
      </c>
      <c r="K12" s="16">
        <f>'[3]03'!L14</f>
        <v>0</v>
      </c>
      <c r="L12" s="16">
        <f>'[3]03'!M14</f>
        <v>0</v>
      </c>
      <c r="M12" s="16">
        <f>'[3]03'!N14</f>
        <v>0</v>
      </c>
      <c r="N12" s="16">
        <f>'[3]03'!O14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27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27</v>
      </c>
      <c r="AE12" s="8">
        <f t="shared" si="11"/>
        <v>27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27</v>
      </c>
      <c r="AL12" s="8">
        <f t="shared" si="3"/>
        <v>216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</v>
      </c>
      <c r="AT12" s="8">
        <v>27.17</v>
      </c>
      <c r="AU12" s="8">
        <v>27.17</v>
      </c>
      <c r="AW12" s="204">
        <v>27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27</v>
      </c>
      <c r="BD12" s="204">
        <v>27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27</v>
      </c>
      <c r="BL12" s="8">
        <f t="shared" si="21"/>
        <v>27.17</v>
      </c>
      <c r="BM12" s="8">
        <f t="shared" si="22"/>
        <v>27.17</v>
      </c>
      <c r="BN12" s="8">
        <f t="shared" si="23"/>
        <v>27</v>
      </c>
      <c r="BO12" s="8">
        <f t="shared" si="24"/>
        <v>27</v>
      </c>
      <c r="BP12" s="182">
        <f t="shared" si="25"/>
        <v>0.17000000000000171</v>
      </c>
      <c r="BQ12" s="182">
        <f t="shared" si="26"/>
        <v>0.17000000000000171</v>
      </c>
    </row>
    <row r="13" spans="1:69">
      <c r="A13" s="8" t="s">
        <v>55</v>
      </c>
      <c r="B13" s="15">
        <f>'[3]03'!B15</f>
        <v>270</v>
      </c>
      <c r="C13" s="16">
        <f>'[3]03'!C15</f>
        <v>0</v>
      </c>
      <c r="D13" s="16">
        <f>'[3]03'!D15</f>
        <v>0</v>
      </c>
      <c r="E13" s="16">
        <f>'[3]03'!E15</f>
        <v>0</v>
      </c>
      <c r="F13" s="16">
        <f>'[3]03'!F15</f>
        <v>990</v>
      </c>
      <c r="G13" s="16">
        <f>'[3]03'!G15</f>
        <v>0</v>
      </c>
      <c r="H13" s="17">
        <f t="shared" si="27"/>
        <v>1260</v>
      </c>
      <c r="I13" s="15">
        <f>'[3]03'!J15</f>
        <v>270</v>
      </c>
      <c r="J13" s="16">
        <f>'[3]03'!K15</f>
        <v>0</v>
      </c>
      <c r="K13" s="16">
        <f>'[3]03'!L15</f>
        <v>0</v>
      </c>
      <c r="L13" s="16">
        <f>'[3]03'!M15</f>
        <v>0</v>
      </c>
      <c r="M13" s="16">
        <f>'[3]03'!N15</f>
        <v>0</v>
      </c>
      <c r="N13" s="16">
        <f>'[3]03'!O15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27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27</v>
      </c>
      <c r="AE13" s="8">
        <f t="shared" si="11"/>
        <v>27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27</v>
      </c>
      <c r="AL13" s="8">
        <f t="shared" si="3"/>
        <v>216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</v>
      </c>
      <c r="AT13" s="8">
        <v>27.17</v>
      </c>
      <c r="AU13" s="8">
        <v>27.17</v>
      </c>
      <c r="AW13" s="204">
        <v>27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27</v>
      </c>
      <c r="BD13" s="204">
        <v>27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27</v>
      </c>
      <c r="BL13" s="8">
        <f t="shared" si="21"/>
        <v>27.17</v>
      </c>
      <c r="BM13" s="8">
        <f t="shared" si="22"/>
        <v>27.17</v>
      </c>
      <c r="BN13" s="8">
        <f t="shared" si="23"/>
        <v>27</v>
      </c>
      <c r="BO13" s="8">
        <f t="shared" si="24"/>
        <v>27</v>
      </c>
      <c r="BP13" s="182">
        <f t="shared" si="25"/>
        <v>0.17000000000000171</v>
      </c>
      <c r="BQ13" s="182">
        <f t="shared" si="26"/>
        <v>0.17000000000000171</v>
      </c>
    </row>
    <row r="14" spans="1:69">
      <c r="A14" s="8" t="s">
        <v>56</v>
      </c>
      <c r="B14" s="15">
        <f>'[3]03'!B16</f>
        <v>270</v>
      </c>
      <c r="C14" s="16">
        <f>'[3]03'!C16</f>
        <v>0</v>
      </c>
      <c r="D14" s="16">
        <f>'[3]03'!D16</f>
        <v>0</v>
      </c>
      <c r="E14" s="16">
        <f>'[3]03'!E16</f>
        <v>0</v>
      </c>
      <c r="F14" s="16">
        <f>'[3]03'!F16</f>
        <v>990</v>
      </c>
      <c r="G14" s="16">
        <f>'[3]03'!G16</f>
        <v>0</v>
      </c>
      <c r="H14" s="17">
        <f t="shared" si="27"/>
        <v>1260</v>
      </c>
      <c r="I14" s="15">
        <f>'[3]03'!J16</f>
        <v>270</v>
      </c>
      <c r="J14" s="16">
        <f>'[3]03'!K16</f>
        <v>0</v>
      </c>
      <c r="K14" s="16">
        <f>'[3]03'!L16</f>
        <v>0</v>
      </c>
      <c r="L14" s="16">
        <f>'[3]03'!M16</f>
        <v>0</v>
      </c>
      <c r="M14" s="16">
        <f>'[3]03'!N16</f>
        <v>0</v>
      </c>
      <c r="N14" s="16">
        <f>'[3]03'!O16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27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27</v>
      </c>
      <c r="AE14" s="8">
        <f t="shared" si="11"/>
        <v>27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27</v>
      </c>
      <c r="AL14" s="8">
        <f t="shared" si="3"/>
        <v>216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</v>
      </c>
      <c r="AT14" s="8">
        <v>27.17</v>
      </c>
      <c r="AU14" s="8">
        <v>27.17</v>
      </c>
      <c r="AW14" s="204">
        <v>27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27</v>
      </c>
      <c r="BD14" s="204">
        <v>27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27</v>
      </c>
      <c r="BL14" s="8">
        <f t="shared" si="21"/>
        <v>27.17</v>
      </c>
      <c r="BM14" s="8">
        <f t="shared" si="22"/>
        <v>27.17</v>
      </c>
      <c r="BN14" s="8">
        <f t="shared" si="23"/>
        <v>27</v>
      </c>
      <c r="BO14" s="8">
        <f t="shared" si="24"/>
        <v>27</v>
      </c>
      <c r="BP14" s="182">
        <f t="shared" si="25"/>
        <v>0.17000000000000171</v>
      </c>
      <c r="BQ14" s="182">
        <f t="shared" si="26"/>
        <v>0.17000000000000171</v>
      </c>
    </row>
    <row r="15" spans="1:69">
      <c r="A15" s="8" t="s">
        <v>57</v>
      </c>
      <c r="B15" s="15">
        <f>'[3]03'!B17</f>
        <v>270</v>
      </c>
      <c r="C15" s="16">
        <f>'[3]03'!C17</f>
        <v>0</v>
      </c>
      <c r="D15" s="16">
        <f>'[3]03'!D17</f>
        <v>0</v>
      </c>
      <c r="E15" s="16">
        <f>'[3]03'!E17</f>
        <v>0</v>
      </c>
      <c r="F15" s="16">
        <f>'[3]03'!F17</f>
        <v>990</v>
      </c>
      <c r="G15" s="16">
        <f>'[3]03'!G17</f>
        <v>0</v>
      </c>
      <c r="H15" s="17">
        <f t="shared" si="27"/>
        <v>1260</v>
      </c>
      <c r="I15" s="15">
        <f>'[3]03'!J17</f>
        <v>270</v>
      </c>
      <c r="J15" s="16">
        <f>'[3]03'!K17</f>
        <v>0</v>
      </c>
      <c r="K15" s="16">
        <f>'[3]03'!L17</f>
        <v>0</v>
      </c>
      <c r="L15" s="16">
        <f>'[3]03'!M17</f>
        <v>0</v>
      </c>
      <c r="M15" s="16">
        <f>'[3]03'!N17</f>
        <v>0</v>
      </c>
      <c r="N15" s="16">
        <f>'[3]03'!O17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27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27</v>
      </c>
      <c r="AE15" s="8">
        <f t="shared" si="11"/>
        <v>27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27</v>
      </c>
      <c r="AL15" s="8">
        <f t="shared" si="3"/>
        <v>216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</v>
      </c>
      <c r="AT15" s="8">
        <v>27.17</v>
      </c>
      <c r="AU15" s="8">
        <v>27.17</v>
      </c>
      <c r="AW15" s="204">
        <v>27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27</v>
      </c>
      <c r="BD15" s="204">
        <v>27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27</v>
      </c>
      <c r="BL15" s="8">
        <f t="shared" si="21"/>
        <v>27.17</v>
      </c>
      <c r="BM15" s="8">
        <f t="shared" si="22"/>
        <v>27.17</v>
      </c>
      <c r="BN15" s="8">
        <f t="shared" si="23"/>
        <v>27</v>
      </c>
      <c r="BO15" s="8">
        <f t="shared" si="24"/>
        <v>27</v>
      </c>
      <c r="BP15" s="182">
        <f t="shared" si="25"/>
        <v>0.17000000000000171</v>
      </c>
      <c r="BQ15" s="182">
        <f t="shared" si="26"/>
        <v>0.17000000000000171</v>
      </c>
    </row>
    <row r="16" spans="1:69">
      <c r="A16" s="8" t="s">
        <v>58</v>
      </c>
      <c r="B16" s="15">
        <f>'[3]03'!B18</f>
        <v>270</v>
      </c>
      <c r="C16" s="16">
        <f>'[3]03'!C18</f>
        <v>0</v>
      </c>
      <c r="D16" s="16">
        <f>'[3]03'!D18</f>
        <v>0</v>
      </c>
      <c r="E16" s="16">
        <f>'[3]03'!E18</f>
        <v>0</v>
      </c>
      <c r="F16" s="16">
        <f>'[3]03'!F18</f>
        <v>990</v>
      </c>
      <c r="G16" s="16">
        <f>'[3]03'!G18</f>
        <v>0</v>
      </c>
      <c r="H16" s="17">
        <f t="shared" si="27"/>
        <v>1260</v>
      </c>
      <c r="I16" s="15">
        <f>'[3]03'!J18</f>
        <v>270</v>
      </c>
      <c r="J16" s="16">
        <f>'[3]03'!K18</f>
        <v>0</v>
      </c>
      <c r="K16" s="16">
        <f>'[3]03'!L18</f>
        <v>0</v>
      </c>
      <c r="L16" s="16">
        <f>'[3]03'!M18</f>
        <v>0</v>
      </c>
      <c r="M16" s="16">
        <f>'[3]03'!N18</f>
        <v>0</v>
      </c>
      <c r="N16" s="16">
        <f>'[3]03'!O18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27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27</v>
      </c>
      <c r="AE16" s="8">
        <f t="shared" si="11"/>
        <v>27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27</v>
      </c>
      <c r="AL16" s="8">
        <f t="shared" si="3"/>
        <v>216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</v>
      </c>
      <c r="AT16" s="8">
        <v>27.17</v>
      </c>
      <c r="AU16" s="8">
        <v>27.17</v>
      </c>
      <c r="AW16" s="204">
        <v>27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27</v>
      </c>
      <c r="BD16" s="204">
        <v>27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27</v>
      </c>
      <c r="BL16" s="8">
        <f t="shared" si="21"/>
        <v>27.17</v>
      </c>
      <c r="BM16" s="8">
        <f t="shared" si="22"/>
        <v>27.17</v>
      </c>
      <c r="BN16" s="8">
        <f t="shared" si="23"/>
        <v>27</v>
      </c>
      <c r="BO16" s="8">
        <f t="shared" si="24"/>
        <v>27</v>
      </c>
      <c r="BP16" s="182">
        <f t="shared" si="25"/>
        <v>0.17000000000000171</v>
      </c>
      <c r="BQ16" s="182">
        <f t="shared" si="26"/>
        <v>0.17000000000000171</v>
      </c>
    </row>
    <row r="17" spans="1:69">
      <c r="A17" s="8" t="s">
        <v>59</v>
      </c>
      <c r="B17" s="15">
        <f>'[3]03'!B19</f>
        <v>270</v>
      </c>
      <c r="C17" s="16">
        <f>'[3]03'!C19</f>
        <v>0</v>
      </c>
      <c r="D17" s="16">
        <f>'[3]03'!D19</f>
        <v>0</v>
      </c>
      <c r="E17" s="16">
        <f>'[3]03'!E19</f>
        <v>0</v>
      </c>
      <c r="F17" s="16">
        <f>'[3]03'!F19</f>
        <v>990</v>
      </c>
      <c r="G17" s="16">
        <f>'[3]03'!G19</f>
        <v>0</v>
      </c>
      <c r="H17" s="17">
        <f t="shared" si="27"/>
        <v>1260</v>
      </c>
      <c r="I17" s="15">
        <f>'[3]03'!J19</f>
        <v>270</v>
      </c>
      <c r="J17" s="16">
        <f>'[3]03'!K19</f>
        <v>0</v>
      </c>
      <c r="K17" s="16">
        <f>'[3]03'!L19</f>
        <v>0</v>
      </c>
      <c r="L17" s="16">
        <f>'[3]03'!M19</f>
        <v>0</v>
      </c>
      <c r="M17" s="16">
        <f>'[3]03'!N19</f>
        <v>0</v>
      </c>
      <c r="N17" s="16">
        <f>'[3]03'!O19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27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27</v>
      </c>
      <c r="AE17" s="8">
        <f t="shared" si="11"/>
        <v>27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27</v>
      </c>
      <c r="AL17" s="8">
        <f t="shared" si="3"/>
        <v>216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</v>
      </c>
      <c r="AT17" s="8">
        <v>27.17</v>
      </c>
      <c r="AU17" s="8">
        <v>27.17</v>
      </c>
      <c r="AW17" s="204">
        <v>27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27</v>
      </c>
      <c r="BD17" s="204">
        <v>27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27</v>
      </c>
      <c r="BL17" s="8">
        <f t="shared" si="21"/>
        <v>27.17</v>
      </c>
      <c r="BM17" s="8">
        <f t="shared" si="22"/>
        <v>27.17</v>
      </c>
      <c r="BN17" s="8">
        <f t="shared" si="23"/>
        <v>27</v>
      </c>
      <c r="BO17" s="8">
        <f t="shared" si="24"/>
        <v>27</v>
      </c>
      <c r="BP17" s="182">
        <f t="shared" si="25"/>
        <v>0.17000000000000171</v>
      </c>
      <c r="BQ17" s="182">
        <f t="shared" si="26"/>
        <v>0.17000000000000171</v>
      </c>
    </row>
    <row r="18" spans="1:69">
      <c r="A18" s="8" t="s">
        <v>60</v>
      </c>
      <c r="B18" s="15">
        <f>'[3]03'!B20</f>
        <v>270</v>
      </c>
      <c r="C18" s="16">
        <f>'[3]03'!C20</f>
        <v>0</v>
      </c>
      <c r="D18" s="16">
        <f>'[3]03'!D20</f>
        <v>0</v>
      </c>
      <c r="E18" s="16">
        <f>'[3]03'!E20</f>
        <v>0</v>
      </c>
      <c r="F18" s="16">
        <f>'[3]03'!F20</f>
        <v>990</v>
      </c>
      <c r="G18" s="16">
        <f>'[3]03'!G20</f>
        <v>0</v>
      </c>
      <c r="H18" s="17">
        <f t="shared" si="27"/>
        <v>1260</v>
      </c>
      <c r="I18" s="15">
        <f>'[3]03'!J20</f>
        <v>270</v>
      </c>
      <c r="J18" s="16">
        <f>'[3]03'!K20</f>
        <v>0</v>
      </c>
      <c r="K18" s="16">
        <f>'[3]03'!L20</f>
        <v>0</v>
      </c>
      <c r="L18" s="16">
        <f>'[3]03'!M20</f>
        <v>0</v>
      </c>
      <c r="M18" s="16">
        <f>'[3]03'!N20</f>
        <v>0</v>
      </c>
      <c r="N18" s="16">
        <f>'[3]03'!O20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27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27</v>
      </c>
      <c r="AE18" s="8">
        <f t="shared" si="11"/>
        <v>27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27</v>
      </c>
      <c r="AL18" s="8">
        <f t="shared" si="3"/>
        <v>216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</v>
      </c>
      <c r="AT18" s="8">
        <v>27.17</v>
      </c>
      <c r="AU18" s="8">
        <v>27.17</v>
      </c>
      <c r="AW18" s="204">
        <v>27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27</v>
      </c>
      <c r="BD18" s="204">
        <v>27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27</v>
      </c>
      <c r="BL18" s="8">
        <f t="shared" si="21"/>
        <v>27.17</v>
      </c>
      <c r="BM18" s="8">
        <f t="shared" si="22"/>
        <v>27.17</v>
      </c>
      <c r="BN18" s="8">
        <f t="shared" si="23"/>
        <v>27</v>
      </c>
      <c r="BO18" s="8">
        <f t="shared" si="24"/>
        <v>27</v>
      </c>
      <c r="BP18" s="182">
        <f t="shared" si="25"/>
        <v>0.17000000000000171</v>
      </c>
      <c r="BQ18" s="182">
        <f t="shared" si="26"/>
        <v>0.17000000000000171</v>
      </c>
    </row>
    <row r="19" spans="1:69">
      <c r="A19" s="8" t="s">
        <v>61</v>
      </c>
      <c r="B19" s="15">
        <f>'[3]03'!B21</f>
        <v>270</v>
      </c>
      <c r="C19" s="16">
        <f>'[3]03'!C21</f>
        <v>0</v>
      </c>
      <c r="D19" s="16">
        <f>'[3]03'!D21</f>
        <v>0</v>
      </c>
      <c r="E19" s="16">
        <f>'[3]03'!E21</f>
        <v>0</v>
      </c>
      <c r="F19" s="16">
        <f>'[3]03'!F21</f>
        <v>990</v>
      </c>
      <c r="G19" s="16">
        <f>'[3]03'!G21</f>
        <v>0</v>
      </c>
      <c r="H19" s="17">
        <f t="shared" si="27"/>
        <v>1260</v>
      </c>
      <c r="I19" s="15">
        <f>'[3]03'!J21</f>
        <v>270</v>
      </c>
      <c r="J19" s="16">
        <f>'[3]03'!K21</f>
        <v>0</v>
      </c>
      <c r="K19" s="16">
        <f>'[3]03'!L21</f>
        <v>0</v>
      </c>
      <c r="L19" s="16">
        <f>'[3]03'!M21</f>
        <v>0</v>
      </c>
      <c r="M19" s="16">
        <f>'[3]03'!N21</f>
        <v>0</v>
      </c>
      <c r="N19" s="16">
        <f>'[3]03'!O21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27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27</v>
      </c>
      <c r="AE19" s="8">
        <f t="shared" si="11"/>
        <v>27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27</v>
      </c>
      <c r="AL19" s="8">
        <f t="shared" ref="AL19:AQ61" si="31">Q19-X19-AE19</f>
        <v>216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</v>
      </c>
      <c r="AT19" s="8">
        <v>27.17</v>
      </c>
      <c r="AU19" s="8">
        <v>27.17</v>
      </c>
      <c r="AW19" s="204">
        <v>27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27</v>
      </c>
      <c r="BD19" s="204">
        <v>27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27</v>
      </c>
      <c r="BL19" s="8">
        <f t="shared" si="21"/>
        <v>27.17</v>
      </c>
      <c r="BM19" s="8">
        <f t="shared" si="22"/>
        <v>27.17</v>
      </c>
      <c r="BN19" s="8">
        <f t="shared" si="23"/>
        <v>27</v>
      </c>
      <c r="BO19" s="8">
        <f t="shared" si="24"/>
        <v>27</v>
      </c>
      <c r="BP19" s="182">
        <f t="shared" si="25"/>
        <v>0.17000000000000171</v>
      </c>
      <c r="BQ19" s="182">
        <f t="shared" si="26"/>
        <v>0.17000000000000171</v>
      </c>
    </row>
    <row r="20" spans="1:69">
      <c r="A20" s="8" t="s">
        <v>62</v>
      </c>
      <c r="B20" s="15">
        <f>'[3]03'!B22</f>
        <v>270</v>
      </c>
      <c r="C20" s="16">
        <f>'[3]03'!C22</f>
        <v>0</v>
      </c>
      <c r="D20" s="16">
        <f>'[3]03'!D22</f>
        <v>0</v>
      </c>
      <c r="E20" s="16">
        <f>'[3]03'!E22</f>
        <v>0</v>
      </c>
      <c r="F20" s="16">
        <f>'[3]03'!F22</f>
        <v>990</v>
      </c>
      <c r="G20" s="16">
        <f>'[3]03'!G22</f>
        <v>0</v>
      </c>
      <c r="H20" s="17">
        <f t="shared" si="27"/>
        <v>1260</v>
      </c>
      <c r="I20" s="15">
        <f>'[3]03'!J22</f>
        <v>270</v>
      </c>
      <c r="J20" s="16">
        <f>'[3]03'!K22</f>
        <v>0</v>
      </c>
      <c r="K20" s="16">
        <f>'[3]03'!L22</f>
        <v>0</v>
      </c>
      <c r="L20" s="16">
        <f>'[3]03'!M22</f>
        <v>0</v>
      </c>
      <c r="M20" s="16">
        <f>'[3]03'!N22</f>
        <v>0</v>
      </c>
      <c r="N20" s="16">
        <f>'[3]03'!O22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27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27</v>
      </c>
      <c r="AE20" s="8">
        <f t="shared" si="11"/>
        <v>27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27</v>
      </c>
      <c r="AL20" s="8">
        <f t="shared" si="31"/>
        <v>216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</v>
      </c>
      <c r="AT20" s="8">
        <v>27.17</v>
      </c>
      <c r="AU20" s="8">
        <v>27.17</v>
      </c>
      <c r="AW20" s="204">
        <v>27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27</v>
      </c>
      <c r="BD20" s="204">
        <v>27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27</v>
      </c>
      <c r="BL20" s="8">
        <f t="shared" si="21"/>
        <v>27.17</v>
      </c>
      <c r="BM20" s="8">
        <f t="shared" si="22"/>
        <v>27.17</v>
      </c>
      <c r="BN20" s="8">
        <f t="shared" si="23"/>
        <v>27</v>
      </c>
      <c r="BO20" s="8">
        <f t="shared" si="24"/>
        <v>27</v>
      </c>
      <c r="BP20" s="182">
        <f t="shared" si="25"/>
        <v>0.17000000000000171</v>
      </c>
      <c r="BQ20" s="182">
        <f t="shared" si="26"/>
        <v>0.17000000000000171</v>
      </c>
    </row>
    <row r="21" spans="1:69">
      <c r="A21" s="8" t="s">
        <v>63</v>
      </c>
      <c r="B21" s="15">
        <f>'[3]03'!B23</f>
        <v>270</v>
      </c>
      <c r="C21" s="16">
        <f>'[3]03'!C23</f>
        <v>0</v>
      </c>
      <c r="D21" s="16">
        <f>'[3]03'!D23</f>
        <v>0</v>
      </c>
      <c r="E21" s="16">
        <f>'[3]03'!E23</f>
        <v>0</v>
      </c>
      <c r="F21" s="16">
        <f>'[3]03'!F23</f>
        <v>990</v>
      </c>
      <c r="G21" s="16">
        <f>'[3]03'!G23</f>
        <v>0</v>
      </c>
      <c r="H21" s="17">
        <f t="shared" si="27"/>
        <v>1260</v>
      </c>
      <c r="I21" s="15">
        <f>'[3]03'!J23</f>
        <v>270</v>
      </c>
      <c r="J21" s="16">
        <f>'[3]03'!K23</f>
        <v>0</v>
      </c>
      <c r="K21" s="16">
        <f>'[3]03'!L23</f>
        <v>0</v>
      </c>
      <c r="L21" s="16">
        <f>'[3]03'!M23</f>
        <v>0</v>
      </c>
      <c r="M21" s="16">
        <f>'[3]03'!N23</f>
        <v>0</v>
      </c>
      <c r="N21" s="16">
        <f>'[3]03'!O23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27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27</v>
      </c>
      <c r="AE21" s="8">
        <f t="shared" si="11"/>
        <v>27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27</v>
      </c>
      <c r="AL21" s="8">
        <f t="shared" si="31"/>
        <v>216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</v>
      </c>
      <c r="AT21" s="8">
        <v>27.17</v>
      </c>
      <c r="AU21" s="8">
        <v>27.17</v>
      </c>
      <c r="AW21" s="204">
        <v>27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27</v>
      </c>
      <c r="BD21" s="204">
        <v>27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27</v>
      </c>
      <c r="BL21" s="8">
        <f t="shared" si="21"/>
        <v>27.17</v>
      </c>
      <c r="BM21" s="8">
        <f t="shared" si="22"/>
        <v>27.17</v>
      </c>
      <c r="BN21" s="8">
        <f t="shared" si="23"/>
        <v>27</v>
      </c>
      <c r="BO21" s="8">
        <f t="shared" si="24"/>
        <v>27</v>
      </c>
      <c r="BP21" s="182">
        <f t="shared" si="25"/>
        <v>0.17000000000000171</v>
      </c>
      <c r="BQ21" s="182">
        <f t="shared" si="26"/>
        <v>0.17000000000000171</v>
      </c>
    </row>
    <row r="22" spans="1:69">
      <c r="A22" s="8" t="s">
        <v>64</v>
      </c>
      <c r="B22" s="15">
        <f>'[3]03'!B24</f>
        <v>270</v>
      </c>
      <c r="C22" s="16">
        <f>'[3]03'!C24</f>
        <v>0</v>
      </c>
      <c r="D22" s="16">
        <f>'[3]03'!D24</f>
        <v>0</v>
      </c>
      <c r="E22" s="16">
        <f>'[3]03'!E24</f>
        <v>0</v>
      </c>
      <c r="F22" s="16">
        <f>'[3]03'!F24</f>
        <v>990</v>
      </c>
      <c r="G22" s="16">
        <f>'[3]03'!G24</f>
        <v>0</v>
      </c>
      <c r="H22" s="17">
        <f t="shared" si="27"/>
        <v>1260</v>
      </c>
      <c r="I22" s="15">
        <f>'[3]03'!J24</f>
        <v>270</v>
      </c>
      <c r="J22" s="16">
        <f>'[3]03'!K24</f>
        <v>0</v>
      </c>
      <c r="K22" s="16">
        <f>'[3]03'!L24</f>
        <v>0</v>
      </c>
      <c r="L22" s="16">
        <f>'[3]03'!M24</f>
        <v>0</v>
      </c>
      <c r="M22" s="16">
        <f>'[3]03'!N24</f>
        <v>0</v>
      </c>
      <c r="N22" s="16">
        <f>'[3]03'!O24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27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27</v>
      </c>
      <c r="AE22" s="8">
        <f t="shared" si="11"/>
        <v>27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27</v>
      </c>
      <c r="AL22" s="8">
        <f t="shared" si="31"/>
        <v>216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</v>
      </c>
      <c r="AT22" s="8">
        <v>27.17</v>
      </c>
      <c r="AU22" s="8">
        <v>27.17</v>
      </c>
      <c r="AW22" s="204">
        <v>27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27</v>
      </c>
      <c r="BD22" s="204">
        <v>27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27</v>
      </c>
      <c r="BL22" s="8">
        <f t="shared" si="21"/>
        <v>27.17</v>
      </c>
      <c r="BM22" s="8">
        <f t="shared" si="22"/>
        <v>27.17</v>
      </c>
      <c r="BN22" s="8">
        <f t="shared" si="23"/>
        <v>27</v>
      </c>
      <c r="BO22" s="8">
        <f t="shared" si="24"/>
        <v>27</v>
      </c>
      <c r="BP22" s="182">
        <f t="shared" si="25"/>
        <v>0.17000000000000171</v>
      </c>
      <c r="BQ22" s="182">
        <f t="shared" si="26"/>
        <v>0.17000000000000171</v>
      </c>
    </row>
    <row r="23" spans="1:69">
      <c r="A23" s="8" t="s">
        <v>65</v>
      </c>
      <c r="B23" s="15">
        <f>'[3]03'!B25</f>
        <v>270</v>
      </c>
      <c r="C23" s="16">
        <f>'[3]03'!C25</f>
        <v>0</v>
      </c>
      <c r="D23" s="16">
        <f>'[3]03'!D25</f>
        <v>0</v>
      </c>
      <c r="E23" s="16">
        <f>'[3]03'!E25</f>
        <v>0</v>
      </c>
      <c r="F23" s="16">
        <f>'[3]03'!F25</f>
        <v>990</v>
      </c>
      <c r="G23" s="16">
        <f>'[3]03'!G25</f>
        <v>0</v>
      </c>
      <c r="H23" s="17">
        <f t="shared" si="27"/>
        <v>1260</v>
      </c>
      <c r="I23" s="15">
        <f>'[3]03'!J25</f>
        <v>270</v>
      </c>
      <c r="J23" s="16">
        <f>'[3]03'!K25</f>
        <v>0</v>
      </c>
      <c r="K23" s="16">
        <f>'[3]03'!L25</f>
        <v>0</v>
      </c>
      <c r="L23" s="16">
        <f>'[3]03'!M25</f>
        <v>0</v>
      </c>
      <c r="M23" s="16">
        <f>'[3]03'!N25</f>
        <v>0</v>
      </c>
      <c r="N23" s="16">
        <f>'[3]03'!O25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27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27</v>
      </c>
      <c r="AE23" s="8">
        <f t="shared" si="11"/>
        <v>27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27</v>
      </c>
      <c r="AL23" s="8">
        <f t="shared" si="31"/>
        <v>216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</v>
      </c>
      <c r="AT23" s="8">
        <v>27.17</v>
      </c>
      <c r="AU23" s="8">
        <v>27.17</v>
      </c>
      <c r="AW23" s="204">
        <v>27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27</v>
      </c>
      <c r="BD23" s="204">
        <v>27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27</v>
      </c>
      <c r="BL23" s="8">
        <f t="shared" si="21"/>
        <v>27.17</v>
      </c>
      <c r="BM23" s="8">
        <f t="shared" si="22"/>
        <v>27.17</v>
      </c>
      <c r="BN23" s="8">
        <f t="shared" si="23"/>
        <v>27</v>
      </c>
      <c r="BO23" s="8">
        <f t="shared" si="24"/>
        <v>27</v>
      </c>
      <c r="BP23" s="182">
        <f t="shared" si="25"/>
        <v>0.17000000000000171</v>
      </c>
      <c r="BQ23" s="182">
        <f t="shared" si="26"/>
        <v>0.17000000000000171</v>
      </c>
    </row>
    <row r="24" spans="1:69">
      <c r="A24" s="8" t="s">
        <v>66</v>
      </c>
      <c r="B24" s="15">
        <f>'[3]03'!B26</f>
        <v>270</v>
      </c>
      <c r="C24" s="16">
        <f>'[3]03'!C26</f>
        <v>0</v>
      </c>
      <c r="D24" s="16">
        <f>'[3]03'!D26</f>
        <v>0</v>
      </c>
      <c r="E24" s="16">
        <f>'[3]03'!E26</f>
        <v>0</v>
      </c>
      <c r="F24" s="16">
        <f>'[3]03'!F26</f>
        <v>990</v>
      </c>
      <c r="G24" s="16">
        <f>'[3]03'!G26</f>
        <v>0</v>
      </c>
      <c r="H24" s="17">
        <f t="shared" si="27"/>
        <v>1260</v>
      </c>
      <c r="I24" s="15">
        <f>'[3]03'!J26</f>
        <v>270</v>
      </c>
      <c r="J24" s="16">
        <f>'[3]03'!K26</f>
        <v>0</v>
      </c>
      <c r="K24" s="16">
        <f>'[3]03'!L26</f>
        <v>0</v>
      </c>
      <c r="L24" s="16">
        <f>'[3]03'!M26</f>
        <v>0</v>
      </c>
      <c r="M24" s="16">
        <f>'[3]03'!N26</f>
        <v>0</v>
      </c>
      <c r="N24" s="16">
        <f>'[3]03'!O26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27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27</v>
      </c>
      <c r="AE24" s="8">
        <f t="shared" si="11"/>
        <v>27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27</v>
      </c>
      <c r="AL24" s="8">
        <f t="shared" si="31"/>
        <v>216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</v>
      </c>
      <c r="AT24" s="8">
        <v>27.17</v>
      </c>
      <c r="AU24" s="8">
        <v>27.17</v>
      </c>
      <c r="AW24" s="204">
        <v>27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27</v>
      </c>
      <c r="BD24" s="204">
        <v>27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27</v>
      </c>
      <c r="BL24" s="8">
        <f t="shared" si="21"/>
        <v>27.17</v>
      </c>
      <c r="BM24" s="8">
        <f t="shared" si="22"/>
        <v>27.17</v>
      </c>
      <c r="BN24" s="8">
        <f t="shared" si="23"/>
        <v>27</v>
      </c>
      <c r="BO24" s="8">
        <f t="shared" si="24"/>
        <v>27</v>
      </c>
      <c r="BP24" s="182">
        <f t="shared" si="25"/>
        <v>0.17000000000000171</v>
      </c>
      <c r="BQ24" s="182">
        <f t="shared" si="26"/>
        <v>0.17000000000000171</v>
      </c>
    </row>
    <row r="25" spans="1:69">
      <c r="A25" s="8" t="s">
        <v>67</v>
      </c>
      <c r="B25" s="15">
        <f>'[3]03'!B27</f>
        <v>270</v>
      </c>
      <c r="C25" s="16">
        <f>'[3]03'!C27</f>
        <v>0</v>
      </c>
      <c r="D25" s="16">
        <f>'[3]03'!D27</f>
        <v>0</v>
      </c>
      <c r="E25" s="16">
        <f>'[3]03'!E27</f>
        <v>0</v>
      </c>
      <c r="F25" s="16">
        <f>'[3]03'!F27</f>
        <v>990</v>
      </c>
      <c r="G25" s="16">
        <f>'[3]03'!G27</f>
        <v>0</v>
      </c>
      <c r="H25" s="17">
        <f t="shared" si="27"/>
        <v>1260</v>
      </c>
      <c r="I25" s="15">
        <f>'[3]03'!J27</f>
        <v>270</v>
      </c>
      <c r="J25" s="16">
        <f>'[3]03'!K27</f>
        <v>0</v>
      </c>
      <c r="K25" s="16">
        <f>'[3]03'!L27</f>
        <v>0</v>
      </c>
      <c r="L25" s="16">
        <f>'[3]03'!M27</f>
        <v>0</v>
      </c>
      <c r="M25" s="16">
        <f>'[3]03'!N27</f>
        <v>0</v>
      </c>
      <c r="N25" s="16">
        <f>'[3]03'!O27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27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27</v>
      </c>
      <c r="AE25" s="8">
        <f t="shared" si="11"/>
        <v>27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27</v>
      </c>
      <c r="AL25" s="8">
        <f t="shared" si="31"/>
        <v>216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</v>
      </c>
      <c r="AT25" s="8">
        <v>27.17</v>
      </c>
      <c r="AU25" s="8">
        <v>27.17</v>
      </c>
      <c r="AW25" s="204">
        <v>27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27</v>
      </c>
      <c r="BD25" s="204">
        <v>27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27</v>
      </c>
      <c r="BL25" s="8">
        <f t="shared" si="21"/>
        <v>27.17</v>
      </c>
      <c r="BM25" s="8">
        <f t="shared" si="22"/>
        <v>27.17</v>
      </c>
      <c r="BN25" s="8">
        <f t="shared" si="23"/>
        <v>27</v>
      </c>
      <c r="BO25" s="8">
        <f t="shared" si="24"/>
        <v>27</v>
      </c>
      <c r="BP25" s="182">
        <f t="shared" si="25"/>
        <v>0.17000000000000171</v>
      </c>
      <c r="BQ25" s="182">
        <f t="shared" si="26"/>
        <v>0.17000000000000171</v>
      </c>
    </row>
    <row r="26" spans="1:69">
      <c r="A26" s="8" t="s">
        <v>68</v>
      </c>
      <c r="B26" s="15">
        <f>'[3]03'!B28</f>
        <v>270</v>
      </c>
      <c r="C26" s="16">
        <f>'[3]03'!C28</f>
        <v>0</v>
      </c>
      <c r="D26" s="16">
        <f>'[3]03'!D28</f>
        <v>0</v>
      </c>
      <c r="E26" s="16">
        <f>'[3]03'!E28</f>
        <v>0</v>
      </c>
      <c r="F26" s="16">
        <f>'[3]03'!F28</f>
        <v>990</v>
      </c>
      <c r="G26" s="16">
        <f>'[3]03'!G28</f>
        <v>0</v>
      </c>
      <c r="H26" s="17">
        <f t="shared" si="27"/>
        <v>1260</v>
      </c>
      <c r="I26" s="15">
        <f>'[3]03'!J28</f>
        <v>270</v>
      </c>
      <c r="J26" s="16">
        <f>'[3]03'!K28</f>
        <v>0</v>
      </c>
      <c r="K26" s="16">
        <f>'[3]03'!L28</f>
        <v>0</v>
      </c>
      <c r="L26" s="16">
        <f>'[3]03'!M28</f>
        <v>0</v>
      </c>
      <c r="M26" s="16">
        <f>'[3]03'!N28</f>
        <v>0</v>
      </c>
      <c r="N26" s="16">
        <f>'[3]03'!O28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27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27</v>
      </c>
      <c r="AE26" s="8">
        <f t="shared" si="11"/>
        <v>27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27</v>
      </c>
      <c r="AL26" s="8">
        <f t="shared" si="31"/>
        <v>216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</v>
      </c>
      <c r="AT26" s="8">
        <v>27.17</v>
      </c>
      <c r="AU26" s="8">
        <v>27.17</v>
      </c>
      <c r="AW26" s="204">
        <v>27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27</v>
      </c>
      <c r="BD26" s="204">
        <v>27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27</v>
      </c>
      <c r="BL26" s="8">
        <f t="shared" si="21"/>
        <v>27.17</v>
      </c>
      <c r="BM26" s="8">
        <f t="shared" si="22"/>
        <v>27.17</v>
      </c>
      <c r="BN26" s="8">
        <f t="shared" si="23"/>
        <v>27</v>
      </c>
      <c r="BO26" s="8">
        <f t="shared" si="24"/>
        <v>27</v>
      </c>
      <c r="BP26" s="182">
        <f t="shared" si="25"/>
        <v>0.17000000000000171</v>
      </c>
      <c r="BQ26" s="182">
        <f t="shared" si="26"/>
        <v>0.17000000000000171</v>
      </c>
    </row>
    <row r="27" spans="1:69">
      <c r="A27" s="8" t="s">
        <v>69</v>
      </c>
      <c r="B27" s="15">
        <f>'[3]03'!B29</f>
        <v>320</v>
      </c>
      <c r="C27" s="16">
        <f>'[3]03'!C29</f>
        <v>0</v>
      </c>
      <c r="D27" s="16">
        <f>'[3]03'!D29</f>
        <v>0</v>
      </c>
      <c r="E27" s="16">
        <f>'[3]03'!E29</f>
        <v>0</v>
      </c>
      <c r="F27" s="16">
        <f>'[3]03'!F29</f>
        <v>940</v>
      </c>
      <c r="G27" s="16">
        <f>'[3]03'!G29</f>
        <v>0</v>
      </c>
      <c r="H27" s="17">
        <f t="shared" si="27"/>
        <v>1260</v>
      </c>
      <c r="I27" s="15">
        <f>'[3]03'!J29</f>
        <v>305</v>
      </c>
      <c r="J27" s="16">
        <f>'[3]03'!K29</f>
        <v>0</v>
      </c>
      <c r="K27" s="16">
        <f>'[3]03'!L29</f>
        <v>0</v>
      </c>
      <c r="L27" s="16">
        <f>'[3]03'!M29</f>
        <v>0</v>
      </c>
      <c r="M27" s="16">
        <f>'[3]03'!N29</f>
        <v>0</v>
      </c>
      <c r="N27" s="16">
        <f>'[3]03'!O29</f>
        <v>0</v>
      </c>
      <c r="O27" s="17">
        <f t="shared" si="28"/>
        <v>305</v>
      </c>
      <c r="P27" s="18">
        <f>frq!C27</f>
        <v>1</v>
      </c>
      <c r="Q27" s="15">
        <f t="shared" si="29"/>
        <v>305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305</v>
      </c>
      <c r="X27" s="8">
        <f t="shared" si="4"/>
        <v>28.35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28.35</v>
      </c>
      <c r="AE27" s="8">
        <f t="shared" si="11"/>
        <v>28.35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28.35</v>
      </c>
      <c r="AL27" s="8">
        <f t="shared" si="31"/>
        <v>248.29999999999998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248.29999999999998</v>
      </c>
      <c r="AT27" s="8">
        <v>28.35</v>
      </c>
      <c r="AU27" s="8">
        <v>28.35</v>
      </c>
      <c r="AW27" s="204">
        <v>28.35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28.35</v>
      </c>
      <c r="BD27" s="204">
        <v>28.35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28.35</v>
      </c>
      <c r="BL27" s="8">
        <f t="shared" si="21"/>
        <v>28.35</v>
      </c>
      <c r="BM27" s="8">
        <f t="shared" si="22"/>
        <v>28.35</v>
      </c>
      <c r="BN27" s="8">
        <f t="shared" si="23"/>
        <v>28.35</v>
      </c>
      <c r="BO27" s="8">
        <f t="shared" si="24"/>
        <v>28.35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'[3]03'!B30</f>
        <v>320</v>
      </c>
      <c r="C28" s="16">
        <f>'[3]03'!C30</f>
        <v>0</v>
      </c>
      <c r="D28" s="16">
        <f>'[3]03'!D30</f>
        <v>0</v>
      </c>
      <c r="E28" s="16">
        <f>'[3]03'!E30</f>
        <v>0</v>
      </c>
      <c r="F28" s="16">
        <f>'[3]03'!F30</f>
        <v>940</v>
      </c>
      <c r="G28" s="16">
        <f>'[3]03'!G30</f>
        <v>0</v>
      </c>
      <c r="H28" s="17">
        <f t="shared" si="27"/>
        <v>1260</v>
      </c>
      <c r="I28" s="15">
        <f>'[3]03'!J30</f>
        <v>305</v>
      </c>
      <c r="J28" s="16">
        <f>'[3]03'!K30</f>
        <v>0</v>
      </c>
      <c r="K28" s="16">
        <f>'[3]03'!L30</f>
        <v>0</v>
      </c>
      <c r="L28" s="16">
        <f>'[3]03'!M30</f>
        <v>0</v>
      </c>
      <c r="M28" s="16">
        <f>'[3]03'!N30</f>
        <v>0</v>
      </c>
      <c r="N28" s="16">
        <f>'[3]03'!O30</f>
        <v>0</v>
      </c>
      <c r="O28" s="17">
        <f t="shared" si="28"/>
        <v>305</v>
      </c>
      <c r="P28" s="18">
        <f>frq!C28</f>
        <v>1</v>
      </c>
      <c r="Q28" s="15">
        <f t="shared" si="29"/>
        <v>305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305</v>
      </c>
      <c r="X28" s="8">
        <f t="shared" si="4"/>
        <v>28.35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28.35</v>
      </c>
      <c r="AE28" s="8">
        <f t="shared" si="11"/>
        <v>28.35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28.35</v>
      </c>
      <c r="AL28" s="8">
        <f t="shared" si="31"/>
        <v>248.29999999999998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248.29999999999998</v>
      </c>
      <c r="AT28" s="8">
        <v>28.35</v>
      </c>
      <c r="AU28" s="8">
        <v>28.35</v>
      </c>
      <c r="AW28" s="204">
        <v>28.35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28.35</v>
      </c>
      <c r="BD28" s="204">
        <v>28.35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28.35</v>
      </c>
      <c r="BL28" s="8">
        <f t="shared" si="21"/>
        <v>28.35</v>
      </c>
      <c r="BM28" s="8">
        <f t="shared" si="22"/>
        <v>28.35</v>
      </c>
      <c r="BN28" s="8">
        <f t="shared" si="23"/>
        <v>28.35</v>
      </c>
      <c r="BO28" s="8">
        <f t="shared" si="24"/>
        <v>28.35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'[3]03'!B31</f>
        <v>320</v>
      </c>
      <c r="C29" s="16">
        <f>'[3]03'!C31</f>
        <v>0</v>
      </c>
      <c r="D29" s="16">
        <f>'[3]03'!D31</f>
        <v>0</v>
      </c>
      <c r="E29" s="16">
        <f>'[3]03'!E31</f>
        <v>0</v>
      </c>
      <c r="F29" s="16">
        <f>'[3]03'!F31</f>
        <v>940</v>
      </c>
      <c r="G29" s="16">
        <f>'[3]03'!G31</f>
        <v>0</v>
      </c>
      <c r="H29" s="17">
        <f t="shared" si="27"/>
        <v>1260</v>
      </c>
      <c r="I29" s="15">
        <f>'[3]03'!J31</f>
        <v>305</v>
      </c>
      <c r="J29" s="16">
        <f>'[3]03'!K31</f>
        <v>0</v>
      </c>
      <c r="K29" s="16">
        <f>'[3]03'!L31</f>
        <v>0</v>
      </c>
      <c r="L29" s="16">
        <f>'[3]03'!M31</f>
        <v>0</v>
      </c>
      <c r="M29" s="16">
        <f>'[3]03'!N31</f>
        <v>0</v>
      </c>
      <c r="N29" s="16">
        <f>'[3]03'!O31</f>
        <v>0</v>
      </c>
      <c r="O29" s="17">
        <f t="shared" si="28"/>
        <v>305</v>
      </c>
      <c r="P29" s="18">
        <f>frq!C29</f>
        <v>1</v>
      </c>
      <c r="Q29" s="15">
        <f t="shared" si="29"/>
        <v>305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305</v>
      </c>
      <c r="X29" s="8">
        <f t="shared" si="4"/>
        <v>28.35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28.35</v>
      </c>
      <c r="AE29" s="8">
        <f t="shared" si="11"/>
        <v>28.35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28.35</v>
      </c>
      <c r="AL29" s="8">
        <f t="shared" si="31"/>
        <v>248.29999999999998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248.29999999999998</v>
      </c>
      <c r="AT29" s="8">
        <v>28.35</v>
      </c>
      <c r="AU29" s="8">
        <v>28.35</v>
      </c>
      <c r="AW29" s="204">
        <v>28.35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28.35</v>
      </c>
      <c r="BD29" s="204">
        <v>28.35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28.35</v>
      </c>
      <c r="BL29" s="8">
        <f t="shared" si="21"/>
        <v>28.35</v>
      </c>
      <c r="BM29" s="8">
        <f t="shared" si="22"/>
        <v>28.35</v>
      </c>
      <c r="BN29" s="8">
        <f t="shared" si="23"/>
        <v>28.35</v>
      </c>
      <c r="BO29" s="8">
        <f t="shared" si="24"/>
        <v>28.35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'[3]03'!B32</f>
        <v>320</v>
      </c>
      <c r="C30" s="16">
        <f>'[3]03'!C32</f>
        <v>0</v>
      </c>
      <c r="D30" s="16">
        <f>'[3]03'!D32</f>
        <v>0</v>
      </c>
      <c r="E30" s="16">
        <f>'[3]03'!E32</f>
        <v>0</v>
      </c>
      <c r="F30" s="16">
        <f>'[3]03'!F32</f>
        <v>940</v>
      </c>
      <c r="G30" s="16">
        <f>'[3]03'!G32</f>
        <v>0</v>
      </c>
      <c r="H30" s="17">
        <f t="shared" si="27"/>
        <v>1260</v>
      </c>
      <c r="I30" s="15">
        <f>'[3]03'!J32</f>
        <v>305</v>
      </c>
      <c r="J30" s="16">
        <f>'[3]03'!K32</f>
        <v>0</v>
      </c>
      <c r="K30" s="16">
        <f>'[3]03'!L32</f>
        <v>0</v>
      </c>
      <c r="L30" s="16">
        <f>'[3]03'!M32</f>
        <v>0</v>
      </c>
      <c r="M30" s="16">
        <f>'[3]03'!N32</f>
        <v>0</v>
      </c>
      <c r="N30" s="16">
        <f>'[3]03'!O32</f>
        <v>0</v>
      </c>
      <c r="O30" s="17">
        <f t="shared" si="28"/>
        <v>305</v>
      </c>
      <c r="P30" s="18">
        <f>frq!C30</f>
        <v>1</v>
      </c>
      <c r="Q30" s="15">
        <f t="shared" si="29"/>
        <v>305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305</v>
      </c>
      <c r="X30" s="8">
        <f t="shared" si="4"/>
        <v>28.35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28.35</v>
      </c>
      <c r="AE30" s="8">
        <f t="shared" si="11"/>
        <v>28.35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28.35</v>
      </c>
      <c r="AL30" s="8">
        <f t="shared" si="31"/>
        <v>248.29999999999998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248.29999999999998</v>
      </c>
      <c r="AT30" s="8">
        <v>28.35</v>
      </c>
      <c r="AU30" s="8">
        <v>28.35</v>
      </c>
      <c r="AW30" s="204">
        <v>28.35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28.35</v>
      </c>
      <c r="BD30" s="204">
        <v>28.35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28.35</v>
      </c>
      <c r="BL30" s="8">
        <f t="shared" si="21"/>
        <v>28.35</v>
      </c>
      <c r="BM30" s="8">
        <f t="shared" si="22"/>
        <v>28.35</v>
      </c>
      <c r="BN30" s="8">
        <f t="shared" si="23"/>
        <v>28.35</v>
      </c>
      <c r="BO30" s="8">
        <f t="shared" si="24"/>
        <v>28.35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'[3]03'!B33</f>
        <v>320</v>
      </c>
      <c r="C31" s="16">
        <f>'[3]03'!C33</f>
        <v>0</v>
      </c>
      <c r="D31" s="16">
        <f>'[3]03'!D33</f>
        <v>0</v>
      </c>
      <c r="E31" s="16">
        <f>'[3]03'!E33</f>
        <v>0</v>
      </c>
      <c r="F31" s="16">
        <f>'[3]03'!F33</f>
        <v>940</v>
      </c>
      <c r="G31" s="16">
        <f>'[3]03'!G33</f>
        <v>0</v>
      </c>
      <c r="H31" s="17">
        <f t="shared" si="27"/>
        <v>1260</v>
      </c>
      <c r="I31" s="15">
        <f>'[3]03'!J33</f>
        <v>305</v>
      </c>
      <c r="J31" s="16">
        <f>'[3]03'!K33</f>
        <v>0</v>
      </c>
      <c r="K31" s="16">
        <f>'[3]03'!L33</f>
        <v>0</v>
      </c>
      <c r="L31" s="16">
        <f>'[3]03'!M33</f>
        <v>0</v>
      </c>
      <c r="M31" s="16">
        <f>'[3]03'!N33</f>
        <v>0</v>
      </c>
      <c r="N31" s="16">
        <f>'[3]03'!O33</f>
        <v>0</v>
      </c>
      <c r="O31" s="17">
        <f t="shared" si="28"/>
        <v>305</v>
      </c>
      <c r="P31" s="18">
        <f>frq!C31</f>
        <v>1</v>
      </c>
      <c r="Q31" s="15">
        <f t="shared" si="29"/>
        <v>305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305</v>
      </c>
      <c r="X31" s="8">
        <f t="shared" si="4"/>
        <v>28.35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28.35</v>
      </c>
      <c r="AE31" s="8">
        <f t="shared" si="11"/>
        <v>28.35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28.35</v>
      </c>
      <c r="AL31" s="8">
        <f t="shared" si="31"/>
        <v>248.29999999999998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248.29999999999998</v>
      </c>
      <c r="AT31" s="8">
        <v>28.35</v>
      </c>
      <c r="AU31" s="8">
        <v>28.35</v>
      </c>
      <c r="AW31" s="204">
        <v>28.35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28.35</v>
      </c>
      <c r="BD31" s="204">
        <v>28.35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28.35</v>
      </c>
      <c r="BL31" s="8">
        <f t="shared" si="21"/>
        <v>28.35</v>
      </c>
      <c r="BM31" s="8">
        <f t="shared" si="22"/>
        <v>28.35</v>
      </c>
      <c r="BN31" s="8">
        <f t="shared" si="23"/>
        <v>28.35</v>
      </c>
      <c r="BO31" s="8">
        <f t="shared" si="24"/>
        <v>28.35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'[3]03'!B34</f>
        <v>320</v>
      </c>
      <c r="C32" s="16">
        <f>'[3]03'!C34</f>
        <v>0</v>
      </c>
      <c r="D32" s="16">
        <f>'[3]03'!D34</f>
        <v>0</v>
      </c>
      <c r="E32" s="16">
        <f>'[3]03'!E34</f>
        <v>0</v>
      </c>
      <c r="F32" s="16">
        <f>'[3]03'!F34</f>
        <v>940</v>
      </c>
      <c r="G32" s="16">
        <f>'[3]03'!G34</f>
        <v>0</v>
      </c>
      <c r="H32" s="17">
        <f t="shared" si="27"/>
        <v>1260</v>
      </c>
      <c r="I32" s="15">
        <f>'[3]03'!J34</f>
        <v>305</v>
      </c>
      <c r="J32" s="16">
        <f>'[3]03'!K34</f>
        <v>0</v>
      </c>
      <c r="K32" s="16">
        <f>'[3]03'!L34</f>
        <v>0</v>
      </c>
      <c r="L32" s="16">
        <f>'[3]03'!M34</f>
        <v>0</v>
      </c>
      <c r="M32" s="16">
        <f>'[3]03'!N34</f>
        <v>0</v>
      </c>
      <c r="N32" s="16">
        <f>'[3]03'!O34</f>
        <v>0</v>
      </c>
      <c r="O32" s="17">
        <f t="shared" si="28"/>
        <v>305</v>
      </c>
      <c r="P32" s="18">
        <f>frq!C32</f>
        <v>1</v>
      </c>
      <c r="Q32" s="15">
        <f t="shared" si="29"/>
        <v>305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305</v>
      </c>
      <c r="X32" s="8">
        <f t="shared" si="4"/>
        <v>28.35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28.35</v>
      </c>
      <c r="AE32" s="8">
        <f t="shared" si="11"/>
        <v>28.35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28.35</v>
      </c>
      <c r="AL32" s="8">
        <f t="shared" si="31"/>
        <v>248.29999999999998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248.29999999999998</v>
      </c>
      <c r="AT32" s="8">
        <v>28.35</v>
      </c>
      <c r="AU32" s="8">
        <v>28.35</v>
      </c>
      <c r="AW32" s="204">
        <v>28.35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28.35</v>
      </c>
      <c r="BD32" s="204">
        <v>28.35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28.35</v>
      </c>
      <c r="BL32" s="8">
        <f t="shared" si="21"/>
        <v>28.35</v>
      </c>
      <c r="BM32" s="8">
        <f t="shared" si="22"/>
        <v>28.35</v>
      </c>
      <c r="BN32" s="8">
        <f t="shared" si="23"/>
        <v>28.35</v>
      </c>
      <c r="BO32" s="8">
        <f t="shared" si="24"/>
        <v>28.35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'[3]03'!B35</f>
        <v>320</v>
      </c>
      <c r="C33" s="16">
        <f>'[3]03'!C35</f>
        <v>0</v>
      </c>
      <c r="D33" s="16">
        <f>'[3]03'!D35</f>
        <v>0</v>
      </c>
      <c r="E33" s="16">
        <f>'[3]03'!E35</f>
        <v>0</v>
      </c>
      <c r="F33" s="16">
        <f>'[3]03'!F35</f>
        <v>940</v>
      </c>
      <c r="G33" s="16">
        <f>'[3]03'!G35</f>
        <v>0</v>
      </c>
      <c r="H33" s="17">
        <f t="shared" si="27"/>
        <v>1260</v>
      </c>
      <c r="I33" s="15">
        <f>'[3]03'!J35</f>
        <v>305</v>
      </c>
      <c r="J33" s="16">
        <f>'[3]03'!K35</f>
        <v>0</v>
      </c>
      <c r="K33" s="16">
        <f>'[3]03'!L35</f>
        <v>0</v>
      </c>
      <c r="L33" s="16">
        <f>'[3]03'!M35</f>
        <v>0</v>
      </c>
      <c r="M33" s="16">
        <f>'[3]03'!N35</f>
        <v>0</v>
      </c>
      <c r="N33" s="16">
        <f>'[3]03'!O35</f>
        <v>0</v>
      </c>
      <c r="O33" s="17">
        <f t="shared" si="28"/>
        <v>305</v>
      </c>
      <c r="P33" s="18">
        <f>frq!C33</f>
        <v>1</v>
      </c>
      <c r="Q33" s="15">
        <f t="shared" si="29"/>
        <v>305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305</v>
      </c>
      <c r="X33" s="8">
        <f t="shared" si="4"/>
        <v>28.35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28.35</v>
      </c>
      <c r="AE33" s="8">
        <f t="shared" si="11"/>
        <v>28.35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28.35</v>
      </c>
      <c r="AL33" s="8">
        <f t="shared" si="31"/>
        <v>248.29999999999998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248.29999999999998</v>
      </c>
      <c r="AT33" s="8">
        <v>28.35</v>
      </c>
      <c r="AU33" s="8">
        <v>28.35</v>
      </c>
      <c r="AW33" s="204">
        <v>28.35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28.35</v>
      </c>
      <c r="BD33" s="204">
        <v>28.35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28.35</v>
      </c>
      <c r="BL33" s="8">
        <f t="shared" si="21"/>
        <v>28.35</v>
      </c>
      <c r="BM33" s="8">
        <f t="shared" si="22"/>
        <v>28.35</v>
      </c>
      <c r="BN33" s="8">
        <f t="shared" si="23"/>
        <v>28.35</v>
      </c>
      <c r="BO33" s="8">
        <f t="shared" si="24"/>
        <v>28.35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'[3]03'!B36</f>
        <v>320</v>
      </c>
      <c r="C34" s="16">
        <f>'[3]03'!C36</f>
        <v>0</v>
      </c>
      <c r="D34" s="16">
        <f>'[3]03'!D36</f>
        <v>0</v>
      </c>
      <c r="E34" s="16">
        <f>'[3]03'!E36</f>
        <v>0</v>
      </c>
      <c r="F34" s="16">
        <f>'[3]03'!F36</f>
        <v>940</v>
      </c>
      <c r="G34" s="16">
        <f>'[3]03'!G36</f>
        <v>0</v>
      </c>
      <c r="H34" s="17">
        <f t="shared" si="27"/>
        <v>1260</v>
      </c>
      <c r="I34" s="15">
        <f>'[3]03'!J36</f>
        <v>305</v>
      </c>
      <c r="J34" s="16">
        <f>'[3]03'!K36</f>
        <v>0</v>
      </c>
      <c r="K34" s="16">
        <f>'[3]03'!L36</f>
        <v>0</v>
      </c>
      <c r="L34" s="16">
        <f>'[3]03'!M36</f>
        <v>0</v>
      </c>
      <c r="M34" s="16">
        <f>'[3]03'!N36</f>
        <v>0</v>
      </c>
      <c r="N34" s="16">
        <f>'[3]03'!O36</f>
        <v>0</v>
      </c>
      <c r="O34" s="17">
        <f t="shared" si="28"/>
        <v>305</v>
      </c>
      <c r="P34" s="18">
        <f>frq!C34</f>
        <v>1</v>
      </c>
      <c r="Q34" s="15">
        <f t="shared" si="29"/>
        <v>305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305</v>
      </c>
      <c r="X34" s="8">
        <f t="shared" si="4"/>
        <v>28.35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28.35</v>
      </c>
      <c r="AE34" s="8">
        <f t="shared" si="11"/>
        <v>28.35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28.35</v>
      </c>
      <c r="AL34" s="8">
        <f t="shared" si="31"/>
        <v>248.29999999999998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248.29999999999998</v>
      </c>
      <c r="AT34" s="8">
        <v>28.35</v>
      </c>
      <c r="AU34" s="8">
        <v>28.35</v>
      </c>
      <c r="AW34" s="204">
        <v>28.35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28.35</v>
      </c>
      <c r="BD34" s="204">
        <v>28.35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28.35</v>
      </c>
      <c r="BL34" s="8">
        <f t="shared" si="21"/>
        <v>28.35</v>
      </c>
      <c r="BM34" s="8">
        <f t="shared" si="22"/>
        <v>28.35</v>
      </c>
      <c r="BN34" s="8">
        <f t="shared" si="23"/>
        <v>28.35</v>
      </c>
      <c r="BO34" s="8">
        <f t="shared" si="24"/>
        <v>28.35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'[3]03'!B37</f>
        <v>320</v>
      </c>
      <c r="C35" s="16">
        <f>'[3]03'!C37</f>
        <v>0</v>
      </c>
      <c r="D35" s="16">
        <f>'[3]03'!D37</f>
        <v>0</v>
      </c>
      <c r="E35" s="16">
        <f>'[3]03'!E37</f>
        <v>0</v>
      </c>
      <c r="F35" s="16">
        <f>'[3]03'!F37</f>
        <v>940</v>
      </c>
      <c r="G35" s="16">
        <f>'[3]03'!G37</f>
        <v>0</v>
      </c>
      <c r="H35" s="17">
        <f t="shared" si="27"/>
        <v>1260</v>
      </c>
      <c r="I35" s="15">
        <f>'[3]03'!J37</f>
        <v>305</v>
      </c>
      <c r="J35" s="16">
        <f>'[3]03'!K37</f>
        <v>0</v>
      </c>
      <c r="K35" s="16">
        <f>'[3]03'!L37</f>
        <v>0</v>
      </c>
      <c r="L35" s="16">
        <f>'[3]03'!M37</f>
        <v>0</v>
      </c>
      <c r="M35" s="16">
        <f>'[3]03'!N37</f>
        <v>0</v>
      </c>
      <c r="N35" s="16">
        <f>'[3]03'!O37</f>
        <v>0</v>
      </c>
      <c r="O35" s="17">
        <f t="shared" si="28"/>
        <v>305</v>
      </c>
      <c r="P35" s="18">
        <f>frq!C35</f>
        <v>1</v>
      </c>
      <c r="Q35" s="15">
        <f t="shared" si="29"/>
        <v>305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305</v>
      </c>
      <c r="X35" s="8">
        <f t="shared" si="4"/>
        <v>28.35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28.35</v>
      </c>
      <c r="AE35" s="8">
        <f t="shared" si="11"/>
        <v>28.35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28.35</v>
      </c>
      <c r="AL35" s="8">
        <f t="shared" si="31"/>
        <v>248.29999999999998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248.29999999999998</v>
      </c>
      <c r="AT35" s="8">
        <v>28.35</v>
      </c>
      <c r="AU35" s="8">
        <v>28.35</v>
      </c>
      <c r="AW35" s="204">
        <v>28.35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28.35</v>
      </c>
      <c r="BD35" s="204">
        <v>28.35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28.35</v>
      </c>
      <c r="BL35" s="8">
        <f t="shared" si="21"/>
        <v>28.35</v>
      </c>
      <c r="BM35" s="8">
        <f t="shared" si="22"/>
        <v>28.35</v>
      </c>
      <c r="BN35" s="8">
        <f t="shared" si="23"/>
        <v>28.35</v>
      </c>
      <c r="BO35" s="8">
        <f t="shared" si="24"/>
        <v>28.35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'[3]03'!B38</f>
        <v>320</v>
      </c>
      <c r="C36" s="16">
        <f>'[3]03'!C38</f>
        <v>0</v>
      </c>
      <c r="D36" s="16">
        <f>'[3]03'!D38</f>
        <v>0</v>
      </c>
      <c r="E36" s="16">
        <f>'[3]03'!E38</f>
        <v>0</v>
      </c>
      <c r="F36" s="16">
        <f>'[3]03'!F38</f>
        <v>940</v>
      </c>
      <c r="G36" s="16">
        <f>'[3]03'!G38</f>
        <v>0</v>
      </c>
      <c r="H36" s="17">
        <f t="shared" si="27"/>
        <v>1260</v>
      </c>
      <c r="I36" s="15">
        <f>'[3]03'!J38</f>
        <v>305</v>
      </c>
      <c r="J36" s="16">
        <f>'[3]03'!K38</f>
        <v>0</v>
      </c>
      <c r="K36" s="16">
        <f>'[3]03'!L38</f>
        <v>0</v>
      </c>
      <c r="L36" s="16">
        <f>'[3]03'!M38</f>
        <v>0</v>
      </c>
      <c r="M36" s="16">
        <f>'[3]03'!N38</f>
        <v>0</v>
      </c>
      <c r="N36" s="16">
        <f>'[3]03'!O38</f>
        <v>0</v>
      </c>
      <c r="O36" s="17">
        <f t="shared" si="28"/>
        <v>305</v>
      </c>
      <c r="P36" s="18">
        <f>frq!C36</f>
        <v>1</v>
      </c>
      <c r="Q36" s="15">
        <f t="shared" si="29"/>
        <v>305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305</v>
      </c>
      <c r="X36" s="8">
        <f t="shared" si="4"/>
        <v>28.35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28.35</v>
      </c>
      <c r="AE36" s="8">
        <f t="shared" si="11"/>
        <v>28.35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28.35</v>
      </c>
      <c r="AL36" s="8">
        <f t="shared" si="31"/>
        <v>248.29999999999998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248.29999999999998</v>
      </c>
      <c r="AT36" s="8">
        <v>28.35</v>
      </c>
      <c r="AU36" s="8">
        <v>28.35</v>
      </c>
      <c r="AW36" s="204">
        <v>28.35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28.35</v>
      </c>
      <c r="BD36" s="204">
        <v>28.35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28.35</v>
      </c>
      <c r="BL36" s="8">
        <f t="shared" si="21"/>
        <v>28.35</v>
      </c>
      <c r="BM36" s="8">
        <f t="shared" si="22"/>
        <v>28.35</v>
      </c>
      <c r="BN36" s="8">
        <f t="shared" si="23"/>
        <v>28.35</v>
      </c>
      <c r="BO36" s="8">
        <f t="shared" si="24"/>
        <v>28.35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'[3]03'!B39</f>
        <v>320</v>
      </c>
      <c r="C37" s="16">
        <f>'[3]03'!C39</f>
        <v>0</v>
      </c>
      <c r="D37" s="16">
        <f>'[3]03'!D39</f>
        <v>0</v>
      </c>
      <c r="E37" s="16">
        <f>'[3]03'!E39</f>
        <v>0</v>
      </c>
      <c r="F37" s="16">
        <f>'[3]03'!F39</f>
        <v>940</v>
      </c>
      <c r="G37" s="16">
        <f>'[3]03'!G39</f>
        <v>0</v>
      </c>
      <c r="H37" s="17">
        <f t="shared" si="27"/>
        <v>1260</v>
      </c>
      <c r="I37" s="15">
        <f>'[3]03'!J39</f>
        <v>305</v>
      </c>
      <c r="J37" s="16">
        <f>'[3]03'!K39</f>
        <v>0</v>
      </c>
      <c r="K37" s="16">
        <f>'[3]03'!L39</f>
        <v>0</v>
      </c>
      <c r="L37" s="16">
        <f>'[3]03'!M39</f>
        <v>0</v>
      </c>
      <c r="M37" s="16">
        <f>'[3]03'!N39</f>
        <v>0</v>
      </c>
      <c r="N37" s="16">
        <f>'[3]03'!O39</f>
        <v>0</v>
      </c>
      <c r="O37" s="17">
        <f t="shared" si="28"/>
        <v>305</v>
      </c>
      <c r="P37" s="18">
        <f>frq!C37</f>
        <v>1</v>
      </c>
      <c r="Q37" s="15">
        <f t="shared" si="29"/>
        <v>305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305</v>
      </c>
      <c r="X37" s="8">
        <f t="shared" si="4"/>
        <v>28.35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28.35</v>
      </c>
      <c r="AE37" s="8">
        <f t="shared" si="11"/>
        <v>28.35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28.35</v>
      </c>
      <c r="AL37" s="8">
        <f t="shared" si="31"/>
        <v>248.29999999999998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248.29999999999998</v>
      </c>
      <c r="AT37" s="8">
        <v>28.35</v>
      </c>
      <c r="AU37" s="8">
        <v>28.35</v>
      </c>
      <c r="AW37" s="204">
        <v>28.35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28.35</v>
      </c>
      <c r="BD37" s="204">
        <v>28.35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28.35</v>
      </c>
      <c r="BL37" s="8">
        <f t="shared" si="21"/>
        <v>28.35</v>
      </c>
      <c r="BM37" s="8">
        <f t="shared" si="22"/>
        <v>28.35</v>
      </c>
      <c r="BN37" s="8">
        <f t="shared" si="23"/>
        <v>28.35</v>
      </c>
      <c r="BO37" s="8">
        <f t="shared" si="24"/>
        <v>28.35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'[3]03'!B40</f>
        <v>320</v>
      </c>
      <c r="C38" s="16">
        <f>'[3]03'!C40</f>
        <v>0</v>
      </c>
      <c r="D38" s="16">
        <f>'[3]03'!D40</f>
        <v>0</v>
      </c>
      <c r="E38" s="16">
        <f>'[3]03'!E40</f>
        <v>0</v>
      </c>
      <c r="F38" s="16">
        <f>'[3]03'!F40</f>
        <v>940</v>
      </c>
      <c r="G38" s="16">
        <f>'[3]03'!G40</f>
        <v>0</v>
      </c>
      <c r="H38" s="17">
        <f t="shared" si="27"/>
        <v>1260</v>
      </c>
      <c r="I38" s="15">
        <f>'[3]03'!J40</f>
        <v>292.42</v>
      </c>
      <c r="J38" s="16">
        <f>'[3]03'!K40</f>
        <v>0</v>
      </c>
      <c r="K38" s="16">
        <f>'[3]03'!L40</f>
        <v>0</v>
      </c>
      <c r="L38" s="16">
        <f>'[3]03'!M40</f>
        <v>0</v>
      </c>
      <c r="M38" s="16">
        <f>'[3]03'!N40</f>
        <v>0</v>
      </c>
      <c r="N38" s="16">
        <f>'[3]03'!O40</f>
        <v>0</v>
      </c>
      <c r="O38" s="17">
        <f t="shared" si="28"/>
        <v>292.42</v>
      </c>
      <c r="P38" s="18">
        <f>frq!C38</f>
        <v>1</v>
      </c>
      <c r="Q38" s="15">
        <f t="shared" si="29"/>
        <v>292.42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292.42</v>
      </c>
      <c r="X38" s="8">
        <f t="shared" si="4"/>
        <v>29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29</v>
      </c>
      <c r="AE38" s="8">
        <f t="shared" si="11"/>
        <v>29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29</v>
      </c>
      <c r="AL38" s="8">
        <f t="shared" si="31"/>
        <v>234.42000000000002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234.42000000000002</v>
      </c>
      <c r="AT38" s="8">
        <v>29</v>
      </c>
      <c r="AU38" s="8">
        <v>29</v>
      </c>
      <c r="AW38" s="204">
        <v>29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29</v>
      </c>
      <c r="BD38" s="204">
        <v>29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29</v>
      </c>
      <c r="BL38" s="8">
        <f t="shared" si="21"/>
        <v>29</v>
      </c>
      <c r="BM38" s="8">
        <f t="shared" si="22"/>
        <v>29</v>
      </c>
      <c r="BN38" s="8">
        <f t="shared" si="23"/>
        <v>29</v>
      </c>
      <c r="BO38" s="8">
        <f t="shared" si="24"/>
        <v>29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'[3]03'!B41</f>
        <v>320</v>
      </c>
      <c r="C39" s="16">
        <f>'[3]03'!C41</f>
        <v>0</v>
      </c>
      <c r="D39" s="16">
        <f>'[3]03'!D41</f>
        <v>0</v>
      </c>
      <c r="E39" s="16">
        <f>'[3]03'!E41</f>
        <v>0</v>
      </c>
      <c r="F39" s="16">
        <f>'[3]03'!F41</f>
        <v>940</v>
      </c>
      <c r="G39" s="16">
        <f>'[3]03'!G41</f>
        <v>0</v>
      </c>
      <c r="H39" s="17">
        <f t="shared" si="27"/>
        <v>1260</v>
      </c>
      <c r="I39" s="15">
        <f>'[3]03'!J41</f>
        <v>292.42</v>
      </c>
      <c r="J39" s="16">
        <f>'[3]03'!K41</f>
        <v>0</v>
      </c>
      <c r="K39" s="16">
        <f>'[3]03'!L41</f>
        <v>0</v>
      </c>
      <c r="L39" s="16">
        <f>'[3]03'!M41</f>
        <v>0</v>
      </c>
      <c r="M39" s="16">
        <f>'[3]03'!N41</f>
        <v>0</v>
      </c>
      <c r="N39" s="16">
        <f>'[3]03'!O41</f>
        <v>0</v>
      </c>
      <c r="O39" s="17">
        <f t="shared" si="28"/>
        <v>292.42</v>
      </c>
      <c r="P39" s="18">
        <f>frq!C39</f>
        <v>1</v>
      </c>
      <c r="Q39" s="15">
        <f t="shared" si="29"/>
        <v>292.42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292.42</v>
      </c>
      <c r="X39" s="8">
        <f t="shared" si="4"/>
        <v>29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29</v>
      </c>
      <c r="AE39" s="8">
        <f t="shared" si="11"/>
        <v>29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29</v>
      </c>
      <c r="AL39" s="8">
        <f t="shared" si="31"/>
        <v>234.42000000000002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234.42000000000002</v>
      </c>
      <c r="AT39" s="8">
        <v>29</v>
      </c>
      <c r="AU39" s="8">
        <v>29</v>
      </c>
      <c r="AW39" s="204">
        <v>29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29</v>
      </c>
      <c r="BD39" s="204">
        <v>29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29</v>
      </c>
      <c r="BL39" s="8">
        <f t="shared" si="21"/>
        <v>29</v>
      </c>
      <c r="BM39" s="8">
        <f t="shared" si="22"/>
        <v>29</v>
      </c>
      <c r="BN39" s="8">
        <f t="shared" si="23"/>
        <v>29</v>
      </c>
      <c r="BO39" s="8">
        <f t="shared" si="24"/>
        <v>29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'[3]03'!B42</f>
        <v>320</v>
      </c>
      <c r="C40" s="16">
        <f>'[3]03'!C42</f>
        <v>0</v>
      </c>
      <c r="D40" s="16">
        <f>'[3]03'!D42</f>
        <v>0</v>
      </c>
      <c r="E40" s="16">
        <f>'[3]03'!E42</f>
        <v>0</v>
      </c>
      <c r="F40" s="16">
        <f>'[3]03'!F42</f>
        <v>940</v>
      </c>
      <c r="G40" s="16">
        <f>'[3]03'!G42</f>
        <v>0</v>
      </c>
      <c r="H40" s="17">
        <f t="shared" si="27"/>
        <v>1260</v>
      </c>
      <c r="I40" s="15">
        <f>'[3]03'!J42</f>
        <v>292.42</v>
      </c>
      <c r="J40" s="16">
        <f>'[3]03'!K42</f>
        <v>0</v>
      </c>
      <c r="K40" s="16">
        <f>'[3]03'!L42</f>
        <v>0</v>
      </c>
      <c r="L40" s="16">
        <f>'[3]03'!M42</f>
        <v>0</v>
      </c>
      <c r="M40" s="16">
        <f>'[3]03'!N42</f>
        <v>0</v>
      </c>
      <c r="N40" s="16">
        <f>'[3]03'!O42</f>
        <v>0</v>
      </c>
      <c r="O40" s="17">
        <f t="shared" si="28"/>
        <v>292.42</v>
      </c>
      <c r="P40" s="18">
        <f>frq!C40</f>
        <v>1</v>
      </c>
      <c r="Q40" s="15">
        <f t="shared" si="29"/>
        <v>292.42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292.42</v>
      </c>
      <c r="X40" s="8">
        <f t="shared" si="4"/>
        <v>29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29</v>
      </c>
      <c r="AE40" s="8">
        <f t="shared" si="11"/>
        <v>29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29</v>
      </c>
      <c r="AL40" s="8">
        <f t="shared" si="31"/>
        <v>234.42000000000002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234.42000000000002</v>
      </c>
      <c r="AT40" s="8">
        <v>29</v>
      </c>
      <c r="AU40" s="8">
        <v>29</v>
      </c>
      <c r="AW40" s="204">
        <v>29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29</v>
      </c>
      <c r="BD40" s="204">
        <v>29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29</v>
      </c>
      <c r="BL40" s="8">
        <f t="shared" si="21"/>
        <v>29</v>
      </c>
      <c r="BM40" s="8">
        <f t="shared" si="22"/>
        <v>29</v>
      </c>
      <c r="BN40" s="8">
        <f t="shared" si="23"/>
        <v>29</v>
      </c>
      <c r="BO40" s="8">
        <f t="shared" si="24"/>
        <v>29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'[3]03'!B43</f>
        <v>320</v>
      </c>
      <c r="C41" s="16">
        <f>'[3]03'!C43</f>
        <v>0</v>
      </c>
      <c r="D41" s="16">
        <f>'[3]03'!D43</f>
        <v>0</v>
      </c>
      <c r="E41" s="16">
        <f>'[3]03'!E43</f>
        <v>0</v>
      </c>
      <c r="F41" s="16">
        <f>'[3]03'!F43</f>
        <v>940</v>
      </c>
      <c r="G41" s="16">
        <f>'[3]03'!G43</f>
        <v>0</v>
      </c>
      <c r="H41" s="17">
        <f t="shared" si="27"/>
        <v>1260</v>
      </c>
      <c r="I41" s="15">
        <f>'[3]03'!J43</f>
        <v>292.42</v>
      </c>
      <c r="J41" s="16">
        <f>'[3]03'!K43</f>
        <v>0</v>
      </c>
      <c r="K41" s="16">
        <f>'[3]03'!L43</f>
        <v>0</v>
      </c>
      <c r="L41" s="16">
        <f>'[3]03'!M43</f>
        <v>0</v>
      </c>
      <c r="M41" s="16">
        <f>'[3]03'!N43</f>
        <v>0</v>
      </c>
      <c r="N41" s="16">
        <f>'[3]03'!O43</f>
        <v>0</v>
      </c>
      <c r="O41" s="17">
        <f t="shared" si="28"/>
        <v>292.42</v>
      </c>
      <c r="P41" s="18">
        <f>frq!C41</f>
        <v>1</v>
      </c>
      <c r="Q41" s="15">
        <f t="shared" si="29"/>
        <v>292.42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292.42</v>
      </c>
      <c r="X41" s="8">
        <f t="shared" si="4"/>
        <v>29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29</v>
      </c>
      <c r="AE41" s="8">
        <f t="shared" si="11"/>
        <v>29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29</v>
      </c>
      <c r="AL41" s="8">
        <f t="shared" si="31"/>
        <v>234.42000000000002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234.42000000000002</v>
      </c>
      <c r="AT41" s="8">
        <v>29</v>
      </c>
      <c r="AU41" s="8">
        <v>29</v>
      </c>
      <c r="AW41" s="204">
        <v>29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29</v>
      </c>
      <c r="BD41" s="204">
        <v>29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29</v>
      </c>
      <c r="BL41" s="8">
        <f t="shared" si="21"/>
        <v>29</v>
      </c>
      <c r="BM41" s="8">
        <f t="shared" si="22"/>
        <v>29</v>
      </c>
      <c r="BN41" s="8">
        <f t="shared" si="23"/>
        <v>29</v>
      </c>
      <c r="BO41" s="8">
        <f t="shared" si="24"/>
        <v>29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'[3]03'!B44</f>
        <v>320</v>
      </c>
      <c r="C42" s="16">
        <f>'[3]03'!C44</f>
        <v>0</v>
      </c>
      <c r="D42" s="16">
        <f>'[3]03'!D44</f>
        <v>0</v>
      </c>
      <c r="E42" s="16">
        <f>'[3]03'!E44</f>
        <v>0</v>
      </c>
      <c r="F42" s="16">
        <f>'[3]03'!F44</f>
        <v>940</v>
      </c>
      <c r="G42" s="16">
        <f>'[3]03'!G44</f>
        <v>0</v>
      </c>
      <c r="H42" s="17">
        <f t="shared" si="27"/>
        <v>1260</v>
      </c>
      <c r="I42" s="15">
        <f>'[3]03'!J44</f>
        <v>292.42</v>
      </c>
      <c r="J42" s="16">
        <f>'[3]03'!K44</f>
        <v>0</v>
      </c>
      <c r="K42" s="16">
        <f>'[3]03'!L44</f>
        <v>0</v>
      </c>
      <c r="L42" s="16">
        <f>'[3]03'!M44</f>
        <v>0</v>
      </c>
      <c r="M42" s="16">
        <f>'[3]03'!N44</f>
        <v>0</v>
      </c>
      <c r="N42" s="16">
        <f>'[3]03'!O44</f>
        <v>0</v>
      </c>
      <c r="O42" s="17">
        <f t="shared" si="28"/>
        <v>292.42</v>
      </c>
      <c r="P42" s="18">
        <f>frq!C42</f>
        <v>1</v>
      </c>
      <c r="Q42" s="15">
        <f t="shared" si="29"/>
        <v>292.42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292.42</v>
      </c>
      <c r="X42" s="8">
        <f t="shared" si="4"/>
        <v>29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29</v>
      </c>
      <c r="AE42" s="8">
        <f t="shared" si="11"/>
        <v>29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29</v>
      </c>
      <c r="AL42" s="8">
        <f t="shared" si="31"/>
        <v>234.42000000000002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234.42000000000002</v>
      </c>
      <c r="AT42" s="8">
        <v>29</v>
      </c>
      <c r="AU42" s="8">
        <v>29</v>
      </c>
      <c r="AW42" s="204">
        <v>29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29</v>
      </c>
      <c r="BD42" s="204">
        <v>29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29</v>
      </c>
      <c r="BL42" s="8">
        <f t="shared" si="21"/>
        <v>29</v>
      </c>
      <c r="BM42" s="8">
        <f t="shared" si="22"/>
        <v>29</v>
      </c>
      <c r="BN42" s="8">
        <f t="shared" si="23"/>
        <v>29</v>
      </c>
      <c r="BO42" s="8">
        <f t="shared" si="24"/>
        <v>29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'[3]03'!B45</f>
        <v>320</v>
      </c>
      <c r="C43" s="16">
        <f>'[3]03'!C45</f>
        <v>0</v>
      </c>
      <c r="D43" s="16">
        <f>'[3]03'!D45</f>
        <v>0</v>
      </c>
      <c r="E43" s="16">
        <f>'[3]03'!E45</f>
        <v>0</v>
      </c>
      <c r="F43" s="16">
        <f>'[3]03'!F45</f>
        <v>940</v>
      </c>
      <c r="G43" s="16">
        <f>'[3]03'!G45</f>
        <v>0</v>
      </c>
      <c r="H43" s="17">
        <f t="shared" si="27"/>
        <v>1260</v>
      </c>
      <c r="I43" s="15">
        <f>'[3]03'!J45</f>
        <v>292.42</v>
      </c>
      <c r="J43" s="16">
        <f>'[3]03'!K45</f>
        <v>0</v>
      </c>
      <c r="K43" s="16">
        <f>'[3]03'!L45</f>
        <v>0</v>
      </c>
      <c r="L43" s="16">
        <f>'[3]03'!M45</f>
        <v>0</v>
      </c>
      <c r="M43" s="16">
        <f>'[3]03'!N45</f>
        <v>0</v>
      </c>
      <c r="N43" s="16">
        <f>'[3]03'!O45</f>
        <v>0</v>
      </c>
      <c r="O43" s="17">
        <f t="shared" si="28"/>
        <v>292.42</v>
      </c>
      <c r="P43" s="18">
        <f>frq!C43</f>
        <v>1</v>
      </c>
      <c r="Q43" s="15">
        <f t="shared" si="29"/>
        <v>292.42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292.42</v>
      </c>
      <c r="X43" s="8">
        <f t="shared" si="4"/>
        <v>29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29</v>
      </c>
      <c r="AE43" s="8">
        <f t="shared" si="11"/>
        <v>29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29</v>
      </c>
      <c r="AL43" s="8">
        <f t="shared" si="31"/>
        <v>234.42000000000002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234.42000000000002</v>
      </c>
      <c r="AT43" s="8">
        <v>29</v>
      </c>
      <c r="AU43" s="8">
        <v>29</v>
      </c>
      <c r="AW43" s="204">
        <v>29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29</v>
      </c>
      <c r="BD43" s="204">
        <v>29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29</v>
      </c>
      <c r="BL43" s="8">
        <f t="shared" si="21"/>
        <v>29</v>
      </c>
      <c r="BM43" s="8">
        <f t="shared" si="22"/>
        <v>29</v>
      </c>
      <c r="BN43" s="8">
        <f t="shared" si="23"/>
        <v>29</v>
      </c>
      <c r="BO43" s="8">
        <f t="shared" si="24"/>
        <v>29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'[3]03'!B46</f>
        <v>320</v>
      </c>
      <c r="C44" s="16">
        <f>'[3]03'!C46</f>
        <v>0</v>
      </c>
      <c r="D44" s="16">
        <f>'[3]03'!D46</f>
        <v>0</v>
      </c>
      <c r="E44" s="16">
        <f>'[3]03'!E46</f>
        <v>0</v>
      </c>
      <c r="F44" s="16">
        <f>'[3]03'!F46</f>
        <v>940</v>
      </c>
      <c r="G44" s="16">
        <f>'[3]03'!G46</f>
        <v>0</v>
      </c>
      <c r="H44" s="17">
        <f t="shared" si="27"/>
        <v>1260</v>
      </c>
      <c r="I44" s="15">
        <f>'[3]03'!J46</f>
        <v>300</v>
      </c>
      <c r="J44" s="16">
        <f>'[3]03'!K46</f>
        <v>0</v>
      </c>
      <c r="K44" s="16">
        <f>'[3]03'!L46</f>
        <v>0</v>
      </c>
      <c r="L44" s="16">
        <f>'[3]03'!M46</f>
        <v>0</v>
      </c>
      <c r="M44" s="16">
        <f>'[3]03'!N46</f>
        <v>0</v>
      </c>
      <c r="N44" s="16">
        <f>'[3]03'!O46</f>
        <v>0</v>
      </c>
      <c r="O44" s="17">
        <f t="shared" si="28"/>
        <v>300</v>
      </c>
      <c r="P44" s="18">
        <f>frq!C44</f>
        <v>1</v>
      </c>
      <c r="Q44" s="15">
        <f t="shared" si="29"/>
        <v>300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300</v>
      </c>
      <c r="X44" s="8">
        <f t="shared" si="4"/>
        <v>27.88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27.88</v>
      </c>
      <c r="AE44" s="8">
        <f t="shared" si="11"/>
        <v>27.88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27.88</v>
      </c>
      <c r="AL44" s="8">
        <f t="shared" si="31"/>
        <v>244.24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244.24</v>
      </c>
      <c r="AT44" s="8">
        <v>27.88</v>
      </c>
      <c r="AU44" s="8">
        <v>27.88</v>
      </c>
      <c r="AW44" s="204">
        <v>27.88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27.88</v>
      </c>
      <c r="BD44" s="204">
        <v>27.88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27.88</v>
      </c>
      <c r="BL44" s="8">
        <f t="shared" si="21"/>
        <v>27.88</v>
      </c>
      <c r="BM44" s="8">
        <f t="shared" si="22"/>
        <v>27.88</v>
      </c>
      <c r="BN44" s="8">
        <f t="shared" si="23"/>
        <v>27.88</v>
      </c>
      <c r="BO44" s="8">
        <f t="shared" si="24"/>
        <v>27.88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'[3]03'!B47</f>
        <v>320</v>
      </c>
      <c r="C45" s="16">
        <f>'[3]03'!C47</f>
        <v>0</v>
      </c>
      <c r="D45" s="16">
        <f>'[3]03'!D47</f>
        <v>0</v>
      </c>
      <c r="E45" s="16">
        <f>'[3]03'!E47</f>
        <v>0</v>
      </c>
      <c r="F45" s="16">
        <f>'[3]03'!F47</f>
        <v>940</v>
      </c>
      <c r="G45" s="16">
        <f>'[3]03'!G47</f>
        <v>0</v>
      </c>
      <c r="H45" s="17">
        <f t="shared" si="27"/>
        <v>1260</v>
      </c>
      <c r="I45" s="15">
        <f>'[3]03'!J47</f>
        <v>300</v>
      </c>
      <c r="J45" s="16">
        <f>'[3]03'!K47</f>
        <v>0</v>
      </c>
      <c r="K45" s="16">
        <f>'[3]03'!L47</f>
        <v>0</v>
      </c>
      <c r="L45" s="16">
        <f>'[3]03'!M47</f>
        <v>0</v>
      </c>
      <c r="M45" s="16">
        <f>'[3]03'!N47</f>
        <v>0</v>
      </c>
      <c r="N45" s="16">
        <f>'[3]03'!O47</f>
        <v>0</v>
      </c>
      <c r="O45" s="17">
        <f t="shared" si="28"/>
        <v>300</v>
      </c>
      <c r="P45" s="18">
        <f>frq!C45</f>
        <v>1</v>
      </c>
      <c r="Q45" s="15">
        <f t="shared" si="29"/>
        <v>300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300</v>
      </c>
      <c r="X45" s="8">
        <f t="shared" si="4"/>
        <v>27.88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27.88</v>
      </c>
      <c r="AE45" s="8">
        <f t="shared" si="11"/>
        <v>27.88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27.88</v>
      </c>
      <c r="AL45" s="8">
        <f t="shared" si="31"/>
        <v>244.24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244.24</v>
      </c>
      <c r="AT45" s="8">
        <v>27.88</v>
      </c>
      <c r="AU45" s="8">
        <v>27.88</v>
      </c>
      <c r="AW45" s="204">
        <v>27.88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27.88</v>
      </c>
      <c r="BD45" s="204">
        <v>27.88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27.88</v>
      </c>
      <c r="BL45" s="8">
        <f t="shared" si="21"/>
        <v>27.88</v>
      </c>
      <c r="BM45" s="8">
        <f t="shared" si="22"/>
        <v>27.88</v>
      </c>
      <c r="BN45" s="8">
        <f t="shared" si="23"/>
        <v>27.88</v>
      </c>
      <c r="BO45" s="8">
        <f t="shared" si="24"/>
        <v>27.88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'[3]03'!B48</f>
        <v>320</v>
      </c>
      <c r="C46" s="16">
        <f>'[3]03'!C48</f>
        <v>0</v>
      </c>
      <c r="D46" s="16">
        <f>'[3]03'!D48</f>
        <v>0</v>
      </c>
      <c r="E46" s="16">
        <f>'[3]03'!E48</f>
        <v>0</v>
      </c>
      <c r="F46" s="16">
        <f>'[3]03'!F48</f>
        <v>940</v>
      </c>
      <c r="G46" s="16">
        <f>'[3]03'!G48</f>
        <v>0</v>
      </c>
      <c r="H46" s="17">
        <f t="shared" si="27"/>
        <v>1260</v>
      </c>
      <c r="I46" s="15">
        <f>'[3]03'!J48</f>
        <v>300</v>
      </c>
      <c r="J46" s="16">
        <f>'[3]03'!K48</f>
        <v>0</v>
      </c>
      <c r="K46" s="16">
        <f>'[3]03'!L48</f>
        <v>0</v>
      </c>
      <c r="L46" s="16">
        <f>'[3]03'!M48</f>
        <v>0</v>
      </c>
      <c r="M46" s="16">
        <f>'[3]03'!N48</f>
        <v>0</v>
      </c>
      <c r="N46" s="16">
        <f>'[3]03'!O48</f>
        <v>0</v>
      </c>
      <c r="O46" s="17">
        <f t="shared" si="28"/>
        <v>300</v>
      </c>
      <c r="P46" s="18">
        <f>frq!C46</f>
        <v>1</v>
      </c>
      <c r="Q46" s="15">
        <f t="shared" si="29"/>
        <v>300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300</v>
      </c>
      <c r="X46" s="8">
        <f t="shared" si="4"/>
        <v>27.88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27.88</v>
      </c>
      <c r="AE46" s="8">
        <f t="shared" si="11"/>
        <v>27.88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27.88</v>
      </c>
      <c r="AL46" s="8">
        <f t="shared" si="31"/>
        <v>244.24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244.24</v>
      </c>
      <c r="AT46" s="8">
        <v>27.88</v>
      </c>
      <c r="AU46" s="8">
        <v>27.88</v>
      </c>
      <c r="AW46" s="204">
        <v>27.88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27.88</v>
      </c>
      <c r="BD46" s="204">
        <v>27.88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27.88</v>
      </c>
      <c r="BL46" s="8">
        <f t="shared" si="21"/>
        <v>27.88</v>
      </c>
      <c r="BM46" s="8">
        <f t="shared" si="22"/>
        <v>27.88</v>
      </c>
      <c r="BN46" s="8">
        <f t="shared" si="23"/>
        <v>27.88</v>
      </c>
      <c r="BO46" s="8">
        <f t="shared" si="24"/>
        <v>27.88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'[3]03'!B49</f>
        <v>320</v>
      </c>
      <c r="C47" s="16">
        <f>'[3]03'!C49</f>
        <v>0</v>
      </c>
      <c r="D47" s="16">
        <f>'[3]03'!D49</f>
        <v>0</v>
      </c>
      <c r="E47" s="16">
        <f>'[3]03'!E49</f>
        <v>0</v>
      </c>
      <c r="F47" s="16">
        <f>'[3]03'!F49</f>
        <v>940</v>
      </c>
      <c r="G47" s="16">
        <f>'[3]03'!G49</f>
        <v>0</v>
      </c>
      <c r="H47" s="17">
        <f t="shared" si="27"/>
        <v>1260</v>
      </c>
      <c r="I47" s="15">
        <f>'[3]03'!J49</f>
        <v>287.404</v>
      </c>
      <c r="J47" s="16">
        <f>'[3]03'!K49</f>
        <v>0</v>
      </c>
      <c r="K47" s="16">
        <f>'[3]03'!L49</f>
        <v>0</v>
      </c>
      <c r="L47" s="16">
        <f>'[3]03'!M49</f>
        <v>0</v>
      </c>
      <c r="M47" s="16">
        <f>'[3]03'!N49</f>
        <v>0</v>
      </c>
      <c r="N47" s="16">
        <f>'[3]03'!O49</f>
        <v>0</v>
      </c>
      <c r="O47" s="17">
        <f t="shared" si="28"/>
        <v>287.404</v>
      </c>
      <c r="P47" s="18">
        <f>frq!C47</f>
        <v>1</v>
      </c>
      <c r="Q47" s="15">
        <f t="shared" si="29"/>
        <v>287.404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287.404</v>
      </c>
      <c r="X47" s="8">
        <f t="shared" si="4"/>
        <v>29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29</v>
      </c>
      <c r="AE47" s="8">
        <f t="shared" si="11"/>
        <v>29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29</v>
      </c>
      <c r="AL47" s="8">
        <f t="shared" si="31"/>
        <v>229.404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229.404</v>
      </c>
      <c r="AT47" s="8">
        <v>29</v>
      </c>
      <c r="AU47" s="8">
        <v>29</v>
      </c>
      <c r="AW47" s="204">
        <v>29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29</v>
      </c>
      <c r="BD47" s="204">
        <v>29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29</v>
      </c>
      <c r="BL47" s="8">
        <f t="shared" si="21"/>
        <v>29</v>
      </c>
      <c r="BM47" s="8">
        <f t="shared" si="22"/>
        <v>29</v>
      </c>
      <c r="BN47" s="8">
        <f t="shared" si="23"/>
        <v>29</v>
      </c>
      <c r="BO47" s="8">
        <f t="shared" si="24"/>
        <v>29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'[3]03'!B50</f>
        <v>320</v>
      </c>
      <c r="C48" s="16">
        <f>'[3]03'!C50</f>
        <v>0</v>
      </c>
      <c r="D48" s="16">
        <f>'[3]03'!D50</f>
        <v>0</v>
      </c>
      <c r="E48" s="16">
        <f>'[3]03'!E50</f>
        <v>0</v>
      </c>
      <c r="F48" s="16">
        <f>'[3]03'!F50</f>
        <v>940</v>
      </c>
      <c r="G48" s="16">
        <f>'[3]03'!G50</f>
        <v>0</v>
      </c>
      <c r="H48" s="17">
        <f t="shared" si="27"/>
        <v>1260</v>
      </c>
      <c r="I48" s="15">
        <f>'[3]03'!J50</f>
        <v>287.404</v>
      </c>
      <c r="J48" s="16">
        <f>'[3]03'!K50</f>
        <v>0</v>
      </c>
      <c r="K48" s="16">
        <f>'[3]03'!L50</f>
        <v>0</v>
      </c>
      <c r="L48" s="16">
        <f>'[3]03'!M50</f>
        <v>0</v>
      </c>
      <c r="M48" s="16">
        <f>'[3]03'!N50</f>
        <v>0</v>
      </c>
      <c r="N48" s="16">
        <f>'[3]03'!O50</f>
        <v>0</v>
      </c>
      <c r="O48" s="17">
        <f t="shared" si="28"/>
        <v>287.404</v>
      </c>
      <c r="P48" s="18">
        <f>frq!C48</f>
        <v>1</v>
      </c>
      <c r="Q48" s="15">
        <f t="shared" si="29"/>
        <v>287.404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287.404</v>
      </c>
      <c r="X48" s="8">
        <f t="shared" si="4"/>
        <v>29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29</v>
      </c>
      <c r="AE48" s="8">
        <f t="shared" si="11"/>
        <v>29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29</v>
      </c>
      <c r="AL48" s="8">
        <f t="shared" si="31"/>
        <v>229.404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229.404</v>
      </c>
      <c r="AT48" s="8">
        <v>29</v>
      </c>
      <c r="AU48" s="8">
        <v>29</v>
      </c>
      <c r="AW48" s="204">
        <v>29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29</v>
      </c>
      <c r="BD48" s="204">
        <v>29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29</v>
      </c>
      <c r="BL48" s="8">
        <f t="shared" si="21"/>
        <v>29</v>
      </c>
      <c r="BM48" s="8">
        <f t="shared" si="22"/>
        <v>29</v>
      </c>
      <c r="BN48" s="8">
        <f t="shared" si="23"/>
        <v>29</v>
      </c>
      <c r="BO48" s="8">
        <f t="shared" si="24"/>
        <v>29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'[3]03'!B51</f>
        <v>320</v>
      </c>
      <c r="C49" s="16">
        <f>'[3]03'!C51</f>
        <v>0</v>
      </c>
      <c r="D49" s="16">
        <f>'[3]03'!D51</f>
        <v>0</v>
      </c>
      <c r="E49" s="16">
        <f>'[3]03'!E51</f>
        <v>0</v>
      </c>
      <c r="F49" s="16">
        <f>'[3]03'!F51</f>
        <v>940</v>
      </c>
      <c r="G49" s="16">
        <f>'[3]03'!G51</f>
        <v>0</v>
      </c>
      <c r="H49" s="17">
        <f t="shared" si="27"/>
        <v>1260</v>
      </c>
      <c r="I49" s="15">
        <f>'[3]03'!J51</f>
        <v>283.02</v>
      </c>
      <c r="J49" s="16">
        <f>'[3]03'!K51</f>
        <v>0</v>
      </c>
      <c r="K49" s="16">
        <f>'[3]03'!L51</f>
        <v>0</v>
      </c>
      <c r="L49" s="16">
        <f>'[3]03'!M51</f>
        <v>0</v>
      </c>
      <c r="M49" s="16">
        <f>'[3]03'!N51</f>
        <v>0</v>
      </c>
      <c r="N49" s="16">
        <f>'[3]03'!O51</f>
        <v>0</v>
      </c>
      <c r="O49" s="17">
        <f t="shared" si="28"/>
        <v>283.02</v>
      </c>
      <c r="P49" s="18">
        <f>frq!C49</f>
        <v>1</v>
      </c>
      <c r="Q49" s="15">
        <f t="shared" si="29"/>
        <v>283.02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283.02</v>
      </c>
      <c r="X49" s="8">
        <f t="shared" si="4"/>
        <v>29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29</v>
      </c>
      <c r="AE49" s="8">
        <f t="shared" si="11"/>
        <v>0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0</v>
      </c>
      <c r="AL49" s="8">
        <f t="shared" si="31"/>
        <v>254.01999999999998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254.01999999999998</v>
      </c>
      <c r="AT49" s="8">
        <v>27.88</v>
      </c>
      <c r="AU49" s="8">
        <v>27.88</v>
      </c>
      <c r="AW49" s="204">
        <v>29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29</v>
      </c>
      <c r="BD49" s="204">
        <v>0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0</v>
      </c>
      <c r="BL49" s="8">
        <f t="shared" si="21"/>
        <v>27.88</v>
      </c>
      <c r="BM49" s="8">
        <f t="shared" si="22"/>
        <v>27.88</v>
      </c>
      <c r="BN49" s="8">
        <f t="shared" si="23"/>
        <v>29</v>
      </c>
      <c r="BO49" s="8">
        <f t="shared" si="24"/>
        <v>0</v>
      </c>
      <c r="BP49" s="182">
        <f t="shared" si="25"/>
        <v>-1.120000000000001</v>
      </c>
      <c r="BQ49" s="182">
        <f t="shared" si="26"/>
        <v>27.88</v>
      </c>
    </row>
    <row r="50" spans="1:69">
      <c r="A50" s="8" t="s">
        <v>92</v>
      </c>
      <c r="B50" s="15">
        <f>'[3]03'!B52</f>
        <v>320</v>
      </c>
      <c r="C50" s="16">
        <f>'[3]03'!C52</f>
        <v>0</v>
      </c>
      <c r="D50" s="16">
        <f>'[3]03'!D52</f>
        <v>0</v>
      </c>
      <c r="E50" s="16">
        <f>'[3]03'!E52</f>
        <v>0</v>
      </c>
      <c r="F50" s="16">
        <f>'[3]03'!F52</f>
        <v>940</v>
      </c>
      <c r="G50" s="16">
        <f>'[3]03'!G52</f>
        <v>0</v>
      </c>
      <c r="H50" s="17">
        <f t="shared" si="27"/>
        <v>1260</v>
      </c>
      <c r="I50" s="15">
        <f>'[3]03'!J52</f>
        <v>270</v>
      </c>
      <c r="J50" s="16">
        <f>'[3]03'!K52</f>
        <v>0</v>
      </c>
      <c r="K50" s="16">
        <f>'[3]03'!L52</f>
        <v>0</v>
      </c>
      <c r="L50" s="16">
        <f>'[3]03'!M52</f>
        <v>0</v>
      </c>
      <c r="M50" s="16">
        <f>'[3]03'!N52</f>
        <v>0</v>
      </c>
      <c r="N50" s="16">
        <f>'[3]03'!O52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29</v>
      </c>
      <c r="AE50" s="8">
        <f t="shared" si="11"/>
        <v>11.6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11.6</v>
      </c>
      <c r="AL50" s="8">
        <f t="shared" si="31"/>
        <v>229.4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229.4</v>
      </c>
      <c r="AT50" s="8">
        <v>29</v>
      </c>
      <c r="AU50" s="8">
        <v>29</v>
      </c>
      <c r="AW50" s="204">
        <v>29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29</v>
      </c>
      <c r="BD50" s="204">
        <v>11.6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11.6</v>
      </c>
      <c r="BL50" s="8">
        <f t="shared" si="21"/>
        <v>29</v>
      </c>
      <c r="BM50" s="8">
        <f t="shared" si="22"/>
        <v>29</v>
      </c>
      <c r="BN50" s="8">
        <f t="shared" si="23"/>
        <v>29</v>
      </c>
      <c r="BO50" s="8">
        <f t="shared" si="24"/>
        <v>11.6</v>
      </c>
      <c r="BP50" s="182">
        <f t="shared" si="25"/>
        <v>0</v>
      </c>
      <c r="BQ50" s="182">
        <f t="shared" si="26"/>
        <v>17.399999999999999</v>
      </c>
    </row>
    <row r="51" spans="1:69">
      <c r="A51" s="8" t="s">
        <v>93</v>
      </c>
      <c r="B51" s="15">
        <f>'[3]03'!B53</f>
        <v>320</v>
      </c>
      <c r="C51" s="16">
        <f>'[3]03'!C53</f>
        <v>0</v>
      </c>
      <c r="D51" s="16">
        <f>'[3]03'!D53</f>
        <v>0</v>
      </c>
      <c r="E51" s="16">
        <f>'[3]03'!E53</f>
        <v>0</v>
      </c>
      <c r="F51" s="16">
        <f>'[3]03'!F53</f>
        <v>920</v>
      </c>
      <c r="G51" s="16">
        <f>'[3]03'!G53</f>
        <v>0</v>
      </c>
      <c r="H51" s="17">
        <f t="shared" si="27"/>
        <v>1240</v>
      </c>
      <c r="I51" s="15">
        <f>'[3]03'!J53</f>
        <v>270</v>
      </c>
      <c r="J51" s="16">
        <f>'[3]03'!K53</f>
        <v>0</v>
      </c>
      <c r="K51" s="16">
        <f>'[3]03'!L53</f>
        <v>0</v>
      </c>
      <c r="L51" s="16">
        <f>'[3]03'!M53</f>
        <v>0</v>
      </c>
      <c r="M51" s="16">
        <f>'[3]03'!N53</f>
        <v>0</v>
      </c>
      <c r="N51" s="16">
        <f>'[3]03'!O53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29</v>
      </c>
      <c r="AE51" s="8">
        <f t="shared" si="11"/>
        <v>11.6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11.6</v>
      </c>
      <c r="AL51" s="8">
        <f t="shared" si="31"/>
        <v>229.4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229.4</v>
      </c>
      <c r="AT51" s="8">
        <v>29</v>
      </c>
      <c r="AU51" s="8">
        <v>11.6</v>
      </c>
      <c r="AW51" s="204">
        <v>29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29</v>
      </c>
      <c r="BD51" s="204">
        <v>11.6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11.6</v>
      </c>
      <c r="BL51" s="8">
        <f t="shared" si="21"/>
        <v>29</v>
      </c>
      <c r="BM51" s="8">
        <f t="shared" si="22"/>
        <v>11.6</v>
      </c>
      <c r="BN51" s="8">
        <f t="shared" si="23"/>
        <v>29</v>
      </c>
      <c r="BO51" s="8">
        <f t="shared" si="24"/>
        <v>11.6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'[3]03'!B54</f>
        <v>320</v>
      </c>
      <c r="C52" s="16">
        <f>'[3]03'!C54</f>
        <v>0</v>
      </c>
      <c r="D52" s="16">
        <f>'[3]03'!D54</f>
        <v>0</v>
      </c>
      <c r="E52" s="16">
        <f>'[3]03'!E54</f>
        <v>0</v>
      </c>
      <c r="F52" s="16">
        <f>'[3]03'!F54</f>
        <v>920</v>
      </c>
      <c r="G52" s="16">
        <f>'[3]03'!G54</f>
        <v>0</v>
      </c>
      <c r="H52" s="17">
        <f t="shared" si="27"/>
        <v>1240</v>
      </c>
      <c r="I52" s="15">
        <f>'[3]03'!J54</f>
        <v>283.02</v>
      </c>
      <c r="J52" s="16">
        <f>'[3]03'!K54</f>
        <v>0</v>
      </c>
      <c r="K52" s="16">
        <f>'[3]03'!L54</f>
        <v>0</v>
      </c>
      <c r="L52" s="16">
        <f>'[3]03'!M54</f>
        <v>0</v>
      </c>
      <c r="M52" s="16">
        <f>'[3]03'!N54</f>
        <v>0</v>
      </c>
      <c r="N52" s="16">
        <f>'[3]03'!O54</f>
        <v>0</v>
      </c>
      <c r="O52" s="17">
        <f t="shared" si="28"/>
        <v>283.02</v>
      </c>
      <c r="P52" s="18">
        <f>frq!C52</f>
        <v>1</v>
      </c>
      <c r="Q52" s="15">
        <f t="shared" si="29"/>
        <v>283.02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283.02</v>
      </c>
      <c r="X52" s="8">
        <f t="shared" si="4"/>
        <v>29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29</v>
      </c>
      <c r="AE52" s="8">
        <f t="shared" si="11"/>
        <v>0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0</v>
      </c>
      <c r="AL52" s="8">
        <f t="shared" si="31"/>
        <v>254.01999999999998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254.01999999999998</v>
      </c>
      <c r="AT52" s="8">
        <v>29</v>
      </c>
      <c r="AU52" s="8">
        <v>0</v>
      </c>
      <c r="AW52" s="204">
        <v>29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29</v>
      </c>
      <c r="BD52" s="204">
        <v>0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0</v>
      </c>
      <c r="BL52" s="8">
        <f t="shared" si="21"/>
        <v>29</v>
      </c>
      <c r="BM52" s="8">
        <f t="shared" si="22"/>
        <v>0</v>
      </c>
      <c r="BN52" s="8">
        <f t="shared" si="23"/>
        <v>29</v>
      </c>
      <c r="BO52" s="8">
        <f t="shared" si="24"/>
        <v>0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'[3]03'!B55</f>
        <v>320</v>
      </c>
      <c r="C53" s="16">
        <f>'[3]03'!C55</f>
        <v>0</v>
      </c>
      <c r="D53" s="16">
        <f>'[3]03'!D55</f>
        <v>0</v>
      </c>
      <c r="E53" s="16">
        <f>'[3]03'!E55</f>
        <v>0</v>
      </c>
      <c r="F53" s="16">
        <f>'[3]03'!F55</f>
        <v>920</v>
      </c>
      <c r="G53" s="16">
        <f>'[3]03'!G55</f>
        <v>0</v>
      </c>
      <c r="H53" s="17">
        <f t="shared" si="27"/>
        <v>1240</v>
      </c>
      <c r="I53" s="15">
        <f>'[3]03'!J55</f>
        <v>286.02</v>
      </c>
      <c r="J53" s="16">
        <f>'[3]03'!K55</f>
        <v>0</v>
      </c>
      <c r="K53" s="16">
        <f>'[3]03'!L55</f>
        <v>0</v>
      </c>
      <c r="L53" s="16">
        <f>'[3]03'!M55</f>
        <v>0</v>
      </c>
      <c r="M53" s="16">
        <f>'[3]03'!N55</f>
        <v>0</v>
      </c>
      <c r="N53" s="16">
        <f>'[3]03'!O55</f>
        <v>0</v>
      </c>
      <c r="O53" s="17">
        <f t="shared" si="28"/>
        <v>286.02</v>
      </c>
      <c r="P53" s="18">
        <f>frq!C53</f>
        <v>1</v>
      </c>
      <c r="Q53" s="15">
        <f t="shared" si="29"/>
        <v>286.02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286.02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0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</v>
      </c>
      <c r="AL53" s="8">
        <f t="shared" si="31"/>
        <v>254.01999999999998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254.01999999999998</v>
      </c>
      <c r="AT53" s="8">
        <v>32</v>
      </c>
      <c r="AU53" s="8">
        <v>0</v>
      </c>
      <c r="AW53" s="204">
        <v>32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32</v>
      </c>
      <c r="BD53" s="204">
        <v>0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0</v>
      </c>
      <c r="BL53" s="8">
        <f t="shared" si="21"/>
        <v>32</v>
      </c>
      <c r="BM53" s="8">
        <f t="shared" si="22"/>
        <v>0</v>
      </c>
      <c r="BN53" s="8">
        <f t="shared" si="23"/>
        <v>32</v>
      </c>
      <c r="BO53" s="8">
        <f t="shared" si="24"/>
        <v>0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'[3]03'!B56</f>
        <v>320</v>
      </c>
      <c r="C54" s="16">
        <f>'[3]03'!C56</f>
        <v>0</v>
      </c>
      <c r="D54" s="16">
        <f>'[3]03'!D56</f>
        <v>0</v>
      </c>
      <c r="E54" s="16">
        <f>'[3]03'!E56</f>
        <v>0</v>
      </c>
      <c r="F54" s="16">
        <f>'[3]03'!F56</f>
        <v>920</v>
      </c>
      <c r="G54" s="16">
        <f>'[3]03'!G56</f>
        <v>0</v>
      </c>
      <c r="H54" s="17">
        <f t="shared" si="27"/>
        <v>1240</v>
      </c>
      <c r="I54" s="15">
        <f>'[3]03'!J56</f>
        <v>286.02</v>
      </c>
      <c r="J54" s="16">
        <f>'[3]03'!K56</f>
        <v>0</v>
      </c>
      <c r="K54" s="16">
        <f>'[3]03'!L56</f>
        <v>0</v>
      </c>
      <c r="L54" s="16">
        <f>'[3]03'!M56</f>
        <v>0</v>
      </c>
      <c r="M54" s="16">
        <f>'[3]03'!N56</f>
        <v>0</v>
      </c>
      <c r="N54" s="16">
        <f>'[3]03'!O56</f>
        <v>0</v>
      </c>
      <c r="O54" s="17">
        <f t="shared" si="28"/>
        <v>286.02</v>
      </c>
      <c r="P54" s="18">
        <f>frq!C54</f>
        <v>1</v>
      </c>
      <c r="Q54" s="15">
        <f t="shared" si="29"/>
        <v>286.02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286.02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0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</v>
      </c>
      <c r="AL54" s="8">
        <f t="shared" si="31"/>
        <v>254.01999999999998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254.01999999999998</v>
      </c>
      <c r="AT54" s="8">
        <v>32</v>
      </c>
      <c r="AU54" s="8">
        <v>0</v>
      </c>
      <c r="AW54" s="204">
        <v>32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32</v>
      </c>
      <c r="BD54" s="204">
        <v>0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0</v>
      </c>
      <c r="BL54" s="8">
        <f t="shared" si="21"/>
        <v>32</v>
      </c>
      <c r="BM54" s="8">
        <f t="shared" si="22"/>
        <v>0</v>
      </c>
      <c r="BN54" s="8">
        <f t="shared" si="23"/>
        <v>32</v>
      </c>
      <c r="BO54" s="8">
        <f t="shared" si="24"/>
        <v>0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'[3]03'!B57</f>
        <v>320</v>
      </c>
      <c r="C55" s="16">
        <f>'[3]03'!C57</f>
        <v>0</v>
      </c>
      <c r="D55" s="16">
        <f>'[3]03'!D57</f>
        <v>0</v>
      </c>
      <c r="E55" s="16">
        <f>'[3]03'!E57</f>
        <v>0</v>
      </c>
      <c r="F55" s="16">
        <f>'[3]03'!F57</f>
        <v>920</v>
      </c>
      <c r="G55" s="16">
        <f>'[3]03'!G57</f>
        <v>0</v>
      </c>
      <c r="H55" s="17">
        <f t="shared" si="27"/>
        <v>1240</v>
      </c>
      <c r="I55" s="15">
        <f>'[3]03'!J57</f>
        <v>270</v>
      </c>
      <c r="J55" s="16">
        <f>'[3]03'!K57</f>
        <v>0</v>
      </c>
      <c r="K55" s="16">
        <f>'[3]03'!L57</f>
        <v>0</v>
      </c>
      <c r="L55" s="16">
        <f>'[3]03'!M57</f>
        <v>0</v>
      </c>
      <c r="M55" s="16">
        <f>'[3]03'!N57</f>
        <v>0</v>
      </c>
      <c r="N55" s="16">
        <f>'[3]03'!O57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8.6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8.6</v>
      </c>
      <c r="AL55" s="8">
        <f t="shared" si="31"/>
        <v>229.4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229.4</v>
      </c>
      <c r="AT55" s="8">
        <v>32</v>
      </c>
      <c r="AU55" s="8">
        <v>8.6</v>
      </c>
      <c r="AW55" s="204">
        <v>32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32</v>
      </c>
      <c r="BD55" s="204">
        <v>8.6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8.6</v>
      </c>
      <c r="BL55" s="8">
        <f t="shared" si="21"/>
        <v>32</v>
      </c>
      <c r="BM55" s="8">
        <f t="shared" si="22"/>
        <v>8.6</v>
      </c>
      <c r="BN55" s="8">
        <f t="shared" si="23"/>
        <v>32</v>
      </c>
      <c r="BO55" s="8">
        <f t="shared" si="24"/>
        <v>8.6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'[3]03'!B58</f>
        <v>320</v>
      </c>
      <c r="C56" s="16">
        <f>'[3]03'!C58</f>
        <v>0</v>
      </c>
      <c r="D56" s="16">
        <f>'[3]03'!D58</f>
        <v>0</v>
      </c>
      <c r="E56" s="16">
        <f>'[3]03'!E58</f>
        <v>0</v>
      </c>
      <c r="F56" s="16">
        <f>'[3]03'!F58</f>
        <v>920</v>
      </c>
      <c r="G56" s="16">
        <f>'[3]03'!G58</f>
        <v>0</v>
      </c>
      <c r="H56" s="17">
        <f t="shared" si="27"/>
        <v>1240</v>
      </c>
      <c r="I56" s="15">
        <f>'[3]03'!J58</f>
        <v>270</v>
      </c>
      <c r="J56" s="16">
        <f>'[3]03'!K58</f>
        <v>0</v>
      </c>
      <c r="K56" s="16">
        <f>'[3]03'!L58</f>
        <v>0</v>
      </c>
      <c r="L56" s="16">
        <f>'[3]03'!M58</f>
        <v>0</v>
      </c>
      <c r="M56" s="16">
        <f>'[3]03'!N58</f>
        <v>0</v>
      </c>
      <c r="N56" s="16">
        <f>'[3]03'!O58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8.6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8.6</v>
      </c>
      <c r="AL56" s="8">
        <f t="shared" si="31"/>
        <v>229.4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229.4</v>
      </c>
      <c r="AT56" s="8">
        <v>32</v>
      </c>
      <c r="AU56" s="8">
        <v>8.6</v>
      </c>
      <c r="AW56" s="204">
        <v>32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32</v>
      </c>
      <c r="BD56" s="204">
        <v>8.6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8.6</v>
      </c>
      <c r="BL56" s="8">
        <f t="shared" si="21"/>
        <v>32</v>
      </c>
      <c r="BM56" s="8">
        <f t="shared" si="22"/>
        <v>8.6</v>
      </c>
      <c r="BN56" s="8">
        <f t="shared" si="23"/>
        <v>32</v>
      </c>
      <c r="BO56" s="8">
        <f t="shared" si="24"/>
        <v>8.6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'[3]03'!B59</f>
        <v>320</v>
      </c>
      <c r="C57" s="16">
        <f>'[3]03'!C59</f>
        <v>0</v>
      </c>
      <c r="D57" s="16">
        <f>'[3]03'!D59</f>
        <v>0</v>
      </c>
      <c r="E57" s="16">
        <f>'[3]03'!E59</f>
        <v>0</v>
      </c>
      <c r="F57" s="16">
        <f>'[3]03'!F59</f>
        <v>920</v>
      </c>
      <c r="G57" s="16">
        <f>'[3]03'!G59</f>
        <v>0</v>
      </c>
      <c r="H57" s="17">
        <f t="shared" si="27"/>
        <v>1240</v>
      </c>
      <c r="I57" s="15">
        <f>'[3]03'!J59</f>
        <v>286.02</v>
      </c>
      <c r="J57" s="16">
        <f>'[3]03'!K59</f>
        <v>0</v>
      </c>
      <c r="K57" s="16">
        <f>'[3]03'!L59</f>
        <v>0</v>
      </c>
      <c r="L57" s="16">
        <f>'[3]03'!M59</f>
        <v>0</v>
      </c>
      <c r="M57" s="16">
        <f>'[3]03'!N59</f>
        <v>0</v>
      </c>
      <c r="N57" s="16">
        <f>'[3]03'!O59</f>
        <v>0</v>
      </c>
      <c r="O57" s="17">
        <f t="shared" si="28"/>
        <v>286.02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286.02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286.02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0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0</v>
      </c>
      <c r="AL57" s="8">
        <f t="shared" si="31"/>
        <v>254.01999999999998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254.01999999999998</v>
      </c>
      <c r="AT57" s="8">
        <v>32</v>
      </c>
      <c r="AU57" s="8">
        <v>0</v>
      </c>
      <c r="AW57" s="204">
        <v>32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32</v>
      </c>
      <c r="BD57" s="204">
        <v>0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0</v>
      </c>
      <c r="BL57" s="8">
        <f t="shared" si="21"/>
        <v>32</v>
      </c>
      <c r="BM57" s="8">
        <f t="shared" si="22"/>
        <v>0</v>
      </c>
      <c r="BN57" s="8">
        <f t="shared" si="23"/>
        <v>32</v>
      </c>
      <c r="BO57" s="8">
        <f t="shared" si="24"/>
        <v>0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'[3]03'!B60</f>
        <v>320</v>
      </c>
      <c r="C58" s="16">
        <f>'[3]03'!C60</f>
        <v>0</v>
      </c>
      <c r="D58" s="16">
        <f>'[3]03'!D60</f>
        <v>0</v>
      </c>
      <c r="E58" s="16">
        <f>'[3]03'!E60</f>
        <v>0</v>
      </c>
      <c r="F58" s="16">
        <f>'[3]03'!F60</f>
        <v>920</v>
      </c>
      <c r="G58" s="16">
        <f>'[3]03'!G60</f>
        <v>0</v>
      </c>
      <c r="H58" s="17">
        <f t="shared" si="27"/>
        <v>1240</v>
      </c>
      <c r="I58" s="15">
        <f>'[3]03'!J60</f>
        <v>286.02</v>
      </c>
      <c r="J58" s="16">
        <f>'[3]03'!K60</f>
        <v>0</v>
      </c>
      <c r="K58" s="16">
        <f>'[3]03'!L60</f>
        <v>0</v>
      </c>
      <c r="L58" s="16">
        <f>'[3]03'!M60</f>
        <v>0</v>
      </c>
      <c r="M58" s="16">
        <f>'[3]03'!N60</f>
        <v>0</v>
      </c>
      <c r="N58" s="16">
        <f>'[3]03'!O60</f>
        <v>0</v>
      </c>
      <c r="O58" s="17">
        <f t="shared" si="28"/>
        <v>286.02</v>
      </c>
      <c r="P58" s="18">
        <f>frq!C58</f>
        <v>1</v>
      </c>
      <c r="Q58" s="15">
        <f t="shared" si="33"/>
        <v>286.02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286.02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0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0</v>
      </c>
      <c r="AL58" s="8">
        <f t="shared" si="31"/>
        <v>254.01999999999998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254.01999999999998</v>
      </c>
      <c r="AT58" s="8">
        <v>32</v>
      </c>
      <c r="AU58" s="8">
        <v>0</v>
      </c>
      <c r="AW58" s="204">
        <v>32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32</v>
      </c>
      <c r="BD58" s="204">
        <v>0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0</v>
      </c>
      <c r="BL58" s="8">
        <f t="shared" si="21"/>
        <v>32</v>
      </c>
      <c r="BM58" s="8">
        <f t="shared" si="22"/>
        <v>0</v>
      </c>
      <c r="BN58" s="8">
        <f t="shared" si="23"/>
        <v>32</v>
      </c>
      <c r="BO58" s="8">
        <f t="shared" si="24"/>
        <v>0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'[3]03'!B61</f>
        <v>320</v>
      </c>
      <c r="C59" s="16">
        <f>'[3]03'!C61</f>
        <v>0</v>
      </c>
      <c r="D59" s="16">
        <f>'[3]03'!D61</f>
        <v>0</v>
      </c>
      <c r="E59" s="16">
        <f>'[3]03'!E61</f>
        <v>0</v>
      </c>
      <c r="F59" s="16">
        <f>'[3]03'!F61</f>
        <v>920</v>
      </c>
      <c r="G59" s="16">
        <f>'[3]03'!G61</f>
        <v>0</v>
      </c>
      <c r="H59" s="17">
        <f t="shared" si="27"/>
        <v>1240</v>
      </c>
      <c r="I59" s="15">
        <f>'[3]03'!J61</f>
        <v>286.02</v>
      </c>
      <c r="J59" s="16">
        <f>'[3]03'!K61</f>
        <v>0</v>
      </c>
      <c r="K59" s="16">
        <f>'[3]03'!L61</f>
        <v>0</v>
      </c>
      <c r="L59" s="16">
        <f>'[3]03'!M61</f>
        <v>0</v>
      </c>
      <c r="M59" s="16">
        <f>'[3]03'!N61</f>
        <v>0</v>
      </c>
      <c r="N59" s="16">
        <f>'[3]03'!O61</f>
        <v>0</v>
      </c>
      <c r="O59" s="17">
        <f t="shared" si="28"/>
        <v>286.02</v>
      </c>
      <c r="P59" s="18">
        <f>frq!C59</f>
        <v>1</v>
      </c>
      <c r="Q59" s="15">
        <f t="shared" si="33"/>
        <v>286.02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286.02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0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0</v>
      </c>
      <c r="AL59" s="8">
        <f t="shared" si="31"/>
        <v>254.01999999999998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254.01999999999998</v>
      </c>
      <c r="AT59" s="8">
        <v>32</v>
      </c>
      <c r="AU59" s="8">
        <v>0</v>
      </c>
      <c r="AW59" s="204">
        <v>32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32</v>
      </c>
      <c r="BD59" s="204">
        <v>0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0</v>
      </c>
      <c r="BL59" s="8">
        <f t="shared" si="21"/>
        <v>32</v>
      </c>
      <c r="BM59" s="8">
        <f t="shared" si="22"/>
        <v>0</v>
      </c>
      <c r="BN59" s="8">
        <f t="shared" si="23"/>
        <v>32</v>
      </c>
      <c r="BO59" s="8">
        <f t="shared" si="24"/>
        <v>0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'[3]03'!B62</f>
        <v>320</v>
      </c>
      <c r="C60" s="16">
        <f>'[3]03'!C62</f>
        <v>0</v>
      </c>
      <c r="D60" s="16">
        <f>'[3]03'!D62</f>
        <v>0</v>
      </c>
      <c r="E60" s="16">
        <f>'[3]03'!E62</f>
        <v>0</v>
      </c>
      <c r="F60" s="16">
        <f>'[3]03'!F62</f>
        <v>920</v>
      </c>
      <c r="G60" s="16">
        <f>'[3]03'!G62</f>
        <v>0</v>
      </c>
      <c r="H60" s="17">
        <f t="shared" si="27"/>
        <v>1240</v>
      </c>
      <c r="I60" s="15">
        <f>'[3]03'!J62</f>
        <v>286.02</v>
      </c>
      <c r="J60" s="16">
        <f>'[3]03'!K62</f>
        <v>0</v>
      </c>
      <c r="K60" s="16">
        <f>'[3]03'!L62</f>
        <v>0</v>
      </c>
      <c r="L60" s="16">
        <f>'[3]03'!M62</f>
        <v>0</v>
      </c>
      <c r="M60" s="16">
        <f>'[3]03'!N62</f>
        <v>0</v>
      </c>
      <c r="N60" s="16">
        <f>'[3]03'!O62</f>
        <v>0</v>
      </c>
      <c r="O60" s="17">
        <f t="shared" si="28"/>
        <v>286.02</v>
      </c>
      <c r="P60" s="18">
        <f>frq!C60</f>
        <v>1</v>
      </c>
      <c r="Q60" s="15">
        <f t="shared" si="33"/>
        <v>286.02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286.02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0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0</v>
      </c>
      <c r="AL60" s="8">
        <f t="shared" si="31"/>
        <v>254.01999999999998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254.01999999999998</v>
      </c>
      <c r="AT60" s="8">
        <v>32</v>
      </c>
      <c r="AU60" s="8">
        <v>0</v>
      </c>
      <c r="AW60" s="204">
        <v>32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32</v>
      </c>
      <c r="BD60" s="204">
        <v>0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0</v>
      </c>
      <c r="BL60" s="8">
        <f t="shared" si="21"/>
        <v>32</v>
      </c>
      <c r="BM60" s="8">
        <f t="shared" si="22"/>
        <v>0</v>
      </c>
      <c r="BN60" s="8">
        <f t="shared" si="23"/>
        <v>32</v>
      </c>
      <c r="BO60" s="8">
        <f t="shared" si="24"/>
        <v>0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'[3]03'!B63</f>
        <v>320</v>
      </c>
      <c r="C61" s="16">
        <f>'[3]03'!C63</f>
        <v>0</v>
      </c>
      <c r="D61" s="16">
        <f>'[3]03'!D63</f>
        <v>0</v>
      </c>
      <c r="E61" s="16">
        <f>'[3]03'!E63</f>
        <v>0</v>
      </c>
      <c r="F61" s="16">
        <f>'[3]03'!F63</f>
        <v>920</v>
      </c>
      <c r="G61" s="16">
        <f>'[3]03'!G63</f>
        <v>0</v>
      </c>
      <c r="H61" s="17">
        <f t="shared" si="27"/>
        <v>1240</v>
      </c>
      <c r="I61" s="15">
        <f>'[3]03'!J63</f>
        <v>286.02</v>
      </c>
      <c r="J61" s="16">
        <f>'[3]03'!K63</f>
        <v>0</v>
      </c>
      <c r="K61" s="16">
        <f>'[3]03'!L63</f>
        <v>0</v>
      </c>
      <c r="L61" s="16">
        <f>'[3]03'!M63</f>
        <v>0</v>
      </c>
      <c r="M61" s="16">
        <f>'[3]03'!N63</f>
        <v>0</v>
      </c>
      <c r="N61" s="16">
        <f>'[3]03'!O63</f>
        <v>0</v>
      </c>
      <c r="O61" s="17">
        <f t="shared" si="28"/>
        <v>286.02</v>
      </c>
      <c r="P61" s="18">
        <f>frq!C61</f>
        <v>1</v>
      </c>
      <c r="Q61" s="15">
        <f t="shared" si="33"/>
        <v>286.02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286.02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0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0</v>
      </c>
      <c r="AL61" s="8">
        <f t="shared" si="31"/>
        <v>254.01999999999998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254.01999999999998</v>
      </c>
      <c r="AT61" s="8">
        <v>32</v>
      </c>
      <c r="AU61" s="8">
        <v>0</v>
      </c>
      <c r="AW61" s="204">
        <v>32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32</v>
      </c>
      <c r="BD61" s="204">
        <v>0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0</v>
      </c>
      <c r="BL61" s="8">
        <f t="shared" si="21"/>
        <v>32</v>
      </c>
      <c r="BM61" s="8">
        <f t="shared" si="22"/>
        <v>0</v>
      </c>
      <c r="BN61" s="8">
        <f t="shared" si="23"/>
        <v>32</v>
      </c>
      <c r="BO61" s="8">
        <f t="shared" si="24"/>
        <v>0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'[3]03'!B64</f>
        <v>320</v>
      </c>
      <c r="C62" s="16">
        <f>'[3]03'!C64</f>
        <v>0</v>
      </c>
      <c r="D62" s="16">
        <f>'[3]03'!D64</f>
        <v>0</v>
      </c>
      <c r="E62" s="16">
        <f>'[3]03'!E64</f>
        <v>0</v>
      </c>
      <c r="F62" s="16">
        <f>'[3]03'!F64</f>
        <v>920</v>
      </c>
      <c r="G62" s="16">
        <f>'[3]03'!G64</f>
        <v>0</v>
      </c>
      <c r="H62" s="17">
        <f t="shared" si="27"/>
        <v>1240</v>
      </c>
      <c r="I62" s="15">
        <f>'[3]03'!J64</f>
        <v>286.02</v>
      </c>
      <c r="J62" s="16">
        <f>'[3]03'!K64</f>
        <v>0</v>
      </c>
      <c r="K62" s="16">
        <f>'[3]03'!L64</f>
        <v>0</v>
      </c>
      <c r="L62" s="16">
        <f>'[3]03'!M64</f>
        <v>0</v>
      </c>
      <c r="M62" s="16">
        <f>'[3]03'!N64</f>
        <v>0</v>
      </c>
      <c r="N62" s="16">
        <f>'[3]03'!O64</f>
        <v>0</v>
      </c>
      <c r="O62" s="17">
        <f t="shared" si="28"/>
        <v>286.02</v>
      </c>
      <c r="P62" s="18">
        <f>frq!C62</f>
        <v>1</v>
      </c>
      <c r="Q62" s="15">
        <f t="shared" si="33"/>
        <v>286.02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286.02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0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0</v>
      </c>
      <c r="AL62" s="8">
        <f t="shared" ref="AL62:AN98" si="35">Q62-X62-AE62</f>
        <v>254.01999999999998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254.01999999999998</v>
      </c>
      <c r="AT62" s="8">
        <v>32</v>
      </c>
      <c r="AU62" s="8">
        <v>0</v>
      </c>
      <c r="AW62" s="204">
        <v>32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32</v>
      </c>
      <c r="BD62" s="204">
        <v>0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0</v>
      </c>
      <c r="BL62" s="8">
        <f t="shared" si="21"/>
        <v>32</v>
      </c>
      <c r="BM62" s="8">
        <f t="shared" si="22"/>
        <v>0</v>
      </c>
      <c r="BN62" s="8">
        <f t="shared" si="23"/>
        <v>32</v>
      </c>
      <c r="BO62" s="8">
        <f t="shared" si="24"/>
        <v>0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'[3]03'!B65</f>
        <v>320</v>
      </c>
      <c r="C63" s="16">
        <f>'[3]03'!C65</f>
        <v>0</v>
      </c>
      <c r="D63" s="16">
        <f>'[3]03'!D65</f>
        <v>0</v>
      </c>
      <c r="E63" s="16">
        <f>'[3]03'!E65</f>
        <v>0</v>
      </c>
      <c r="F63" s="16">
        <f>'[3]03'!F65</f>
        <v>920</v>
      </c>
      <c r="G63" s="16">
        <f>'[3]03'!G65</f>
        <v>0</v>
      </c>
      <c r="H63" s="17">
        <f t="shared" si="27"/>
        <v>1240</v>
      </c>
      <c r="I63" s="15">
        <f>'[3]03'!J65</f>
        <v>286.02</v>
      </c>
      <c r="J63" s="16">
        <f>'[3]03'!K65</f>
        <v>0</v>
      </c>
      <c r="K63" s="16">
        <f>'[3]03'!L65</f>
        <v>0</v>
      </c>
      <c r="L63" s="16">
        <f>'[3]03'!M65</f>
        <v>0</v>
      </c>
      <c r="M63" s="16">
        <f>'[3]03'!N65</f>
        <v>0</v>
      </c>
      <c r="N63" s="16">
        <f>'[3]03'!O65</f>
        <v>0</v>
      </c>
      <c r="O63" s="17">
        <f t="shared" si="28"/>
        <v>286.02</v>
      </c>
      <c r="P63" s="18">
        <f>frq!C63</f>
        <v>1</v>
      </c>
      <c r="Q63" s="15">
        <f t="shared" si="33"/>
        <v>286.02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286.02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0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0</v>
      </c>
      <c r="AL63" s="8">
        <f t="shared" si="35"/>
        <v>254.01999999999998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254.01999999999998</v>
      </c>
      <c r="AT63" s="8">
        <v>32</v>
      </c>
      <c r="AU63" s="8">
        <v>0</v>
      </c>
      <c r="AW63" s="204">
        <v>32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32</v>
      </c>
      <c r="BD63" s="204">
        <v>0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0</v>
      </c>
      <c r="BL63" s="8">
        <f t="shared" si="21"/>
        <v>32</v>
      </c>
      <c r="BM63" s="8">
        <f t="shared" si="22"/>
        <v>0</v>
      </c>
      <c r="BN63" s="8">
        <f t="shared" si="23"/>
        <v>32</v>
      </c>
      <c r="BO63" s="8">
        <f t="shared" si="24"/>
        <v>0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'[3]03'!B66</f>
        <v>320</v>
      </c>
      <c r="C64" s="16">
        <f>'[3]03'!C66</f>
        <v>0</v>
      </c>
      <c r="D64" s="16">
        <f>'[3]03'!D66</f>
        <v>0</v>
      </c>
      <c r="E64" s="16">
        <f>'[3]03'!E66</f>
        <v>0</v>
      </c>
      <c r="F64" s="16">
        <f>'[3]03'!F66</f>
        <v>920</v>
      </c>
      <c r="G64" s="16">
        <f>'[3]03'!G66</f>
        <v>0</v>
      </c>
      <c r="H64" s="17">
        <f t="shared" si="27"/>
        <v>1240</v>
      </c>
      <c r="I64" s="15">
        <f>'[3]03'!J66</f>
        <v>286.02</v>
      </c>
      <c r="J64" s="16">
        <f>'[3]03'!K66</f>
        <v>0</v>
      </c>
      <c r="K64" s="16">
        <f>'[3]03'!L66</f>
        <v>0</v>
      </c>
      <c r="L64" s="16">
        <f>'[3]03'!M66</f>
        <v>0</v>
      </c>
      <c r="M64" s="16">
        <f>'[3]03'!N66</f>
        <v>0</v>
      </c>
      <c r="N64" s="16">
        <f>'[3]03'!O66</f>
        <v>0</v>
      </c>
      <c r="O64" s="17">
        <f t="shared" si="28"/>
        <v>286.02</v>
      </c>
      <c r="P64" s="18">
        <f>frq!C64</f>
        <v>1</v>
      </c>
      <c r="Q64" s="15">
        <f t="shared" si="33"/>
        <v>286.02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286.02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0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</v>
      </c>
      <c r="AL64" s="8">
        <f t="shared" si="35"/>
        <v>254.01999999999998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254.01999999999998</v>
      </c>
      <c r="AT64" s="8">
        <v>32</v>
      </c>
      <c r="AU64" s="8">
        <v>0</v>
      </c>
      <c r="AW64" s="204">
        <v>32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32</v>
      </c>
      <c r="BD64" s="204">
        <v>0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0</v>
      </c>
      <c r="BL64" s="8">
        <f t="shared" si="21"/>
        <v>32</v>
      </c>
      <c r="BM64" s="8">
        <f t="shared" si="22"/>
        <v>0</v>
      </c>
      <c r="BN64" s="8">
        <f t="shared" si="23"/>
        <v>32</v>
      </c>
      <c r="BO64" s="8">
        <f t="shared" si="24"/>
        <v>0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'[3]03'!B67</f>
        <v>320</v>
      </c>
      <c r="C65" s="16">
        <f>'[3]03'!C67</f>
        <v>0</v>
      </c>
      <c r="D65" s="16">
        <f>'[3]03'!D67</f>
        <v>0</v>
      </c>
      <c r="E65" s="16">
        <f>'[3]03'!E67</f>
        <v>0</v>
      </c>
      <c r="F65" s="16">
        <f>'[3]03'!F67</f>
        <v>920</v>
      </c>
      <c r="G65" s="16">
        <f>'[3]03'!G67</f>
        <v>0</v>
      </c>
      <c r="H65" s="17">
        <f t="shared" si="27"/>
        <v>1240</v>
      </c>
      <c r="I65" s="15">
        <f>'[3]03'!J67</f>
        <v>295</v>
      </c>
      <c r="J65" s="16">
        <f>'[3]03'!K67</f>
        <v>0</v>
      </c>
      <c r="K65" s="16">
        <f>'[3]03'!L67</f>
        <v>0</v>
      </c>
      <c r="L65" s="16">
        <f>'[3]03'!M67</f>
        <v>0</v>
      </c>
      <c r="M65" s="16">
        <f>'[3]03'!N67</f>
        <v>0</v>
      </c>
      <c r="N65" s="16">
        <f>'[3]03'!O67</f>
        <v>0</v>
      </c>
      <c r="O65" s="17">
        <f t="shared" si="28"/>
        <v>295</v>
      </c>
      <c r="P65" s="18">
        <f>frq!C65</f>
        <v>1</v>
      </c>
      <c r="Q65" s="15">
        <f t="shared" si="33"/>
        <v>295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295</v>
      </c>
      <c r="X65" s="8">
        <f t="shared" si="4"/>
        <v>29.68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29.68</v>
      </c>
      <c r="AE65" s="8">
        <f t="shared" si="11"/>
        <v>29.68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29.68</v>
      </c>
      <c r="AL65" s="8">
        <f t="shared" si="35"/>
        <v>235.64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235.64</v>
      </c>
      <c r="AT65" s="8">
        <v>32</v>
      </c>
      <c r="AU65" s="8">
        <v>0</v>
      </c>
      <c r="AW65" s="204">
        <v>29.68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29.68</v>
      </c>
      <c r="BD65" s="204">
        <v>29.68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29.68</v>
      </c>
      <c r="BL65" s="8">
        <f t="shared" si="21"/>
        <v>32</v>
      </c>
      <c r="BM65" s="8">
        <f t="shared" si="22"/>
        <v>0</v>
      </c>
      <c r="BN65" s="8">
        <f t="shared" si="23"/>
        <v>29.68</v>
      </c>
      <c r="BO65" s="8">
        <f t="shared" si="24"/>
        <v>29.68</v>
      </c>
      <c r="BP65" s="182">
        <f t="shared" si="25"/>
        <v>2.3200000000000003</v>
      </c>
      <c r="BQ65" s="182">
        <f t="shared" si="26"/>
        <v>-29.68</v>
      </c>
    </row>
    <row r="66" spans="1:69">
      <c r="A66" s="8" t="s">
        <v>108</v>
      </c>
      <c r="B66" s="15">
        <f>'[3]03'!B68</f>
        <v>320</v>
      </c>
      <c r="C66" s="16">
        <f>'[3]03'!C68</f>
        <v>0</v>
      </c>
      <c r="D66" s="16">
        <f>'[3]03'!D68</f>
        <v>0</v>
      </c>
      <c r="E66" s="16">
        <f>'[3]03'!E68</f>
        <v>0</v>
      </c>
      <c r="F66" s="16">
        <f>'[3]03'!F68</f>
        <v>920</v>
      </c>
      <c r="G66" s="16">
        <f>'[3]03'!G68</f>
        <v>0</v>
      </c>
      <c r="H66" s="17">
        <f t="shared" si="27"/>
        <v>1240</v>
      </c>
      <c r="I66" s="15">
        <f>'[3]03'!J68</f>
        <v>295</v>
      </c>
      <c r="J66" s="16">
        <f>'[3]03'!K68</f>
        <v>0</v>
      </c>
      <c r="K66" s="16">
        <f>'[3]03'!L68</f>
        <v>0</v>
      </c>
      <c r="L66" s="16">
        <f>'[3]03'!M68</f>
        <v>0</v>
      </c>
      <c r="M66" s="16">
        <f>'[3]03'!N68</f>
        <v>0</v>
      </c>
      <c r="N66" s="16">
        <f>'[3]03'!O68</f>
        <v>0</v>
      </c>
      <c r="O66" s="17">
        <f t="shared" si="28"/>
        <v>295</v>
      </c>
      <c r="P66" s="18">
        <f>frq!C66</f>
        <v>1</v>
      </c>
      <c r="Q66" s="15">
        <f t="shared" si="33"/>
        <v>295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295</v>
      </c>
      <c r="X66" s="8">
        <f t="shared" si="4"/>
        <v>29.68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29.68</v>
      </c>
      <c r="AE66" s="8">
        <f t="shared" si="11"/>
        <v>29.68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29.68</v>
      </c>
      <c r="AL66" s="8">
        <f t="shared" si="35"/>
        <v>235.64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235.64</v>
      </c>
      <c r="AT66" s="8">
        <v>32</v>
      </c>
      <c r="AU66" s="8">
        <v>0</v>
      </c>
      <c r="AW66" s="204">
        <v>29.68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29.68</v>
      </c>
      <c r="BD66" s="204">
        <v>29.68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29.68</v>
      </c>
      <c r="BL66" s="8">
        <f t="shared" si="21"/>
        <v>32</v>
      </c>
      <c r="BM66" s="8">
        <f t="shared" si="22"/>
        <v>0</v>
      </c>
      <c r="BN66" s="8">
        <f t="shared" si="23"/>
        <v>29.68</v>
      </c>
      <c r="BO66" s="8">
        <f t="shared" si="24"/>
        <v>29.68</v>
      </c>
      <c r="BP66" s="182">
        <f t="shared" si="25"/>
        <v>2.3200000000000003</v>
      </c>
      <c r="BQ66" s="182">
        <f t="shared" si="26"/>
        <v>-29.68</v>
      </c>
    </row>
    <row r="67" spans="1:69">
      <c r="A67" s="8" t="s">
        <v>109</v>
      </c>
      <c r="B67" s="15">
        <f>'[3]03'!B69</f>
        <v>320</v>
      </c>
      <c r="C67" s="16">
        <f>'[3]03'!C69</f>
        <v>0</v>
      </c>
      <c r="D67" s="16">
        <f>'[3]03'!D69</f>
        <v>0</v>
      </c>
      <c r="E67" s="16">
        <f>'[3]03'!E69</f>
        <v>0</v>
      </c>
      <c r="F67" s="16">
        <f>'[3]03'!F69</f>
        <v>920</v>
      </c>
      <c r="G67" s="16">
        <f>'[3]03'!G69</f>
        <v>0</v>
      </c>
      <c r="H67" s="17">
        <f t="shared" si="27"/>
        <v>1240</v>
      </c>
      <c r="I67" s="15">
        <f>'[3]03'!J69</f>
        <v>295</v>
      </c>
      <c r="J67" s="16">
        <f>'[3]03'!K69</f>
        <v>0</v>
      </c>
      <c r="K67" s="16">
        <f>'[3]03'!L69</f>
        <v>0</v>
      </c>
      <c r="L67" s="16">
        <f>'[3]03'!M69</f>
        <v>0</v>
      </c>
      <c r="M67" s="16">
        <f>'[3]03'!N69</f>
        <v>0</v>
      </c>
      <c r="N67" s="16">
        <f>'[3]03'!O69</f>
        <v>0</v>
      </c>
      <c r="O67" s="17">
        <f t="shared" si="28"/>
        <v>295</v>
      </c>
      <c r="P67" s="18">
        <f>frq!C67</f>
        <v>1</v>
      </c>
      <c r="Q67" s="15">
        <f t="shared" si="33"/>
        <v>295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295</v>
      </c>
      <c r="X67" s="8">
        <f t="shared" si="4"/>
        <v>29.68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29.68</v>
      </c>
      <c r="AE67" s="8">
        <f t="shared" si="11"/>
        <v>29.68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29.68</v>
      </c>
      <c r="AL67" s="8">
        <f t="shared" si="35"/>
        <v>235.64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235.64</v>
      </c>
      <c r="AT67" s="8">
        <v>29.68</v>
      </c>
      <c r="AU67" s="8">
        <v>29.68</v>
      </c>
      <c r="AW67" s="204">
        <v>29.68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29.68</v>
      </c>
      <c r="BD67" s="204">
        <v>29.68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29.68</v>
      </c>
      <c r="BL67" s="8">
        <f t="shared" si="21"/>
        <v>29.68</v>
      </c>
      <c r="BM67" s="8">
        <f t="shared" si="22"/>
        <v>29.68</v>
      </c>
      <c r="BN67" s="8">
        <f t="shared" si="23"/>
        <v>29.68</v>
      </c>
      <c r="BO67" s="8">
        <f t="shared" si="24"/>
        <v>29.68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'[3]03'!B70</f>
        <v>320</v>
      </c>
      <c r="C68" s="16">
        <f>'[3]03'!C70</f>
        <v>0</v>
      </c>
      <c r="D68" s="16">
        <f>'[3]03'!D70</f>
        <v>0</v>
      </c>
      <c r="E68" s="16">
        <f>'[3]03'!E70</f>
        <v>0</v>
      </c>
      <c r="F68" s="16">
        <f>'[3]03'!F70</f>
        <v>920</v>
      </c>
      <c r="G68" s="16">
        <f>'[3]03'!G70</f>
        <v>0</v>
      </c>
      <c r="H68" s="17">
        <f t="shared" si="27"/>
        <v>1240</v>
      </c>
      <c r="I68" s="15">
        <f>'[3]03'!J70</f>
        <v>295</v>
      </c>
      <c r="J68" s="16">
        <f>'[3]03'!K70</f>
        <v>0</v>
      </c>
      <c r="K68" s="16">
        <f>'[3]03'!L70</f>
        <v>0</v>
      </c>
      <c r="L68" s="16">
        <f>'[3]03'!M70</f>
        <v>0</v>
      </c>
      <c r="M68" s="16">
        <f>'[3]03'!N70</f>
        <v>0</v>
      </c>
      <c r="N68" s="16">
        <f>'[3]03'!O70</f>
        <v>0</v>
      </c>
      <c r="O68" s="17">
        <f t="shared" si="28"/>
        <v>295</v>
      </c>
      <c r="P68" s="18">
        <f>frq!C68</f>
        <v>1</v>
      </c>
      <c r="Q68" s="15">
        <f t="shared" si="33"/>
        <v>295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295</v>
      </c>
      <c r="X68" s="8">
        <f t="shared" ref="X68:X98" si="36">AW68</f>
        <v>29.68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29.68</v>
      </c>
      <c r="AE68" s="8">
        <f t="shared" ref="AE68:AE98" si="43">BD68</f>
        <v>29.68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29.68</v>
      </c>
      <c r="AL68" s="8">
        <f t="shared" si="35"/>
        <v>235.64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235.64</v>
      </c>
      <c r="AT68" s="8">
        <v>29.68</v>
      </c>
      <c r="AU68" s="8">
        <v>29.68</v>
      </c>
      <c r="AW68" s="204">
        <v>29.68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29.68</v>
      </c>
      <c r="BD68" s="204">
        <v>29.68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29.68</v>
      </c>
      <c r="BL68" s="8">
        <f t="shared" ref="BL68:BL98" si="53">AT68</f>
        <v>29.68</v>
      </c>
      <c r="BM68" s="8">
        <f t="shared" ref="BM68:BM98" si="54">AU68</f>
        <v>29.68</v>
      </c>
      <c r="BN68" s="8">
        <f t="shared" ref="BN68:BN98" si="55">BC68</f>
        <v>29.68</v>
      </c>
      <c r="BO68" s="8">
        <f t="shared" ref="BO68:BO98" si="56">BJ68</f>
        <v>29.68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'[3]03'!B71</f>
        <v>320</v>
      </c>
      <c r="C69" s="16">
        <f>'[3]03'!C71</f>
        <v>0</v>
      </c>
      <c r="D69" s="16">
        <f>'[3]03'!D71</f>
        <v>0</v>
      </c>
      <c r="E69" s="16">
        <f>'[3]03'!E71</f>
        <v>0</v>
      </c>
      <c r="F69" s="16">
        <f>'[3]03'!F71</f>
        <v>920</v>
      </c>
      <c r="G69" s="16">
        <f>'[3]03'!G71</f>
        <v>0</v>
      </c>
      <c r="H69" s="17">
        <f t="shared" ref="H69:H98" si="59">SUM(B69:G69)</f>
        <v>1240</v>
      </c>
      <c r="I69" s="15">
        <f>'[3]03'!J71</f>
        <v>295</v>
      </c>
      <c r="J69" s="16">
        <f>'[3]03'!K71</f>
        <v>0</v>
      </c>
      <c r="K69" s="16">
        <f>'[3]03'!L71</f>
        <v>0</v>
      </c>
      <c r="L69" s="16">
        <f>'[3]03'!M71</f>
        <v>0</v>
      </c>
      <c r="M69" s="16">
        <f>'[3]03'!N71</f>
        <v>0</v>
      </c>
      <c r="N69" s="16">
        <f>'[3]03'!O71</f>
        <v>0</v>
      </c>
      <c r="O69" s="17">
        <f t="shared" ref="O69:O98" si="60">SUM(I69:N69)</f>
        <v>295</v>
      </c>
      <c r="P69" s="18">
        <f>frq!C69</f>
        <v>1</v>
      </c>
      <c r="Q69" s="15">
        <f t="shared" si="33"/>
        <v>295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295</v>
      </c>
      <c r="X69" s="8">
        <f t="shared" si="36"/>
        <v>29.68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29.68</v>
      </c>
      <c r="AE69" s="8">
        <f t="shared" si="43"/>
        <v>29.68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29.68</v>
      </c>
      <c r="AL69" s="8">
        <f t="shared" si="35"/>
        <v>235.64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235.64</v>
      </c>
      <c r="AT69" s="8">
        <v>29.68</v>
      </c>
      <c r="AU69" s="8">
        <v>29.68</v>
      </c>
      <c r="AW69" s="204">
        <v>29.68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29.68</v>
      </c>
      <c r="BD69" s="204">
        <v>29.68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29.68</v>
      </c>
      <c r="BL69" s="8">
        <f t="shared" si="53"/>
        <v>29.68</v>
      </c>
      <c r="BM69" s="8">
        <f t="shared" si="54"/>
        <v>29.68</v>
      </c>
      <c r="BN69" s="8">
        <f t="shared" si="55"/>
        <v>29.68</v>
      </c>
      <c r="BO69" s="8">
        <f t="shared" si="56"/>
        <v>29.68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'[3]03'!B72</f>
        <v>320</v>
      </c>
      <c r="C70" s="16">
        <f>'[3]03'!C72</f>
        <v>0</v>
      </c>
      <c r="D70" s="16">
        <f>'[3]03'!D72</f>
        <v>0</v>
      </c>
      <c r="E70" s="16">
        <f>'[3]03'!E72</f>
        <v>0</v>
      </c>
      <c r="F70" s="16">
        <f>'[3]03'!F72</f>
        <v>920</v>
      </c>
      <c r="G70" s="16">
        <f>'[3]03'!G72</f>
        <v>0</v>
      </c>
      <c r="H70" s="17">
        <f t="shared" si="59"/>
        <v>1240</v>
      </c>
      <c r="I70" s="15">
        <f>'[3]03'!J72</f>
        <v>295</v>
      </c>
      <c r="J70" s="16">
        <f>'[3]03'!K72</f>
        <v>0</v>
      </c>
      <c r="K70" s="16">
        <f>'[3]03'!L72</f>
        <v>0</v>
      </c>
      <c r="L70" s="16">
        <f>'[3]03'!M72</f>
        <v>0</v>
      </c>
      <c r="M70" s="16">
        <f>'[3]03'!N72</f>
        <v>0</v>
      </c>
      <c r="N70" s="16">
        <f>'[3]03'!O72</f>
        <v>0</v>
      </c>
      <c r="O70" s="17">
        <f t="shared" si="60"/>
        <v>295</v>
      </c>
      <c r="P70" s="18">
        <f>frq!C70</f>
        <v>1</v>
      </c>
      <c r="Q70" s="15">
        <f t="shared" si="33"/>
        <v>295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295</v>
      </c>
      <c r="X70" s="8">
        <f t="shared" si="36"/>
        <v>29.68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29.68</v>
      </c>
      <c r="AE70" s="8">
        <f t="shared" si="43"/>
        <v>29.68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29.68</v>
      </c>
      <c r="AL70" s="8">
        <f t="shared" si="35"/>
        <v>235.64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235.64</v>
      </c>
      <c r="AT70" s="8">
        <v>29.68</v>
      </c>
      <c r="AU70" s="8">
        <v>29.68</v>
      </c>
      <c r="AW70" s="204">
        <v>29.68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29.68</v>
      </c>
      <c r="BD70" s="204">
        <v>29.68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29.68</v>
      </c>
      <c r="BL70" s="8">
        <f t="shared" si="53"/>
        <v>29.68</v>
      </c>
      <c r="BM70" s="8">
        <f t="shared" si="54"/>
        <v>29.68</v>
      </c>
      <c r="BN70" s="8">
        <f t="shared" si="55"/>
        <v>29.68</v>
      </c>
      <c r="BO70" s="8">
        <f t="shared" si="56"/>
        <v>29.68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'[3]03'!B73</f>
        <v>320</v>
      </c>
      <c r="C71" s="16">
        <f>'[3]03'!C73</f>
        <v>0</v>
      </c>
      <c r="D71" s="16">
        <f>'[3]03'!D73</f>
        <v>0</v>
      </c>
      <c r="E71" s="16">
        <f>'[3]03'!E73</f>
        <v>0</v>
      </c>
      <c r="F71" s="16">
        <f>'[3]03'!F73</f>
        <v>920</v>
      </c>
      <c r="G71" s="16">
        <f>'[3]03'!G73</f>
        <v>0</v>
      </c>
      <c r="H71" s="17">
        <f t="shared" si="59"/>
        <v>1240</v>
      </c>
      <c r="I71" s="15">
        <f>'[3]03'!J73</f>
        <v>295</v>
      </c>
      <c r="J71" s="16">
        <f>'[3]03'!K73</f>
        <v>0</v>
      </c>
      <c r="K71" s="16">
        <f>'[3]03'!L73</f>
        <v>0</v>
      </c>
      <c r="L71" s="16">
        <f>'[3]03'!M73</f>
        <v>0</v>
      </c>
      <c r="M71" s="16">
        <f>'[3]03'!N73</f>
        <v>0</v>
      </c>
      <c r="N71" s="16">
        <f>'[3]03'!O73</f>
        <v>0</v>
      </c>
      <c r="O71" s="17">
        <f t="shared" si="60"/>
        <v>295</v>
      </c>
      <c r="P71" s="18">
        <f>frq!C71</f>
        <v>1</v>
      </c>
      <c r="Q71" s="15">
        <f t="shared" si="33"/>
        <v>295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295</v>
      </c>
      <c r="X71" s="8">
        <f t="shared" si="36"/>
        <v>29.68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29.68</v>
      </c>
      <c r="AE71" s="8">
        <f t="shared" si="43"/>
        <v>29.68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29.68</v>
      </c>
      <c r="AL71" s="8">
        <f t="shared" si="35"/>
        <v>235.64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235.64</v>
      </c>
      <c r="AT71" s="8">
        <v>29.68</v>
      </c>
      <c r="AU71" s="8">
        <v>29.68</v>
      </c>
      <c r="AW71" s="204">
        <v>29.68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29.68</v>
      </c>
      <c r="BD71" s="204">
        <v>29.68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29.68</v>
      </c>
      <c r="BL71" s="8">
        <f t="shared" si="53"/>
        <v>29.68</v>
      </c>
      <c r="BM71" s="8">
        <f t="shared" si="54"/>
        <v>29.68</v>
      </c>
      <c r="BN71" s="8">
        <f t="shared" si="55"/>
        <v>29.68</v>
      </c>
      <c r="BO71" s="8">
        <f t="shared" si="56"/>
        <v>29.68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'[3]03'!B74</f>
        <v>320</v>
      </c>
      <c r="C72" s="16">
        <f>'[3]03'!C74</f>
        <v>0</v>
      </c>
      <c r="D72" s="16">
        <f>'[3]03'!D74</f>
        <v>0</v>
      </c>
      <c r="E72" s="16">
        <f>'[3]03'!E74</f>
        <v>0</v>
      </c>
      <c r="F72" s="16">
        <f>'[3]03'!F74</f>
        <v>920</v>
      </c>
      <c r="G72" s="16">
        <f>'[3]03'!G74</f>
        <v>0</v>
      </c>
      <c r="H72" s="17">
        <f t="shared" si="59"/>
        <v>1240</v>
      </c>
      <c r="I72" s="15">
        <f>'[3]03'!J74</f>
        <v>295</v>
      </c>
      <c r="J72" s="16">
        <f>'[3]03'!K74</f>
        <v>0</v>
      </c>
      <c r="K72" s="16">
        <f>'[3]03'!L74</f>
        <v>0</v>
      </c>
      <c r="L72" s="16">
        <f>'[3]03'!M74</f>
        <v>0</v>
      </c>
      <c r="M72" s="16">
        <f>'[3]03'!N74</f>
        <v>0</v>
      </c>
      <c r="N72" s="16">
        <f>'[3]03'!O74</f>
        <v>0</v>
      </c>
      <c r="O72" s="17">
        <f t="shared" si="60"/>
        <v>295</v>
      </c>
      <c r="P72" s="18">
        <f>frq!C72</f>
        <v>1</v>
      </c>
      <c r="Q72" s="15">
        <f t="shared" si="33"/>
        <v>295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295</v>
      </c>
      <c r="X72" s="8">
        <f t="shared" si="36"/>
        <v>29.68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29.68</v>
      </c>
      <c r="AE72" s="8">
        <f t="shared" si="43"/>
        <v>29.68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29.68</v>
      </c>
      <c r="AL72" s="8">
        <f t="shared" si="35"/>
        <v>235.64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235.64</v>
      </c>
      <c r="AT72" s="8">
        <v>29.68</v>
      </c>
      <c r="AU72" s="8">
        <v>29.68</v>
      </c>
      <c r="AW72" s="204">
        <v>29.68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29.68</v>
      </c>
      <c r="BD72" s="204">
        <v>29.68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29.68</v>
      </c>
      <c r="BL72" s="8">
        <f t="shared" si="53"/>
        <v>29.68</v>
      </c>
      <c r="BM72" s="8">
        <f t="shared" si="54"/>
        <v>29.68</v>
      </c>
      <c r="BN72" s="8">
        <f t="shared" si="55"/>
        <v>29.68</v>
      </c>
      <c r="BO72" s="8">
        <f t="shared" si="56"/>
        <v>29.68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'[3]03'!B75</f>
        <v>320</v>
      </c>
      <c r="C73" s="16">
        <f>'[3]03'!C75</f>
        <v>0</v>
      </c>
      <c r="D73" s="16">
        <f>'[3]03'!D75</f>
        <v>0</v>
      </c>
      <c r="E73" s="16">
        <f>'[3]03'!E75</f>
        <v>0</v>
      </c>
      <c r="F73" s="16">
        <f>'[3]03'!F75</f>
        <v>920</v>
      </c>
      <c r="G73" s="16">
        <f>'[3]03'!G75</f>
        <v>0</v>
      </c>
      <c r="H73" s="17">
        <f t="shared" si="59"/>
        <v>1240</v>
      </c>
      <c r="I73" s="15">
        <f>'[3]03'!J75</f>
        <v>295</v>
      </c>
      <c r="J73" s="16">
        <f>'[3]03'!K75</f>
        <v>0</v>
      </c>
      <c r="K73" s="16">
        <f>'[3]03'!L75</f>
        <v>0</v>
      </c>
      <c r="L73" s="16">
        <f>'[3]03'!M75</f>
        <v>0</v>
      </c>
      <c r="M73" s="16">
        <f>'[3]03'!N75</f>
        <v>0</v>
      </c>
      <c r="N73" s="16">
        <f>'[3]03'!O75</f>
        <v>0</v>
      </c>
      <c r="O73" s="17">
        <f t="shared" si="60"/>
        <v>295</v>
      </c>
      <c r="P73" s="18">
        <f>frq!C73</f>
        <v>1</v>
      </c>
      <c r="Q73" s="15">
        <f t="shared" si="33"/>
        <v>295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295</v>
      </c>
      <c r="X73" s="8">
        <f t="shared" si="36"/>
        <v>29.68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29.68</v>
      </c>
      <c r="AE73" s="8">
        <f t="shared" si="43"/>
        <v>29.68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29.68</v>
      </c>
      <c r="AL73" s="8">
        <f t="shared" si="35"/>
        <v>235.64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235.64</v>
      </c>
      <c r="AT73" s="8">
        <v>29.68</v>
      </c>
      <c r="AU73" s="8">
        <v>29.68</v>
      </c>
      <c r="AW73" s="204">
        <v>29.68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29.68</v>
      </c>
      <c r="BD73" s="204">
        <v>29.68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29.68</v>
      </c>
      <c r="BL73" s="8">
        <f t="shared" si="53"/>
        <v>29.68</v>
      </c>
      <c r="BM73" s="8">
        <f t="shared" si="54"/>
        <v>29.68</v>
      </c>
      <c r="BN73" s="8">
        <f t="shared" si="55"/>
        <v>29.68</v>
      </c>
      <c r="BO73" s="8">
        <f t="shared" si="56"/>
        <v>29.68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'[3]03'!B76</f>
        <v>320</v>
      </c>
      <c r="C74" s="16">
        <f>'[3]03'!C76</f>
        <v>0</v>
      </c>
      <c r="D74" s="16">
        <f>'[3]03'!D76</f>
        <v>0</v>
      </c>
      <c r="E74" s="16">
        <f>'[3]03'!E76</f>
        <v>0</v>
      </c>
      <c r="F74" s="16">
        <f>'[3]03'!F76</f>
        <v>920</v>
      </c>
      <c r="G74" s="16">
        <f>'[3]03'!G76</f>
        <v>0</v>
      </c>
      <c r="H74" s="17">
        <f t="shared" si="59"/>
        <v>1240</v>
      </c>
      <c r="I74" s="15">
        <f>'[3]03'!J76</f>
        <v>295</v>
      </c>
      <c r="J74" s="16">
        <f>'[3]03'!K76</f>
        <v>0</v>
      </c>
      <c r="K74" s="16">
        <f>'[3]03'!L76</f>
        <v>0</v>
      </c>
      <c r="L74" s="16">
        <f>'[3]03'!M76</f>
        <v>0</v>
      </c>
      <c r="M74" s="16">
        <f>'[3]03'!N76</f>
        <v>0</v>
      </c>
      <c r="N74" s="16">
        <f>'[3]03'!O76</f>
        <v>0</v>
      </c>
      <c r="O74" s="17">
        <f t="shared" si="60"/>
        <v>295</v>
      </c>
      <c r="P74" s="18">
        <f>frq!C74</f>
        <v>1</v>
      </c>
      <c r="Q74" s="15">
        <f t="shared" si="33"/>
        <v>295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295</v>
      </c>
      <c r="X74" s="8">
        <f t="shared" si="36"/>
        <v>29.68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29.68</v>
      </c>
      <c r="AE74" s="8">
        <f t="shared" si="43"/>
        <v>29.68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29.68</v>
      </c>
      <c r="AL74" s="8">
        <f t="shared" si="35"/>
        <v>235.64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235.64</v>
      </c>
      <c r="AT74" s="8">
        <v>29.68</v>
      </c>
      <c r="AU74" s="8">
        <v>29.68</v>
      </c>
      <c r="AW74" s="204">
        <v>29.68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29.68</v>
      </c>
      <c r="BD74" s="204">
        <v>29.68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29.68</v>
      </c>
      <c r="BL74" s="8">
        <f t="shared" si="53"/>
        <v>29.68</v>
      </c>
      <c r="BM74" s="8">
        <f t="shared" si="54"/>
        <v>29.68</v>
      </c>
      <c r="BN74" s="8">
        <f t="shared" si="55"/>
        <v>29.68</v>
      </c>
      <c r="BO74" s="8">
        <f t="shared" si="56"/>
        <v>29.68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'[3]03'!B77</f>
        <v>320</v>
      </c>
      <c r="C75" s="16">
        <f>'[3]03'!C77</f>
        <v>0</v>
      </c>
      <c r="D75" s="16">
        <f>'[3]03'!D77</f>
        <v>0</v>
      </c>
      <c r="E75" s="16">
        <f>'[3]03'!E77</f>
        <v>0</v>
      </c>
      <c r="F75" s="16">
        <f>'[3]03'!F77</f>
        <v>940</v>
      </c>
      <c r="G75" s="16">
        <f>'[3]03'!G77</f>
        <v>0</v>
      </c>
      <c r="H75" s="17">
        <f t="shared" si="59"/>
        <v>1260</v>
      </c>
      <c r="I75" s="15">
        <f>'[3]03'!J77</f>
        <v>300</v>
      </c>
      <c r="J75" s="16">
        <f>'[3]03'!K77</f>
        <v>0</v>
      </c>
      <c r="K75" s="16">
        <f>'[3]03'!L77</f>
        <v>0</v>
      </c>
      <c r="L75" s="16">
        <f>'[3]03'!M77</f>
        <v>0</v>
      </c>
      <c r="M75" s="16">
        <f>'[3]03'!N77</f>
        <v>0</v>
      </c>
      <c r="N75" s="16">
        <f>'[3]03'!O77</f>
        <v>0</v>
      </c>
      <c r="O75" s="17">
        <f t="shared" si="60"/>
        <v>300</v>
      </c>
      <c r="P75" s="18">
        <f>frq!C75</f>
        <v>1</v>
      </c>
      <c r="Q75" s="15">
        <f t="shared" si="33"/>
        <v>300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300</v>
      </c>
      <c r="X75" s="8">
        <f t="shared" si="36"/>
        <v>30.19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30.19</v>
      </c>
      <c r="AE75" s="8">
        <f t="shared" si="43"/>
        <v>30.19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30.19</v>
      </c>
      <c r="AL75" s="8">
        <f t="shared" si="35"/>
        <v>239.62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239.62</v>
      </c>
      <c r="AT75" s="8">
        <v>30.19</v>
      </c>
      <c r="AU75" s="8">
        <v>30.19</v>
      </c>
      <c r="AW75" s="204">
        <v>30.19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30.19</v>
      </c>
      <c r="BD75" s="204">
        <v>30.19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30.19</v>
      </c>
      <c r="BL75" s="8">
        <f t="shared" si="53"/>
        <v>30.19</v>
      </c>
      <c r="BM75" s="8">
        <f t="shared" si="54"/>
        <v>30.19</v>
      </c>
      <c r="BN75" s="8">
        <f t="shared" si="55"/>
        <v>30.19</v>
      </c>
      <c r="BO75" s="8">
        <f t="shared" si="56"/>
        <v>30.19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'[3]03'!B78</f>
        <v>320</v>
      </c>
      <c r="C76" s="16">
        <f>'[3]03'!C78</f>
        <v>0</v>
      </c>
      <c r="D76" s="16">
        <f>'[3]03'!D78</f>
        <v>0</v>
      </c>
      <c r="E76" s="16">
        <f>'[3]03'!E78</f>
        <v>0</v>
      </c>
      <c r="F76" s="16">
        <f>'[3]03'!F78</f>
        <v>940</v>
      </c>
      <c r="G76" s="16">
        <f>'[3]03'!G78</f>
        <v>0</v>
      </c>
      <c r="H76" s="17">
        <f t="shared" si="59"/>
        <v>1260</v>
      </c>
      <c r="I76" s="15">
        <f>'[3]03'!J78</f>
        <v>300</v>
      </c>
      <c r="J76" s="16">
        <f>'[3]03'!K78</f>
        <v>0</v>
      </c>
      <c r="K76" s="16">
        <f>'[3]03'!L78</f>
        <v>0</v>
      </c>
      <c r="L76" s="16">
        <f>'[3]03'!M78</f>
        <v>0</v>
      </c>
      <c r="M76" s="16">
        <f>'[3]03'!N78</f>
        <v>0</v>
      </c>
      <c r="N76" s="16">
        <f>'[3]03'!O78</f>
        <v>0</v>
      </c>
      <c r="O76" s="17">
        <f t="shared" si="60"/>
        <v>300</v>
      </c>
      <c r="P76" s="18">
        <f>frq!C76</f>
        <v>1</v>
      </c>
      <c r="Q76" s="15">
        <f t="shared" si="33"/>
        <v>300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300</v>
      </c>
      <c r="X76" s="8">
        <f t="shared" si="36"/>
        <v>30.19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30.19</v>
      </c>
      <c r="AE76" s="8">
        <f t="shared" si="43"/>
        <v>30.19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30.19</v>
      </c>
      <c r="AL76" s="8">
        <f t="shared" si="35"/>
        <v>239.62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239.62</v>
      </c>
      <c r="AT76" s="8">
        <v>30.19</v>
      </c>
      <c r="AU76" s="8">
        <v>30.19</v>
      </c>
      <c r="AW76" s="204">
        <v>30.19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30.19</v>
      </c>
      <c r="BD76" s="204">
        <v>30.19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30.19</v>
      </c>
      <c r="BL76" s="8">
        <f t="shared" si="53"/>
        <v>30.19</v>
      </c>
      <c r="BM76" s="8">
        <f t="shared" si="54"/>
        <v>30.19</v>
      </c>
      <c r="BN76" s="8">
        <f t="shared" si="55"/>
        <v>30.19</v>
      </c>
      <c r="BO76" s="8">
        <f t="shared" si="56"/>
        <v>30.19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'[3]03'!B79</f>
        <v>320</v>
      </c>
      <c r="C77" s="16">
        <f>'[3]03'!C79</f>
        <v>0</v>
      </c>
      <c r="D77" s="16">
        <f>'[3]03'!D79</f>
        <v>0</v>
      </c>
      <c r="E77" s="16">
        <f>'[3]03'!E79</f>
        <v>0</v>
      </c>
      <c r="F77" s="16">
        <f>'[3]03'!F79</f>
        <v>940</v>
      </c>
      <c r="G77" s="16">
        <f>'[3]03'!G79</f>
        <v>0</v>
      </c>
      <c r="H77" s="17">
        <f t="shared" si="59"/>
        <v>1260</v>
      </c>
      <c r="I77" s="15">
        <f>'[3]03'!J79</f>
        <v>300</v>
      </c>
      <c r="J77" s="16">
        <f>'[3]03'!K79</f>
        <v>0</v>
      </c>
      <c r="K77" s="16">
        <f>'[3]03'!L79</f>
        <v>0</v>
      </c>
      <c r="L77" s="16">
        <f>'[3]03'!M79</f>
        <v>0</v>
      </c>
      <c r="M77" s="16">
        <f>'[3]03'!N79</f>
        <v>0</v>
      </c>
      <c r="N77" s="16">
        <f>'[3]03'!O79</f>
        <v>0</v>
      </c>
      <c r="O77" s="17">
        <f t="shared" si="60"/>
        <v>300</v>
      </c>
      <c r="P77" s="18">
        <f>frq!C77</f>
        <v>1</v>
      </c>
      <c r="Q77" s="15">
        <f t="shared" si="33"/>
        <v>300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300</v>
      </c>
      <c r="X77" s="8">
        <f t="shared" si="36"/>
        <v>30.19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30.19</v>
      </c>
      <c r="AE77" s="8">
        <f t="shared" si="43"/>
        <v>30.19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30.19</v>
      </c>
      <c r="AL77" s="8">
        <f t="shared" si="35"/>
        <v>239.62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239.62</v>
      </c>
      <c r="AT77" s="8">
        <v>30.19</v>
      </c>
      <c r="AU77" s="8">
        <v>30.19</v>
      </c>
      <c r="AW77" s="204">
        <v>30.19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30.19</v>
      </c>
      <c r="BD77" s="204">
        <v>30.19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30.19</v>
      </c>
      <c r="BL77" s="8">
        <f t="shared" si="53"/>
        <v>30.19</v>
      </c>
      <c r="BM77" s="8">
        <f t="shared" si="54"/>
        <v>30.19</v>
      </c>
      <c r="BN77" s="8">
        <f t="shared" si="55"/>
        <v>30.19</v>
      </c>
      <c r="BO77" s="8">
        <f t="shared" si="56"/>
        <v>30.19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'[3]03'!B80</f>
        <v>320</v>
      </c>
      <c r="C78" s="16">
        <f>'[3]03'!C80</f>
        <v>0</v>
      </c>
      <c r="D78" s="16">
        <f>'[3]03'!D80</f>
        <v>0</v>
      </c>
      <c r="E78" s="16">
        <f>'[3]03'!E80</f>
        <v>0</v>
      </c>
      <c r="F78" s="16">
        <f>'[3]03'!F80</f>
        <v>940</v>
      </c>
      <c r="G78" s="16">
        <f>'[3]03'!G80</f>
        <v>0</v>
      </c>
      <c r="H78" s="17">
        <f t="shared" si="59"/>
        <v>1260</v>
      </c>
      <c r="I78" s="15">
        <f>'[3]03'!J80</f>
        <v>300</v>
      </c>
      <c r="J78" s="16">
        <f>'[3]03'!K80</f>
        <v>0</v>
      </c>
      <c r="K78" s="16">
        <f>'[3]03'!L80</f>
        <v>0</v>
      </c>
      <c r="L78" s="16">
        <f>'[3]03'!M80</f>
        <v>0</v>
      </c>
      <c r="M78" s="16">
        <f>'[3]03'!N80</f>
        <v>0</v>
      </c>
      <c r="N78" s="16">
        <f>'[3]03'!O80</f>
        <v>0</v>
      </c>
      <c r="O78" s="17">
        <f t="shared" si="60"/>
        <v>300</v>
      </c>
      <c r="P78" s="18">
        <f>frq!C78</f>
        <v>1</v>
      </c>
      <c r="Q78" s="15">
        <f t="shared" si="33"/>
        <v>300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300</v>
      </c>
      <c r="X78" s="8">
        <f t="shared" si="36"/>
        <v>30.19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30.19</v>
      </c>
      <c r="AE78" s="8">
        <f t="shared" si="43"/>
        <v>30.19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30.19</v>
      </c>
      <c r="AL78" s="8">
        <f t="shared" si="35"/>
        <v>239.62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239.62</v>
      </c>
      <c r="AT78" s="8">
        <v>30.19</v>
      </c>
      <c r="AU78" s="8">
        <v>30.19</v>
      </c>
      <c r="AW78" s="204">
        <v>30.19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30.19</v>
      </c>
      <c r="BD78" s="204">
        <v>30.19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30.19</v>
      </c>
      <c r="BL78" s="8">
        <f t="shared" si="53"/>
        <v>30.19</v>
      </c>
      <c r="BM78" s="8">
        <f t="shared" si="54"/>
        <v>30.19</v>
      </c>
      <c r="BN78" s="8">
        <f t="shared" si="55"/>
        <v>30.19</v>
      </c>
      <c r="BO78" s="8">
        <f t="shared" si="56"/>
        <v>30.19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'[3]03'!B81</f>
        <v>320</v>
      </c>
      <c r="C79" s="16">
        <f>'[3]03'!C81</f>
        <v>0</v>
      </c>
      <c r="D79" s="16">
        <f>'[3]03'!D81</f>
        <v>0</v>
      </c>
      <c r="E79" s="16">
        <f>'[3]03'!E81</f>
        <v>0</v>
      </c>
      <c r="F79" s="16">
        <f>'[3]03'!F81</f>
        <v>940</v>
      </c>
      <c r="G79" s="16">
        <f>'[3]03'!G81</f>
        <v>0</v>
      </c>
      <c r="H79" s="17">
        <f t="shared" si="59"/>
        <v>1260</v>
      </c>
      <c r="I79" s="15">
        <f>'[3]03'!J81</f>
        <v>300</v>
      </c>
      <c r="J79" s="16">
        <f>'[3]03'!K81</f>
        <v>0</v>
      </c>
      <c r="K79" s="16">
        <f>'[3]03'!L81</f>
        <v>0</v>
      </c>
      <c r="L79" s="16">
        <f>'[3]03'!M81</f>
        <v>0</v>
      </c>
      <c r="M79" s="16">
        <f>'[3]03'!N81</f>
        <v>0</v>
      </c>
      <c r="N79" s="16">
        <f>'[3]03'!O81</f>
        <v>0</v>
      </c>
      <c r="O79" s="17">
        <f t="shared" si="60"/>
        <v>300</v>
      </c>
      <c r="P79" s="18">
        <f>frq!C79</f>
        <v>1</v>
      </c>
      <c r="Q79" s="15">
        <f t="shared" si="33"/>
        <v>300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300</v>
      </c>
      <c r="X79" s="8">
        <f t="shared" si="36"/>
        <v>30.19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30.19</v>
      </c>
      <c r="AE79" s="8">
        <f t="shared" si="43"/>
        <v>30.19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30.19</v>
      </c>
      <c r="AL79" s="8">
        <f t="shared" si="35"/>
        <v>239.62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239.62</v>
      </c>
      <c r="AT79" s="8">
        <v>30.19</v>
      </c>
      <c r="AU79" s="8">
        <v>30.19</v>
      </c>
      <c r="AW79" s="204">
        <v>30.19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30.19</v>
      </c>
      <c r="BD79" s="204">
        <v>30.19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30.19</v>
      </c>
      <c r="BL79" s="8">
        <f t="shared" si="53"/>
        <v>30.19</v>
      </c>
      <c r="BM79" s="8">
        <f t="shared" si="54"/>
        <v>30.19</v>
      </c>
      <c r="BN79" s="8">
        <f t="shared" si="55"/>
        <v>30.19</v>
      </c>
      <c r="BO79" s="8">
        <f t="shared" si="56"/>
        <v>30.19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'[3]03'!B82</f>
        <v>320</v>
      </c>
      <c r="C80" s="16">
        <f>'[3]03'!C82</f>
        <v>0</v>
      </c>
      <c r="D80" s="16">
        <f>'[3]03'!D82</f>
        <v>0</v>
      </c>
      <c r="E80" s="16">
        <f>'[3]03'!E82</f>
        <v>0</v>
      </c>
      <c r="F80" s="16">
        <f>'[3]03'!F82</f>
        <v>940</v>
      </c>
      <c r="G80" s="16">
        <f>'[3]03'!G82</f>
        <v>0</v>
      </c>
      <c r="H80" s="17">
        <f t="shared" si="59"/>
        <v>1260</v>
      </c>
      <c r="I80" s="15">
        <f>'[3]03'!J82</f>
        <v>300</v>
      </c>
      <c r="J80" s="16">
        <f>'[3]03'!K82</f>
        <v>0</v>
      </c>
      <c r="K80" s="16">
        <f>'[3]03'!L82</f>
        <v>0</v>
      </c>
      <c r="L80" s="16">
        <f>'[3]03'!M82</f>
        <v>0</v>
      </c>
      <c r="M80" s="16">
        <f>'[3]03'!N82</f>
        <v>0</v>
      </c>
      <c r="N80" s="16">
        <f>'[3]03'!O82</f>
        <v>0</v>
      </c>
      <c r="O80" s="17">
        <f t="shared" si="60"/>
        <v>300</v>
      </c>
      <c r="P80" s="18">
        <f>frq!C80</f>
        <v>1</v>
      </c>
      <c r="Q80" s="15">
        <f t="shared" si="33"/>
        <v>300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300</v>
      </c>
      <c r="X80" s="8">
        <f t="shared" si="36"/>
        <v>30.19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30.19</v>
      </c>
      <c r="AE80" s="8">
        <f t="shared" si="43"/>
        <v>30.19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30.19</v>
      </c>
      <c r="AL80" s="8">
        <f t="shared" si="35"/>
        <v>239.62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239.62</v>
      </c>
      <c r="AT80" s="8">
        <v>30.19</v>
      </c>
      <c r="AU80" s="8">
        <v>30.19</v>
      </c>
      <c r="AW80" s="204">
        <v>30.19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30.19</v>
      </c>
      <c r="BD80" s="204">
        <v>30.19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30.19</v>
      </c>
      <c r="BL80" s="8">
        <f t="shared" si="53"/>
        <v>30.19</v>
      </c>
      <c r="BM80" s="8">
        <f t="shared" si="54"/>
        <v>30.19</v>
      </c>
      <c r="BN80" s="8">
        <f t="shared" si="55"/>
        <v>30.19</v>
      </c>
      <c r="BO80" s="8">
        <f t="shared" si="56"/>
        <v>30.19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'[3]03'!B83</f>
        <v>320</v>
      </c>
      <c r="C81" s="16">
        <f>'[3]03'!C83</f>
        <v>0</v>
      </c>
      <c r="D81" s="16">
        <f>'[3]03'!D83</f>
        <v>0</v>
      </c>
      <c r="E81" s="16">
        <f>'[3]03'!E83</f>
        <v>0</v>
      </c>
      <c r="F81" s="16">
        <f>'[3]03'!F83</f>
        <v>940</v>
      </c>
      <c r="G81" s="16">
        <f>'[3]03'!G83</f>
        <v>0</v>
      </c>
      <c r="H81" s="17">
        <f t="shared" si="59"/>
        <v>1260</v>
      </c>
      <c r="I81" s="15">
        <f>'[3]03'!J83</f>
        <v>300</v>
      </c>
      <c r="J81" s="16">
        <f>'[3]03'!K83</f>
        <v>0</v>
      </c>
      <c r="K81" s="16">
        <f>'[3]03'!L83</f>
        <v>0</v>
      </c>
      <c r="L81" s="16">
        <f>'[3]03'!M83</f>
        <v>0</v>
      </c>
      <c r="M81" s="16">
        <f>'[3]03'!N83</f>
        <v>0</v>
      </c>
      <c r="N81" s="16">
        <f>'[3]03'!O83</f>
        <v>0</v>
      </c>
      <c r="O81" s="17">
        <f t="shared" si="60"/>
        <v>300</v>
      </c>
      <c r="P81" s="18">
        <f>frq!C81</f>
        <v>1</v>
      </c>
      <c r="Q81" s="15">
        <f t="shared" si="33"/>
        <v>300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300</v>
      </c>
      <c r="X81" s="8">
        <f t="shared" si="36"/>
        <v>30.19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30.19</v>
      </c>
      <c r="AE81" s="8">
        <f t="shared" si="43"/>
        <v>30.19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30.19</v>
      </c>
      <c r="AL81" s="8">
        <f t="shared" si="35"/>
        <v>239.62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239.62</v>
      </c>
      <c r="AT81" s="8">
        <v>30.19</v>
      </c>
      <c r="AU81" s="8">
        <v>30.19</v>
      </c>
      <c r="AW81" s="204">
        <v>30.19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30.19</v>
      </c>
      <c r="BD81" s="204">
        <v>30.19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30.19</v>
      </c>
      <c r="BL81" s="8">
        <f t="shared" si="53"/>
        <v>30.19</v>
      </c>
      <c r="BM81" s="8">
        <f t="shared" si="54"/>
        <v>30.19</v>
      </c>
      <c r="BN81" s="8">
        <f t="shared" si="55"/>
        <v>30.19</v>
      </c>
      <c r="BO81" s="8">
        <f t="shared" si="56"/>
        <v>30.19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'[3]03'!B84</f>
        <v>320</v>
      </c>
      <c r="C82" s="16">
        <f>'[3]03'!C84</f>
        <v>0</v>
      </c>
      <c r="D82" s="16">
        <f>'[3]03'!D84</f>
        <v>0</v>
      </c>
      <c r="E82" s="16">
        <f>'[3]03'!E84</f>
        <v>0</v>
      </c>
      <c r="F82" s="16">
        <f>'[3]03'!F84</f>
        <v>940</v>
      </c>
      <c r="G82" s="16">
        <f>'[3]03'!G84</f>
        <v>0</v>
      </c>
      <c r="H82" s="17">
        <f t="shared" si="59"/>
        <v>1260</v>
      </c>
      <c r="I82" s="15">
        <f>'[3]03'!J84</f>
        <v>300</v>
      </c>
      <c r="J82" s="16">
        <f>'[3]03'!K84</f>
        <v>0</v>
      </c>
      <c r="K82" s="16">
        <f>'[3]03'!L84</f>
        <v>0</v>
      </c>
      <c r="L82" s="16">
        <f>'[3]03'!M84</f>
        <v>0</v>
      </c>
      <c r="M82" s="16">
        <f>'[3]03'!N84</f>
        <v>0</v>
      </c>
      <c r="N82" s="16">
        <f>'[3]03'!O84</f>
        <v>0</v>
      </c>
      <c r="O82" s="17">
        <f t="shared" si="60"/>
        <v>300</v>
      </c>
      <c r="P82" s="18">
        <f>frq!C82</f>
        <v>1</v>
      </c>
      <c r="Q82" s="15">
        <f t="shared" si="33"/>
        <v>300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300</v>
      </c>
      <c r="X82" s="8">
        <f t="shared" si="36"/>
        <v>30.19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30.19</v>
      </c>
      <c r="AE82" s="8">
        <f t="shared" si="43"/>
        <v>30.19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30.19</v>
      </c>
      <c r="AL82" s="8">
        <f t="shared" si="35"/>
        <v>239.62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239.62</v>
      </c>
      <c r="AT82" s="8">
        <v>30.19</v>
      </c>
      <c r="AU82" s="8">
        <v>30.19</v>
      </c>
      <c r="AW82" s="204">
        <v>30.19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30.19</v>
      </c>
      <c r="BD82" s="204">
        <v>30.19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30.19</v>
      </c>
      <c r="BL82" s="8">
        <f t="shared" si="53"/>
        <v>30.19</v>
      </c>
      <c r="BM82" s="8">
        <f t="shared" si="54"/>
        <v>30.19</v>
      </c>
      <c r="BN82" s="8">
        <f t="shared" si="55"/>
        <v>30.19</v>
      </c>
      <c r="BO82" s="8">
        <f t="shared" si="56"/>
        <v>30.19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'[3]03'!B85</f>
        <v>320</v>
      </c>
      <c r="C83" s="16">
        <f>'[3]03'!C85</f>
        <v>0</v>
      </c>
      <c r="D83" s="16">
        <f>'[3]03'!D85</f>
        <v>0</v>
      </c>
      <c r="E83" s="16">
        <f>'[3]03'!E85</f>
        <v>0</v>
      </c>
      <c r="F83" s="16">
        <f>'[3]03'!F85</f>
        <v>940</v>
      </c>
      <c r="G83" s="16">
        <f>'[3]03'!G85</f>
        <v>0</v>
      </c>
      <c r="H83" s="17">
        <f t="shared" si="59"/>
        <v>1260</v>
      </c>
      <c r="I83" s="15">
        <f>'[3]03'!J85</f>
        <v>300</v>
      </c>
      <c r="J83" s="16">
        <f>'[3]03'!K85</f>
        <v>0</v>
      </c>
      <c r="K83" s="16">
        <f>'[3]03'!L85</f>
        <v>0</v>
      </c>
      <c r="L83" s="16">
        <f>'[3]03'!M85</f>
        <v>0</v>
      </c>
      <c r="M83" s="16">
        <f>'[3]03'!N85</f>
        <v>0</v>
      </c>
      <c r="N83" s="16">
        <f>'[3]03'!O85</f>
        <v>0</v>
      </c>
      <c r="O83" s="17">
        <f t="shared" si="60"/>
        <v>300</v>
      </c>
      <c r="P83" s="18">
        <f>frq!C83</f>
        <v>1</v>
      </c>
      <c r="Q83" s="15">
        <f t="shared" si="33"/>
        <v>300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300</v>
      </c>
      <c r="X83" s="8">
        <f t="shared" si="36"/>
        <v>30.19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30.19</v>
      </c>
      <c r="AE83" s="8">
        <f t="shared" si="43"/>
        <v>30.19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30.19</v>
      </c>
      <c r="AL83" s="8">
        <f t="shared" si="35"/>
        <v>239.62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239.62</v>
      </c>
      <c r="AT83" s="8">
        <v>30.19</v>
      </c>
      <c r="AU83" s="8">
        <v>30.19</v>
      </c>
      <c r="AW83" s="204">
        <v>30.19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30.19</v>
      </c>
      <c r="BD83" s="204">
        <v>30.19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30.19</v>
      </c>
      <c r="BL83" s="8">
        <f t="shared" si="53"/>
        <v>30.19</v>
      </c>
      <c r="BM83" s="8">
        <f t="shared" si="54"/>
        <v>30.19</v>
      </c>
      <c r="BN83" s="8">
        <f t="shared" si="55"/>
        <v>30.19</v>
      </c>
      <c r="BO83" s="8">
        <f t="shared" si="56"/>
        <v>30.19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'[3]03'!B86</f>
        <v>320</v>
      </c>
      <c r="C84" s="16">
        <f>'[3]03'!C86</f>
        <v>0</v>
      </c>
      <c r="D84" s="16">
        <f>'[3]03'!D86</f>
        <v>0</v>
      </c>
      <c r="E84" s="16">
        <f>'[3]03'!E86</f>
        <v>0</v>
      </c>
      <c r="F84" s="16">
        <f>'[3]03'!F86</f>
        <v>940</v>
      </c>
      <c r="G84" s="16">
        <f>'[3]03'!G86</f>
        <v>0</v>
      </c>
      <c r="H84" s="17">
        <f t="shared" si="59"/>
        <v>1260</v>
      </c>
      <c r="I84" s="15">
        <f>'[3]03'!J86</f>
        <v>300</v>
      </c>
      <c r="J84" s="16">
        <f>'[3]03'!K86</f>
        <v>0</v>
      </c>
      <c r="K84" s="16">
        <f>'[3]03'!L86</f>
        <v>0</v>
      </c>
      <c r="L84" s="16">
        <f>'[3]03'!M86</f>
        <v>0</v>
      </c>
      <c r="M84" s="16">
        <f>'[3]03'!N86</f>
        <v>0</v>
      </c>
      <c r="N84" s="16">
        <f>'[3]03'!O86</f>
        <v>0</v>
      </c>
      <c r="O84" s="17">
        <f t="shared" si="60"/>
        <v>300</v>
      </c>
      <c r="P84" s="18">
        <f>frq!C84</f>
        <v>1</v>
      </c>
      <c r="Q84" s="15">
        <f t="shared" si="33"/>
        <v>300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300</v>
      </c>
      <c r="X84" s="8">
        <f t="shared" si="36"/>
        <v>30.19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30.19</v>
      </c>
      <c r="AE84" s="8">
        <f t="shared" si="43"/>
        <v>30.19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30.19</v>
      </c>
      <c r="AL84" s="8">
        <f t="shared" si="35"/>
        <v>239.62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239.62</v>
      </c>
      <c r="AT84" s="8">
        <v>30.19</v>
      </c>
      <c r="AU84" s="8">
        <v>30.19</v>
      </c>
      <c r="AW84" s="204">
        <v>30.19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30.19</v>
      </c>
      <c r="BD84" s="204">
        <v>30.19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30.19</v>
      </c>
      <c r="BL84" s="8">
        <f t="shared" si="53"/>
        <v>30.19</v>
      </c>
      <c r="BM84" s="8">
        <f t="shared" si="54"/>
        <v>30.19</v>
      </c>
      <c r="BN84" s="8">
        <f t="shared" si="55"/>
        <v>30.19</v>
      </c>
      <c r="BO84" s="8">
        <f t="shared" si="56"/>
        <v>30.19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'[3]03'!B87</f>
        <v>320</v>
      </c>
      <c r="C85" s="16">
        <f>'[3]03'!C87</f>
        <v>0</v>
      </c>
      <c r="D85" s="16">
        <f>'[3]03'!D87</f>
        <v>0</v>
      </c>
      <c r="E85" s="16">
        <f>'[3]03'!E87</f>
        <v>0</v>
      </c>
      <c r="F85" s="16">
        <f>'[3]03'!F87</f>
        <v>940</v>
      </c>
      <c r="G85" s="16">
        <f>'[3]03'!G87</f>
        <v>0</v>
      </c>
      <c r="H85" s="17">
        <f t="shared" si="59"/>
        <v>1260</v>
      </c>
      <c r="I85" s="15">
        <f>'[3]03'!J87</f>
        <v>300</v>
      </c>
      <c r="J85" s="16">
        <f>'[3]03'!K87</f>
        <v>0</v>
      </c>
      <c r="K85" s="16">
        <f>'[3]03'!L87</f>
        <v>0</v>
      </c>
      <c r="L85" s="16">
        <f>'[3]03'!M87</f>
        <v>0</v>
      </c>
      <c r="M85" s="16">
        <f>'[3]03'!N87</f>
        <v>0</v>
      </c>
      <c r="N85" s="16">
        <f>'[3]03'!O87</f>
        <v>0</v>
      </c>
      <c r="O85" s="17">
        <f t="shared" si="60"/>
        <v>300</v>
      </c>
      <c r="P85" s="18">
        <f>frq!C85</f>
        <v>1</v>
      </c>
      <c r="Q85" s="15">
        <f t="shared" si="33"/>
        <v>300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300</v>
      </c>
      <c r="X85" s="8">
        <f t="shared" si="36"/>
        <v>30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30</v>
      </c>
      <c r="AE85" s="8">
        <f t="shared" si="43"/>
        <v>30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30</v>
      </c>
      <c r="AL85" s="8">
        <f t="shared" si="35"/>
        <v>240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240</v>
      </c>
      <c r="AT85" s="8">
        <v>30.19</v>
      </c>
      <c r="AU85" s="8">
        <v>30.19</v>
      </c>
      <c r="AW85" s="204">
        <v>30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30</v>
      </c>
      <c r="BD85" s="204">
        <v>30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30</v>
      </c>
      <c r="BL85" s="8">
        <f t="shared" si="53"/>
        <v>30.19</v>
      </c>
      <c r="BM85" s="8">
        <f t="shared" si="54"/>
        <v>30.19</v>
      </c>
      <c r="BN85" s="8">
        <f t="shared" si="55"/>
        <v>30</v>
      </c>
      <c r="BO85" s="8">
        <f t="shared" si="56"/>
        <v>30</v>
      </c>
      <c r="BP85" s="182">
        <f t="shared" si="57"/>
        <v>0.19000000000000128</v>
      </c>
      <c r="BQ85" s="182">
        <f t="shared" si="58"/>
        <v>0.19000000000000128</v>
      </c>
    </row>
    <row r="86" spans="1:69">
      <c r="A86" s="8" t="s">
        <v>128</v>
      </c>
      <c r="B86" s="15">
        <f>'[3]03'!B88</f>
        <v>320</v>
      </c>
      <c r="C86" s="16">
        <f>'[3]03'!C88</f>
        <v>0</v>
      </c>
      <c r="D86" s="16">
        <f>'[3]03'!D88</f>
        <v>0</v>
      </c>
      <c r="E86" s="16">
        <f>'[3]03'!E88</f>
        <v>0</v>
      </c>
      <c r="F86" s="16">
        <f>'[3]03'!F88</f>
        <v>940</v>
      </c>
      <c r="G86" s="16">
        <f>'[3]03'!G88</f>
        <v>0</v>
      </c>
      <c r="H86" s="17">
        <f t="shared" si="59"/>
        <v>1260</v>
      </c>
      <c r="I86" s="15">
        <f>'[3]03'!J88</f>
        <v>300</v>
      </c>
      <c r="J86" s="16">
        <f>'[3]03'!K88</f>
        <v>0</v>
      </c>
      <c r="K86" s="16">
        <f>'[3]03'!L88</f>
        <v>0</v>
      </c>
      <c r="L86" s="16">
        <f>'[3]03'!M88</f>
        <v>0</v>
      </c>
      <c r="M86" s="16">
        <f>'[3]03'!N88</f>
        <v>0</v>
      </c>
      <c r="N86" s="16">
        <f>'[3]03'!O88</f>
        <v>0</v>
      </c>
      <c r="O86" s="17">
        <f t="shared" si="60"/>
        <v>300</v>
      </c>
      <c r="P86" s="18">
        <f>frq!C86</f>
        <v>1</v>
      </c>
      <c r="Q86" s="15">
        <f t="shared" si="33"/>
        <v>300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300</v>
      </c>
      <c r="X86" s="8">
        <f t="shared" si="36"/>
        <v>30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30</v>
      </c>
      <c r="AE86" s="8">
        <f t="shared" si="43"/>
        <v>30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30</v>
      </c>
      <c r="AL86" s="8">
        <f t="shared" si="35"/>
        <v>240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240</v>
      </c>
      <c r="AT86" s="8">
        <v>30.19</v>
      </c>
      <c r="AU86" s="8">
        <v>30.19</v>
      </c>
      <c r="AW86" s="204">
        <v>30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30</v>
      </c>
      <c r="BD86" s="204">
        <v>30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30</v>
      </c>
      <c r="BL86" s="8">
        <f t="shared" si="53"/>
        <v>30.19</v>
      </c>
      <c r="BM86" s="8">
        <f t="shared" si="54"/>
        <v>30.19</v>
      </c>
      <c r="BN86" s="8">
        <f t="shared" si="55"/>
        <v>30</v>
      </c>
      <c r="BO86" s="8">
        <f t="shared" si="56"/>
        <v>30</v>
      </c>
      <c r="BP86" s="182">
        <f t="shared" si="57"/>
        <v>0.19000000000000128</v>
      </c>
      <c r="BQ86" s="182">
        <f t="shared" si="58"/>
        <v>0.19000000000000128</v>
      </c>
    </row>
    <row r="87" spans="1:69">
      <c r="A87" s="8" t="s">
        <v>129</v>
      </c>
      <c r="B87" s="15">
        <f>'[3]03'!B89</f>
        <v>320</v>
      </c>
      <c r="C87" s="16">
        <f>'[3]03'!C89</f>
        <v>0</v>
      </c>
      <c r="D87" s="16">
        <f>'[3]03'!D89</f>
        <v>0</v>
      </c>
      <c r="E87" s="16">
        <f>'[3]03'!E89</f>
        <v>0</v>
      </c>
      <c r="F87" s="16">
        <f>'[3]03'!F89</f>
        <v>940</v>
      </c>
      <c r="G87" s="16">
        <f>'[3]03'!G89</f>
        <v>0</v>
      </c>
      <c r="H87" s="17">
        <f t="shared" si="59"/>
        <v>1260</v>
      </c>
      <c r="I87" s="15">
        <f>'[3]03'!J89</f>
        <v>300</v>
      </c>
      <c r="J87" s="16">
        <f>'[3]03'!K89</f>
        <v>0</v>
      </c>
      <c r="K87" s="16">
        <f>'[3]03'!L89</f>
        <v>0</v>
      </c>
      <c r="L87" s="16">
        <f>'[3]03'!M89</f>
        <v>0</v>
      </c>
      <c r="M87" s="16">
        <f>'[3]03'!N89</f>
        <v>0</v>
      </c>
      <c r="N87" s="16">
        <f>'[3]03'!O89</f>
        <v>0</v>
      </c>
      <c r="O87" s="17">
        <f t="shared" si="60"/>
        <v>300</v>
      </c>
      <c r="P87" s="18">
        <f>frq!C87</f>
        <v>1</v>
      </c>
      <c r="Q87" s="15">
        <f t="shared" si="33"/>
        <v>300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300</v>
      </c>
      <c r="X87" s="8">
        <f t="shared" si="36"/>
        <v>30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30</v>
      </c>
      <c r="AE87" s="8">
        <f t="shared" si="43"/>
        <v>30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30</v>
      </c>
      <c r="AL87" s="8">
        <f t="shared" si="35"/>
        <v>240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240</v>
      </c>
      <c r="AT87" s="8">
        <v>30</v>
      </c>
      <c r="AU87" s="8">
        <v>30</v>
      </c>
      <c r="AW87" s="204">
        <v>30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30</v>
      </c>
      <c r="BD87" s="204">
        <v>30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30</v>
      </c>
      <c r="BL87" s="8">
        <f t="shared" si="53"/>
        <v>30</v>
      </c>
      <c r="BM87" s="8">
        <f t="shared" si="54"/>
        <v>30</v>
      </c>
      <c r="BN87" s="8">
        <f t="shared" si="55"/>
        <v>30</v>
      </c>
      <c r="BO87" s="8">
        <f t="shared" si="56"/>
        <v>30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'[3]03'!B90</f>
        <v>320</v>
      </c>
      <c r="C88" s="16">
        <f>'[3]03'!C90</f>
        <v>0</v>
      </c>
      <c r="D88" s="16">
        <f>'[3]03'!D90</f>
        <v>0</v>
      </c>
      <c r="E88" s="16">
        <f>'[3]03'!E90</f>
        <v>0</v>
      </c>
      <c r="F88" s="16">
        <f>'[3]03'!F90</f>
        <v>940</v>
      </c>
      <c r="G88" s="16">
        <f>'[3]03'!G90</f>
        <v>0</v>
      </c>
      <c r="H88" s="17">
        <f t="shared" si="59"/>
        <v>1260</v>
      </c>
      <c r="I88" s="15">
        <f>'[3]03'!J90</f>
        <v>300</v>
      </c>
      <c r="J88" s="16">
        <f>'[3]03'!K90</f>
        <v>0</v>
      </c>
      <c r="K88" s="16">
        <f>'[3]03'!L90</f>
        <v>0</v>
      </c>
      <c r="L88" s="16">
        <f>'[3]03'!M90</f>
        <v>0</v>
      </c>
      <c r="M88" s="16">
        <f>'[3]03'!N90</f>
        <v>0</v>
      </c>
      <c r="N88" s="16">
        <f>'[3]03'!O90</f>
        <v>0</v>
      </c>
      <c r="O88" s="17">
        <f t="shared" si="60"/>
        <v>300</v>
      </c>
      <c r="P88" s="18">
        <f>frq!C88</f>
        <v>1</v>
      </c>
      <c r="Q88" s="15">
        <f t="shared" si="33"/>
        <v>300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300</v>
      </c>
      <c r="X88" s="8">
        <f t="shared" si="36"/>
        <v>30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30</v>
      </c>
      <c r="AE88" s="8">
        <f t="shared" si="43"/>
        <v>30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30</v>
      </c>
      <c r="AL88" s="8">
        <f t="shared" si="35"/>
        <v>240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240</v>
      </c>
      <c r="AT88" s="8">
        <v>30</v>
      </c>
      <c r="AU88" s="8">
        <v>30</v>
      </c>
      <c r="AW88" s="204">
        <v>30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30</v>
      </c>
      <c r="BD88" s="204">
        <v>30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30</v>
      </c>
      <c r="BL88" s="8">
        <f t="shared" si="53"/>
        <v>30</v>
      </c>
      <c r="BM88" s="8">
        <f t="shared" si="54"/>
        <v>30</v>
      </c>
      <c r="BN88" s="8">
        <f t="shared" si="55"/>
        <v>30</v>
      </c>
      <c r="BO88" s="8">
        <f t="shared" si="56"/>
        <v>30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'[3]03'!B91</f>
        <v>320</v>
      </c>
      <c r="C89" s="16">
        <f>'[3]03'!C91</f>
        <v>0</v>
      </c>
      <c r="D89" s="16">
        <f>'[3]03'!D91</f>
        <v>0</v>
      </c>
      <c r="E89" s="16">
        <f>'[3]03'!E91</f>
        <v>0</v>
      </c>
      <c r="F89" s="16">
        <f>'[3]03'!F91</f>
        <v>940</v>
      </c>
      <c r="G89" s="16">
        <f>'[3]03'!G91</f>
        <v>0</v>
      </c>
      <c r="H89" s="17">
        <f t="shared" si="59"/>
        <v>1260</v>
      </c>
      <c r="I89" s="15">
        <f>'[3]03'!J91</f>
        <v>300</v>
      </c>
      <c r="J89" s="16">
        <f>'[3]03'!K91</f>
        <v>0</v>
      </c>
      <c r="K89" s="16">
        <f>'[3]03'!L91</f>
        <v>0</v>
      </c>
      <c r="L89" s="16">
        <f>'[3]03'!M91</f>
        <v>0</v>
      </c>
      <c r="M89" s="16">
        <f>'[3]03'!N91</f>
        <v>0</v>
      </c>
      <c r="N89" s="16">
        <f>'[3]03'!O91</f>
        <v>0</v>
      </c>
      <c r="O89" s="17">
        <f t="shared" si="60"/>
        <v>300</v>
      </c>
      <c r="P89" s="18">
        <f>frq!C89</f>
        <v>1</v>
      </c>
      <c r="Q89" s="15">
        <f t="shared" si="33"/>
        <v>300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300</v>
      </c>
      <c r="X89" s="8">
        <f t="shared" si="36"/>
        <v>30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30</v>
      </c>
      <c r="AE89" s="8">
        <f t="shared" si="43"/>
        <v>30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30</v>
      </c>
      <c r="AL89" s="8">
        <f t="shared" si="35"/>
        <v>240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240</v>
      </c>
      <c r="AT89" s="8">
        <v>30</v>
      </c>
      <c r="AU89" s="8">
        <v>30</v>
      </c>
      <c r="AW89" s="204">
        <v>30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30</v>
      </c>
      <c r="BD89" s="204">
        <v>30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30</v>
      </c>
      <c r="BL89" s="8">
        <f t="shared" si="53"/>
        <v>30</v>
      </c>
      <c r="BM89" s="8">
        <f t="shared" si="54"/>
        <v>30</v>
      </c>
      <c r="BN89" s="8">
        <f t="shared" si="55"/>
        <v>30</v>
      </c>
      <c r="BO89" s="8">
        <f t="shared" si="56"/>
        <v>30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'[3]03'!B92</f>
        <v>320</v>
      </c>
      <c r="C90" s="16">
        <f>'[3]03'!C92</f>
        <v>0</v>
      </c>
      <c r="D90" s="16">
        <f>'[3]03'!D92</f>
        <v>0</v>
      </c>
      <c r="E90" s="16">
        <f>'[3]03'!E92</f>
        <v>0</v>
      </c>
      <c r="F90" s="16">
        <f>'[3]03'!F92</f>
        <v>940</v>
      </c>
      <c r="G90" s="16">
        <f>'[3]03'!G92</f>
        <v>0</v>
      </c>
      <c r="H90" s="17">
        <f t="shared" si="59"/>
        <v>1260</v>
      </c>
      <c r="I90" s="15">
        <f>'[3]03'!J92</f>
        <v>300</v>
      </c>
      <c r="J90" s="16">
        <f>'[3]03'!K92</f>
        <v>0</v>
      </c>
      <c r="K90" s="16">
        <f>'[3]03'!L92</f>
        <v>0</v>
      </c>
      <c r="L90" s="16">
        <f>'[3]03'!M92</f>
        <v>0</v>
      </c>
      <c r="M90" s="16">
        <f>'[3]03'!N92</f>
        <v>0</v>
      </c>
      <c r="N90" s="16">
        <f>'[3]03'!O92</f>
        <v>0</v>
      </c>
      <c r="O90" s="17">
        <f t="shared" si="60"/>
        <v>300</v>
      </c>
      <c r="P90" s="18">
        <f>frq!C90</f>
        <v>1</v>
      </c>
      <c r="Q90" s="15">
        <f t="shared" si="33"/>
        <v>300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300</v>
      </c>
      <c r="X90" s="8">
        <f t="shared" si="36"/>
        <v>30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30</v>
      </c>
      <c r="AE90" s="8">
        <f t="shared" si="43"/>
        <v>30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30</v>
      </c>
      <c r="AL90" s="8">
        <f t="shared" si="35"/>
        <v>240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240</v>
      </c>
      <c r="AT90" s="8">
        <v>30</v>
      </c>
      <c r="AU90" s="8">
        <v>30</v>
      </c>
      <c r="AW90" s="204">
        <v>30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30</v>
      </c>
      <c r="BD90" s="204">
        <v>30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30</v>
      </c>
      <c r="BL90" s="8">
        <f t="shared" si="53"/>
        <v>30</v>
      </c>
      <c r="BM90" s="8">
        <f t="shared" si="54"/>
        <v>30</v>
      </c>
      <c r="BN90" s="8">
        <f t="shared" si="55"/>
        <v>30</v>
      </c>
      <c r="BO90" s="8">
        <f t="shared" si="56"/>
        <v>30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'[3]03'!B93</f>
        <v>320</v>
      </c>
      <c r="C91" s="16">
        <f>'[3]03'!C93</f>
        <v>0</v>
      </c>
      <c r="D91" s="16">
        <f>'[3]03'!D93</f>
        <v>0</v>
      </c>
      <c r="E91" s="16">
        <f>'[3]03'!E93</f>
        <v>0</v>
      </c>
      <c r="F91" s="16">
        <f>'[3]03'!F93</f>
        <v>940</v>
      </c>
      <c r="G91" s="16">
        <f>'[3]03'!G93</f>
        <v>0</v>
      </c>
      <c r="H91" s="17">
        <f t="shared" si="59"/>
        <v>1260</v>
      </c>
      <c r="I91" s="15">
        <f>'[3]03'!J93</f>
        <v>300</v>
      </c>
      <c r="J91" s="16">
        <f>'[3]03'!K93</f>
        <v>0</v>
      </c>
      <c r="K91" s="16">
        <f>'[3]03'!L93</f>
        <v>0</v>
      </c>
      <c r="L91" s="16">
        <f>'[3]03'!M93</f>
        <v>0</v>
      </c>
      <c r="M91" s="16">
        <f>'[3]03'!N93</f>
        <v>0</v>
      </c>
      <c r="N91" s="16">
        <f>'[3]03'!O93</f>
        <v>0</v>
      </c>
      <c r="O91" s="17">
        <f t="shared" si="60"/>
        <v>300</v>
      </c>
      <c r="P91" s="18">
        <f>frq!C91</f>
        <v>1</v>
      </c>
      <c r="Q91" s="15">
        <f t="shared" si="33"/>
        <v>300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300</v>
      </c>
      <c r="X91" s="8">
        <f t="shared" si="36"/>
        <v>30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30</v>
      </c>
      <c r="AE91" s="8">
        <f t="shared" si="43"/>
        <v>30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30</v>
      </c>
      <c r="AL91" s="8">
        <f t="shared" si="35"/>
        <v>240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240</v>
      </c>
      <c r="AT91" s="8">
        <v>30</v>
      </c>
      <c r="AU91" s="8">
        <v>30</v>
      </c>
      <c r="AW91" s="204">
        <v>30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30</v>
      </c>
      <c r="BD91" s="204">
        <v>30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30</v>
      </c>
      <c r="BL91" s="8">
        <f t="shared" si="53"/>
        <v>30</v>
      </c>
      <c r="BM91" s="8">
        <f t="shared" si="54"/>
        <v>30</v>
      </c>
      <c r="BN91" s="8">
        <f t="shared" si="55"/>
        <v>30</v>
      </c>
      <c r="BO91" s="8">
        <f t="shared" si="56"/>
        <v>30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'[3]03'!B94</f>
        <v>320</v>
      </c>
      <c r="C92" s="16">
        <f>'[3]03'!C94</f>
        <v>0</v>
      </c>
      <c r="D92" s="16">
        <f>'[3]03'!D94</f>
        <v>0</v>
      </c>
      <c r="E92" s="16">
        <f>'[3]03'!E94</f>
        <v>0</v>
      </c>
      <c r="F92" s="16">
        <f>'[3]03'!F94</f>
        <v>940</v>
      </c>
      <c r="G92" s="16">
        <f>'[3]03'!G94</f>
        <v>0</v>
      </c>
      <c r="H92" s="17">
        <f t="shared" si="59"/>
        <v>1260</v>
      </c>
      <c r="I92" s="15">
        <f>'[3]03'!J94</f>
        <v>300</v>
      </c>
      <c r="J92" s="16">
        <f>'[3]03'!K94</f>
        <v>0</v>
      </c>
      <c r="K92" s="16">
        <f>'[3]03'!L94</f>
        <v>0</v>
      </c>
      <c r="L92" s="16">
        <f>'[3]03'!M94</f>
        <v>0</v>
      </c>
      <c r="M92" s="16">
        <f>'[3]03'!N94</f>
        <v>0</v>
      </c>
      <c r="N92" s="16">
        <f>'[3]03'!O94</f>
        <v>0</v>
      </c>
      <c r="O92" s="17">
        <f t="shared" si="60"/>
        <v>300</v>
      </c>
      <c r="P92" s="18">
        <f>frq!C92</f>
        <v>1</v>
      </c>
      <c r="Q92" s="15">
        <f t="shared" si="33"/>
        <v>300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300</v>
      </c>
      <c r="X92" s="8">
        <f t="shared" si="36"/>
        <v>30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30</v>
      </c>
      <c r="AE92" s="8">
        <f t="shared" si="43"/>
        <v>30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30</v>
      </c>
      <c r="AL92" s="8">
        <f t="shared" si="35"/>
        <v>240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240</v>
      </c>
      <c r="AT92" s="8">
        <v>30</v>
      </c>
      <c r="AU92" s="8">
        <v>30</v>
      </c>
      <c r="AW92" s="204">
        <v>30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30</v>
      </c>
      <c r="BD92" s="204">
        <v>30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30</v>
      </c>
      <c r="BL92" s="8">
        <f t="shared" si="53"/>
        <v>30</v>
      </c>
      <c r="BM92" s="8">
        <f t="shared" si="54"/>
        <v>30</v>
      </c>
      <c r="BN92" s="8">
        <f t="shared" si="55"/>
        <v>30</v>
      </c>
      <c r="BO92" s="8">
        <f t="shared" si="56"/>
        <v>30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'[3]03'!B95</f>
        <v>320</v>
      </c>
      <c r="C93" s="16">
        <f>'[3]03'!C95</f>
        <v>0</v>
      </c>
      <c r="D93" s="16">
        <f>'[3]03'!D95</f>
        <v>0</v>
      </c>
      <c r="E93" s="16">
        <f>'[3]03'!E95</f>
        <v>0</v>
      </c>
      <c r="F93" s="16">
        <f>'[3]03'!F95</f>
        <v>940</v>
      </c>
      <c r="G93" s="16">
        <f>'[3]03'!G95</f>
        <v>0</v>
      </c>
      <c r="H93" s="17">
        <f t="shared" si="59"/>
        <v>1260</v>
      </c>
      <c r="I93" s="15">
        <f>'[3]03'!J95</f>
        <v>300</v>
      </c>
      <c r="J93" s="16">
        <f>'[3]03'!K95</f>
        <v>0</v>
      </c>
      <c r="K93" s="16">
        <f>'[3]03'!L95</f>
        <v>0</v>
      </c>
      <c r="L93" s="16">
        <f>'[3]03'!M95</f>
        <v>0</v>
      </c>
      <c r="M93" s="16">
        <f>'[3]03'!N95</f>
        <v>0</v>
      </c>
      <c r="N93" s="16">
        <f>'[3]03'!O95</f>
        <v>0</v>
      </c>
      <c r="O93" s="17">
        <f t="shared" si="60"/>
        <v>300</v>
      </c>
      <c r="P93" s="18">
        <f>frq!C93</f>
        <v>1</v>
      </c>
      <c r="Q93" s="15">
        <f t="shared" si="33"/>
        <v>300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300</v>
      </c>
      <c r="X93" s="8">
        <f t="shared" si="36"/>
        <v>30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30</v>
      </c>
      <c r="AE93" s="8">
        <f t="shared" si="43"/>
        <v>30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30</v>
      </c>
      <c r="AL93" s="8">
        <f t="shared" si="35"/>
        <v>240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240</v>
      </c>
      <c r="AT93" s="8">
        <v>30</v>
      </c>
      <c r="AU93" s="8">
        <v>30</v>
      </c>
      <c r="AW93" s="204">
        <v>30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30</v>
      </c>
      <c r="BD93" s="204">
        <v>30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30</v>
      </c>
      <c r="BL93" s="8">
        <f t="shared" si="53"/>
        <v>30</v>
      </c>
      <c r="BM93" s="8">
        <f t="shared" si="54"/>
        <v>30</v>
      </c>
      <c r="BN93" s="8">
        <f t="shared" si="55"/>
        <v>30</v>
      </c>
      <c r="BO93" s="8">
        <f t="shared" si="56"/>
        <v>30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'[3]03'!B96</f>
        <v>320</v>
      </c>
      <c r="C94" s="16">
        <f>'[3]03'!C96</f>
        <v>0</v>
      </c>
      <c r="D94" s="16">
        <f>'[3]03'!D96</f>
        <v>0</v>
      </c>
      <c r="E94" s="16">
        <f>'[3]03'!E96</f>
        <v>0</v>
      </c>
      <c r="F94" s="16">
        <f>'[3]03'!F96</f>
        <v>940</v>
      </c>
      <c r="G94" s="16">
        <f>'[3]03'!G96</f>
        <v>0</v>
      </c>
      <c r="H94" s="17">
        <f t="shared" si="59"/>
        <v>1260</v>
      </c>
      <c r="I94" s="15">
        <f>'[3]03'!J96</f>
        <v>300</v>
      </c>
      <c r="J94" s="16">
        <f>'[3]03'!K96</f>
        <v>0</v>
      </c>
      <c r="K94" s="16">
        <f>'[3]03'!L96</f>
        <v>0</v>
      </c>
      <c r="L94" s="16">
        <f>'[3]03'!M96</f>
        <v>0</v>
      </c>
      <c r="M94" s="16">
        <f>'[3]03'!N96</f>
        <v>0</v>
      </c>
      <c r="N94" s="16">
        <f>'[3]03'!O96</f>
        <v>0</v>
      </c>
      <c r="O94" s="17">
        <f t="shared" si="60"/>
        <v>300</v>
      </c>
      <c r="P94" s="18">
        <f>frq!C94</f>
        <v>1</v>
      </c>
      <c r="Q94" s="15">
        <f t="shared" si="33"/>
        <v>300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300</v>
      </c>
      <c r="X94" s="8">
        <f t="shared" si="36"/>
        <v>30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30</v>
      </c>
      <c r="AE94" s="8">
        <f t="shared" si="43"/>
        <v>30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30</v>
      </c>
      <c r="AL94" s="8">
        <f t="shared" si="35"/>
        <v>240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240</v>
      </c>
      <c r="AT94" s="8">
        <v>30</v>
      </c>
      <c r="AU94" s="8">
        <v>30</v>
      </c>
      <c r="AW94" s="204">
        <v>30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30</v>
      </c>
      <c r="BD94" s="204">
        <v>30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30</v>
      </c>
      <c r="BL94" s="8">
        <f t="shared" si="53"/>
        <v>30</v>
      </c>
      <c r="BM94" s="8">
        <f t="shared" si="54"/>
        <v>30</v>
      </c>
      <c r="BN94" s="8">
        <f t="shared" si="55"/>
        <v>30</v>
      </c>
      <c r="BO94" s="8">
        <f t="shared" si="56"/>
        <v>30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'[3]03'!B97</f>
        <v>320</v>
      </c>
      <c r="C95" s="16">
        <f>'[3]03'!C97</f>
        <v>0</v>
      </c>
      <c r="D95" s="16">
        <f>'[3]03'!D97</f>
        <v>0</v>
      </c>
      <c r="E95" s="16">
        <f>'[3]03'!E97</f>
        <v>0</v>
      </c>
      <c r="F95" s="16">
        <f>'[3]03'!F97</f>
        <v>940</v>
      </c>
      <c r="G95" s="16">
        <f>'[3]03'!G97</f>
        <v>0</v>
      </c>
      <c r="H95" s="17">
        <f t="shared" si="59"/>
        <v>1260</v>
      </c>
      <c r="I95" s="15">
        <f>'[3]03'!J97</f>
        <v>300</v>
      </c>
      <c r="J95" s="16">
        <f>'[3]03'!K97</f>
        <v>0</v>
      </c>
      <c r="K95" s="16">
        <f>'[3]03'!L97</f>
        <v>0</v>
      </c>
      <c r="L95" s="16">
        <f>'[3]03'!M97</f>
        <v>0</v>
      </c>
      <c r="M95" s="16">
        <f>'[3]03'!N97</f>
        <v>0</v>
      </c>
      <c r="N95" s="16">
        <f>'[3]03'!O97</f>
        <v>0</v>
      </c>
      <c r="O95" s="17">
        <f t="shared" si="60"/>
        <v>300</v>
      </c>
      <c r="P95" s="18">
        <f>frq!C95</f>
        <v>1</v>
      </c>
      <c r="Q95" s="15">
        <f t="shared" si="33"/>
        <v>300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300</v>
      </c>
      <c r="X95" s="8">
        <f t="shared" si="36"/>
        <v>30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30</v>
      </c>
      <c r="AE95" s="8">
        <f t="shared" si="43"/>
        <v>30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30</v>
      </c>
      <c r="AL95" s="8">
        <f t="shared" si="35"/>
        <v>240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240</v>
      </c>
      <c r="AT95" s="8">
        <v>30</v>
      </c>
      <c r="AU95" s="8">
        <v>30</v>
      </c>
      <c r="AW95" s="204">
        <v>30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30</v>
      </c>
      <c r="BD95" s="204">
        <v>30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30</v>
      </c>
      <c r="BL95" s="8">
        <f t="shared" si="53"/>
        <v>30</v>
      </c>
      <c r="BM95" s="8">
        <f t="shared" si="54"/>
        <v>30</v>
      </c>
      <c r="BN95" s="8">
        <f t="shared" si="55"/>
        <v>30</v>
      </c>
      <c r="BO95" s="8">
        <f t="shared" si="56"/>
        <v>30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'[3]03'!B98</f>
        <v>320</v>
      </c>
      <c r="C96" s="16">
        <f>'[3]03'!C98</f>
        <v>0</v>
      </c>
      <c r="D96" s="16">
        <f>'[3]03'!D98</f>
        <v>0</v>
      </c>
      <c r="E96" s="16">
        <f>'[3]03'!E98</f>
        <v>0</v>
      </c>
      <c r="F96" s="16">
        <f>'[3]03'!F98</f>
        <v>940</v>
      </c>
      <c r="G96" s="16">
        <f>'[3]03'!G98</f>
        <v>0</v>
      </c>
      <c r="H96" s="17">
        <f t="shared" si="59"/>
        <v>1260</v>
      </c>
      <c r="I96" s="15">
        <f>'[3]03'!J98</f>
        <v>300</v>
      </c>
      <c r="J96" s="16">
        <f>'[3]03'!K98</f>
        <v>0</v>
      </c>
      <c r="K96" s="16">
        <f>'[3]03'!L98</f>
        <v>0</v>
      </c>
      <c r="L96" s="16">
        <f>'[3]03'!M98</f>
        <v>0</v>
      </c>
      <c r="M96" s="16">
        <f>'[3]03'!N98</f>
        <v>0</v>
      </c>
      <c r="N96" s="16">
        <f>'[3]03'!O98</f>
        <v>0</v>
      </c>
      <c r="O96" s="17">
        <f t="shared" si="60"/>
        <v>300</v>
      </c>
      <c r="P96" s="18">
        <f>frq!C96</f>
        <v>1</v>
      </c>
      <c r="Q96" s="15">
        <f t="shared" si="33"/>
        <v>300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300</v>
      </c>
      <c r="X96" s="8">
        <f t="shared" si="36"/>
        <v>30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30</v>
      </c>
      <c r="AE96" s="8">
        <f t="shared" si="43"/>
        <v>30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30</v>
      </c>
      <c r="AL96" s="8">
        <f t="shared" si="35"/>
        <v>240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240</v>
      </c>
      <c r="AT96" s="8">
        <v>30</v>
      </c>
      <c r="AU96" s="8">
        <v>30</v>
      </c>
      <c r="AW96" s="204">
        <v>30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30</v>
      </c>
      <c r="BD96" s="204">
        <v>30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30</v>
      </c>
      <c r="BL96" s="8">
        <f t="shared" si="53"/>
        <v>30</v>
      </c>
      <c r="BM96" s="8">
        <f t="shared" si="54"/>
        <v>30</v>
      </c>
      <c r="BN96" s="8">
        <f t="shared" si="55"/>
        <v>30</v>
      </c>
      <c r="BO96" s="8">
        <f t="shared" si="56"/>
        <v>30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'[3]03'!B99</f>
        <v>320</v>
      </c>
      <c r="C97" s="16">
        <f>'[3]03'!C99</f>
        <v>0</v>
      </c>
      <c r="D97" s="16">
        <f>'[3]03'!D99</f>
        <v>0</v>
      </c>
      <c r="E97" s="16">
        <f>'[3]03'!E99</f>
        <v>0</v>
      </c>
      <c r="F97" s="16">
        <f>'[3]03'!F99</f>
        <v>940</v>
      </c>
      <c r="G97" s="16">
        <f>'[3]03'!G99</f>
        <v>0</v>
      </c>
      <c r="H97" s="17">
        <f t="shared" si="59"/>
        <v>1260</v>
      </c>
      <c r="I97" s="15">
        <f>'[3]03'!J99</f>
        <v>300</v>
      </c>
      <c r="J97" s="16">
        <f>'[3]03'!K99</f>
        <v>0</v>
      </c>
      <c r="K97" s="16">
        <f>'[3]03'!L99</f>
        <v>0</v>
      </c>
      <c r="L97" s="16">
        <f>'[3]03'!M99</f>
        <v>0</v>
      </c>
      <c r="M97" s="16">
        <f>'[3]03'!N99</f>
        <v>0</v>
      </c>
      <c r="N97" s="16">
        <f>'[3]03'!O99</f>
        <v>0</v>
      </c>
      <c r="O97" s="17">
        <f t="shared" si="60"/>
        <v>300</v>
      </c>
      <c r="P97" s="18">
        <f>frq!C97</f>
        <v>1</v>
      </c>
      <c r="Q97" s="15">
        <f t="shared" si="33"/>
        <v>300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300</v>
      </c>
      <c r="X97" s="8">
        <f t="shared" si="36"/>
        <v>30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30</v>
      </c>
      <c r="AE97" s="8">
        <f t="shared" si="43"/>
        <v>30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30</v>
      </c>
      <c r="AL97" s="8">
        <f t="shared" si="35"/>
        <v>240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240</v>
      </c>
      <c r="AT97" s="8">
        <v>30</v>
      </c>
      <c r="AU97" s="8">
        <v>30</v>
      </c>
      <c r="AW97" s="204">
        <v>30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30</v>
      </c>
      <c r="BD97" s="204">
        <v>30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30</v>
      </c>
      <c r="BL97" s="8">
        <f t="shared" si="53"/>
        <v>30</v>
      </c>
      <c r="BM97" s="8">
        <f t="shared" si="54"/>
        <v>30</v>
      </c>
      <c r="BN97" s="8">
        <f t="shared" si="55"/>
        <v>30</v>
      </c>
      <c r="BO97" s="8">
        <f t="shared" si="56"/>
        <v>30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'[3]03'!B100</f>
        <v>320</v>
      </c>
      <c r="C98" s="16">
        <f>'[3]03'!C100</f>
        <v>0</v>
      </c>
      <c r="D98" s="16">
        <f>'[3]03'!D100</f>
        <v>0</v>
      </c>
      <c r="E98" s="16">
        <f>'[3]03'!E100</f>
        <v>0</v>
      </c>
      <c r="F98" s="16">
        <f>'[3]03'!F100</f>
        <v>940</v>
      </c>
      <c r="G98" s="16">
        <f>'[3]03'!G100</f>
        <v>0</v>
      </c>
      <c r="H98" s="17">
        <f t="shared" si="59"/>
        <v>1260</v>
      </c>
      <c r="I98" s="15">
        <f>'[3]03'!J100</f>
        <v>300</v>
      </c>
      <c r="J98" s="16">
        <f>'[3]03'!K100</f>
        <v>0</v>
      </c>
      <c r="K98" s="16">
        <f>'[3]03'!L100</f>
        <v>0</v>
      </c>
      <c r="L98" s="16">
        <f>'[3]03'!M100</f>
        <v>0</v>
      </c>
      <c r="M98" s="16">
        <f>'[3]03'!N100</f>
        <v>0</v>
      </c>
      <c r="N98" s="16">
        <f>'[3]03'!O100</f>
        <v>0</v>
      </c>
      <c r="O98" s="17">
        <f t="shared" si="60"/>
        <v>300</v>
      </c>
      <c r="P98" s="18">
        <f>frq!C98</f>
        <v>1</v>
      </c>
      <c r="Q98" s="15">
        <f t="shared" si="33"/>
        <v>300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300</v>
      </c>
      <c r="X98" s="8">
        <f t="shared" si="36"/>
        <v>30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30</v>
      </c>
      <c r="AE98" s="8">
        <f t="shared" si="43"/>
        <v>30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30</v>
      </c>
      <c r="AL98" s="8">
        <f t="shared" si="35"/>
        <v>240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240</v>
      </c>
      <c r="AT98" s="8">
        <v>30</v>
      </c>
      <c r="AU98" s="8">
        <v>30</v>
      </c>
      <c r="AW98" s="204">
        <v>30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30</v>
      </c>
      <c r="BD98" s="204">
        <v>30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30</v>
      </c>
      <c r="BL98" s="8">
        <f t="shared" si="53"/>
        <v>30</v>
      </c>
      <c r="BM98" s="8">
        <f t="shared" si="54"/>
        <v>30</v>
      </c>
      <c r="BN98" s="8">
        <f t="shared" si="55"/>
        <v>30</v>
      </c>
      <c r="BO98" s="8">
        <f t="shared" si="56"/>
        <v>30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7.38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22.74</v>
      </c>
      <c r="G99" s="15">
        <f t="shared" si="62"/>
        <v>0</v>
      </c>
      <c r="H99" s="15">
        <f t="shared" si="62"/>
        <v>30.12</v>
      </c>
      <c r="I99" s="15">
        <f t="shared" si="62"/>
        <v>6.9301420000000018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6.9301420000000018</v>
      </c>
      <c r="P99" s="15">
        <f t="shared" si="62"/>
        <v>2.4E-2</v>
      </c>
      <c r="Q99" s="15">
        <f t="shared" si="62"/>
        <v>6.9301420000000018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6.9301420000000018</v>
      </c>
      <c r="X99" s="15">
        <f t="shared" si="62"/>
        <v>0.69854750000000043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0.69854750000000043</v>
      </c>
      <c r="AE99" s="15">
        <f t="shared" si="62"/>
        <v>0.58364750000000043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0.58364750000000043</v>
      </c>
      <c r="AL99" s="15">
        <f t="shared" si="62"/>
        <v>5.6479469999999976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5.6479469999999976</v>
      </c>
      <c r="AS99" s="15">
        <f t="shared" si="62"/>
        <v>0</v>
      </c>
      <c r="AT99" s="15">
        <f t="shared" si="62"/>
        <v>0.7005425000000004</v>
      </c>
      <c r="AU99" s="15">
        <f t="shared" si="62"/>
        <v>0.58124250000000044</v>
      </c>
      <c r="AV99" s="15">
        <f t="shared" si="62"/>
        <v>0</v>
      </c>
      <c r="AW99" s="15">
        <f t="shared" si="62"/>
        <v>0.69854750000000043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0.69854750000000043</v>
      </c>
      <c r="BD99" s="15">
        <f t="shared" si="62"/>
        <v>0.58364750000000043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0.58364750000000043</v>
      </c>
      <c r="BK99" s="15"/>
      <c r="BL99" s="15">
        <f t="shared" si="63"/>
        <v>0.7005425000000004</v>
      </c>
      <c r="BM99" s="15">
        <f t="shared" si="63"/>
        <v>0.58124250000000044</v>
      </c>
      <c r="BN99" s="15">
        <f t="shared" si="63"/>
        <v>0.69854750000000043</v>
      </c>
      <c r="BO99" s="15">
        <f t="shared" si="63"/>
        <v>0.58364750000000043</v>
      </c>
      <c r="BP99" s="15">
        <f t="shared" si="63"/>
        <v>1.9950000000000107E-3</v>
      </c>
      <c r="BQ99" s="15">
        <f t="shared" si="63"/>
        <v>-2.4049999999999887E-3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44807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44807</v>
      </c>
      <c r="B1" s="80" t="s">
        <v>368</v>
      </c>
      <c r="C1" s="80" t="s">
        <v>368</v>
      </c>
      <c r="D1" s="80" t="s">
        <v>368</v>
      </c>
      <c r="E1" s="173"/>
      <c r="F1" s="173"/>
      <c r="G1" s="173"/>
      <c r="H1" s="174"/>
    </row>
    <row r="2" spans="1:8">
      <c r="A2" s="8" t="s">
        <v>164</v>
      </c>
      <c r="B2" s="174" t="s">
        <v>369</v>
      </c>
      <c r="C2" s="174" t="s">
        <v>370</v>
      </c>
      <c r="D2" s="174" t="s">
        <v>371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C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120</v>
      </c>
      <c r="E3">
        <f>PPCL!N3</f>
        <v>0</v>
      </c>
      <c r="F3">
        <f>B3+C3</f>
        <v>120</v>
      </c>
      <c r="G3">
        <f>D3+E3</f>
        <v>120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120</v>
      </c>
      <c r="P3">
        <v>33.947999999999993</v>
      </c>
      <c r="Q3">
        <v>19.284000000000002</v>
      </c>
      <c r="R3">
        <v>7.2720000000000002</v>
      </c>
      <c r="S3">
        <v>36.36</v>
      </c>
      <c r="T3">
        <v>23.136000000000003</v>
      </c>
      <c r="U3" s="156">
        <f t="shared" ref="U3:U66" si="2">SUM(P3:T3)</f>
        <v>120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120</v>
      </c>
      <c r="E4">
        <f>PPCL!N4</f>
        <v>0</v>
      </c>
      <c r="F4">
        <f t="shared" ref="F4:F67" si="4">B4+C4</f>
        <v>120</v>
      </c>
      <c r="G4">
        <f t="shared" ref="G4:G67" si="5">D4+E4</f>
        <v>120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120</v>
      </c>
      <c r="P4">
        <v>33.947999999999993</v>
      </c>
      <c r="Q4">
        <v>19.284000000000002</v>
      </c>
      <c r="R4">
        <v>7.2720000000000002</v>
      </c>
      <c r="S4">
        <v>36.36</v>
      </c>
      <c r="T4">
        <v>23.136000000000003</v>
      </c>
      <c r="U4" s="156">
        <f t="shared" si="2"/>
        <v>120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120</v>
      </c>
      <c r="E5">
        <f>PPCL!N5</f>
        <v>0</v>
      </c>
      <c r="F5">
        <f t="shared" si="4"/>
        <v>120</v>
      </c>
      <c r="G5">
        <f t="shared" si="5"/>
        <v>120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120</v>
      </c>
      <c r="P5">
        <v>33.947999999999993</v>
      </c>
      <c r="Q5">
        <v>19.284000000000002</v>
      </c>
      <c r="R5">
        <v>7.2720000000000002</v>
      </c>
      <c r="S5">
        <v>36.36</v>
      </c>
      <c r="T5">
        <v>23.136000000000003</v>
      </c>
      <c r="U5" s="156">
        <f t="shared" si="2"/>
        <v>120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120</v>
      </c>
      <c r="E6">
        <f>PPCL!N6</f>
        <v>0</v>
      </c>
      <c r="F6">
        <f t="shared" si="4"/>
        <v>120</v>
      </c>
      <c r="G6">
        <f t="shared" si="5"/>
        <v>120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120</v>
      </c>
      <c r="P6">
        <v>33.947999999999993</v>
      </c>
      <c r="Q6">
        <v>19.284000000000002</v>
      </c>
      <c r="R6">
        <v>7.2720000000000002</v>
      </c>
      <c r="S6">
        <v>36.36</v>
      </c>
      <c r="T6">
        <v>23.136000000000003</v>
      </c>
      <c r="U6" s="156">
        <f t="shared" si="2"/>
        <v>120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120</v>
      </c>
      <c r="E7">
        <f>PPCL!N7</f>
        <v>0</v>
      </c>
      <c r="F7">
        <f t="shared" si="4"/>
        <v>120</v>
      </c>
      <c r="G7">
        <f t="shared" si="5"/>
        <v>120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120</v>
      </c>
      <c r="P7">
        <v>33.947999999999993</v>
      </c>
      <c r="Q7">
        <v>19.284000000000002</v>
      </c>
      <c r="R7">
        <v>7.2720000000000002</v>
      </c>
      <c r="S7">
        <v>36.36</v>
      </c>
      <c r="T7">
        <v>23.136000000000003</v>
      </c>
      <c r="U7" s="156">
        <f t="shared" si="2"/>
        <v>120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120</v>
      </c>
      <c r="E8">
        <f>PPCL!N8</f>
        <v>0</v>
      </c>
      <c r="F8">
        <f t="shared" si="4"/>
        <v>120</v>
      </c>
      <c r="G8">
        <f t="shared" si="5"/>
        <v>120</v>
      </c>
      <c r="H8" s="154"/>
      <c r="I8">
        <f>BRPL_EOD!AG8+BRPL_EOD!AH8</f>
        <v>33.950000000000003</v>
      </c>
      <c r="J8">
        <f>BYPL_EOD!AG8+BYPL_EOD!AH8</f>
        <v>19.28</v>
      </c>
      <c r="K8">
        <f>MES_EOD!AG8+MES_EOD!AH8</f>
        <v>7.27</v>
      </c>
      <c r="L8">
        <f>NDMC_EOD!AG8+NDMC_EOD!AH8</f>
        <v>36.36</v>
      </c>
      <c r="M8">
        <f>TPDDL_EOD!AG8+TPDDL_EOD!AH8</f>
        <v>23.14</v>
      </c>
      <c r="N8">
        <f t="shared" si="0"/>
        <v>120</v>
      </c>
      <c r="O8" s="154">
        <f t="shared" si="1"/>
        <v>0</v>
      </c>
      <c r="P8">
        <v>33.950000000000003</v>
      </c>
      <c r="Q8">
        <v>19.28</v>
      </c>
      <c r="R8">
        <v>7.27</v>
      </c>
      <c r="S8">
        <v>36.36</v>
      </c>
      <c r="T8">
        <v>23.14</v>
      </c>
      <c r="U8" s="156">
        <f t="shared" si="2"/>
        <v>120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120</v>
      </c>
      <c r="E9">
        <f>PPCL!N9</f>
        <v>0</v>
      </c>
      <c r="F9">
        <f t="shared" si="4"/>
        <v>120</v>
      </c>
      <c r="G9">
        <f t="shared" si="5"/>
        <v>120</v>
      </c>
      <c r="H9" s="154"/>
      <c r="I9">
        <f>BRPL_EOD!AG9+BRPL_EOD!AH9</f>
        <v>33.950000000000003</v>
      </c>
      <c r="J9">
        <f>BYPL_EOD!AG9+BYPL_EOD!AH9</f>
        <v>19.28</v>
      </c>
      <c r="K9">
        <f>MES_EOD!AG9+MES_EOD!AH9</f>
        <v>7.27</v>
      </c>
      <c r="L9">
        <f>NDMC_EOD!AG9+NDMC_EOD!AH9</f>
        <v>36.36</v>
      </c>
      <c r="M9">
        <f>TPDDL_EOD!AG9+TPDDL_EOD!AH9</f>
        <v>23.14</v>
      </c>
      <c r="N9">
        <f t="shared" si="0"/>
        <v>120</v>
      </c>
      <c r="O9" s="154">
        <f t="shared" si="1"/>
        <v>0</v>
      </c>
      <c r="P9">
        <v>33.950000000000003</v>
      </c>
      <c r="Q9">
        <v>19.28</v>
      </c>
      <c r="R9">
        <v>7.27</v>
      </c>
      <c r="S9">
        <v>36.36</v>
      </c>
      <c r="T9">
        <v>23.14</v>
      </c>
      <c r="U9" s="156">
        <f t="shared" si="2"/>
        <v>120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120</v>
      </c>
      <c r="E10">
        <f>PPCL!N10</f>
        <v>0</v>
      </c>
      <c r="F10">
        <f t="shared" si="4"/>
        <v>120</v>
      </c>
      <c r="G10">
        <f t="shared" si="5"/>
        <v>120</v>
      </c>
      <c r="H10" s="154"/>
      <c r="I10">
        <f>BRPL_EOD!AG10+BRPL_EOD!AH10</f>
        <v>33.950000000000003</v>
      </c>
      <c r="J10">
        <f>BYPL_EOD!AG10+BYPL_EOD!AH10</f>
        <v>19.28</v>
      </c>
      <c r="K10">
        <f>MES_EOD!AG10+MES_EOD!AH10</f>
        <v>7.27</v>
      </c>
      <c r="L10">
        <f>NDMC_EOD!AG10+NDMC_EOD!AH10</f>
        <v>36.36</v>
      </c>
      <c r="M10">
        <f>TPDDL_EOD!AG10+TPDDL_EOD!AH10</f>
        <v>23.14</v>
      </c>
      <c r="N10">
        <f t="shared" si="0"/>
        <v>120</v>
      </c>
      <c r="O10" s="154">
        <f t="shared" si="1"/>
        <v>0</v>
      </c>
      <c r="P10">
        <v>33.950000000000003</v>
      </c>
      <c r="Q10">
        <v>19.28</v>
      </c>
      <c r="R10">
        <v>7.27</v>
      </c>
      <c r="S10">
        <v>36.36</v>
      </c>
      <c r="T10">
        <v>23.14</v>
      </c>
      <c r="U10" s="156">
        <f t="shared" si="2"/>
        <v>120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120</v>
      </c>
      <c r="E11">
        <f>PPCL!N11</f>
        <v>0</v>
      </c>
      <c r="F11">
        <f t="shared" si="4"/>
        <v>120</v>
      </c>
      <c r="G11">
        <f t="shared" si="5"/>
        <v>120</v>
      </c>
      <c r="H11" s="154"/>
      <c r="I11">
        <f>BRPL_EOD!AG11+BRPL_EOD!AH11</f>
        <v>33.950000000000003</v>
      </c>
      <c r="J11">
        <f>BYPL_EOD!AG11+BYPL_EOD!AH11</f>
        <v>19.28</v>
      </c>
      <c r="K11">
        <f>MES_EOD!AG11+MES_EOD!AH11</f>
        <v>7.27</v>
      </c>
      <c r="L11">
        <f>NDMC_EOD!AG11+NDMC_EOD!AH11</f>
        <v>36.36</v>
      </c>
      <c r="M11">
        <f>TPDDL_EOD!AG11+TPDDL_EOD!AH11</f>
        <v>23.14</v>
      </c>
      <c r="N11">
        <f t="shared" si="0"/>
        <v>120</v>
      </c>
      <c r="O11" s="154">
        <f t="shared" si="1"/>
        <v>0</v>
      </c>
      <c r="P11">
        <v>33.950000000000003</v>
      </c>
      <c r="Q11">
        <v>19.28</v>
      </c>
      <c r="R11">
        <v>7.27</v>
      </c>
      <c r="S11">
        <v>36.36</v>
      </c>
      <c r="T11">
        <v>23.14</v>
      </c>
      <c r="U11" s="156">
        <f t="shared" si="2"/>
        <v>120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120</v>
      </c>
      <c r="E12">
        <f>PPCL!N12</f>
        <v>0</v>
      </c>
      <c r="F12">
        <f t="shared" si="4"/>
        <v>120</v>
      </c>
      <c r="G12">
        <f t="shared" si="5"/>
        <v>120</v>
      </c>
      <c r="H12" s="154"/>
      <c r="I12">
        <f>BRPL_EOD!AG12+BRPL_EOD!AH12</f>
        <v>33.950000000000003</v>
      </c>
      <c r="J12">
        <f>BYPL_EOD!AG12+BYPL_EOD!AH12</f>
        <v>19.28</v>
      </c>
      <c r="K12">
        <f>MES_EOD!AG12+MES_EOD!AH12</f>
        <v>7.27</v>
      </c>
      <c r="L12">
        <f>NDMC_EOD!AG12+NDMC_EOD!AH12</f>
        <v>36.36</v>
      </c>
      <c r="M12">
        <f>TPDDL_EOD!AG12+TPDDL_EOD!AH12</f>
        <v>23.14</v>
      </c>
      <c r="N12">
        <f t="shared" si="0"/>
        <v>120</v>
      </c>
      <c r="O12" s="154">
        <f t="shared" si="1"/>
        <v>0</v>
      </c>
      <c r="P12">
        <v>33.950000000000003</v>
      </c>
      <c r="Q12">
        <v>19.28</v>
      </c>
      <c r="R12">
        <v>7.27</v>
      </c>
      <c r="S12">
        <v>36.36</v>
      </c>
      <c r="T12">
        <v>23.14</v>
      </c>
      <c r="U12" s="156">
        <f t="shared" si="2"/>
        <v>120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120</v>
      </c>
      <c r="E13">
        <f>PPCL!N13</f>
        <v>0</v>
      </c>
      <c r="F13">
        <f t="shared" si="4"/>
        <v>120</v>
      </c>
      <c r="G13">
        <f t="shared" si="5"/>
        <v>120</v>
      </c>
      <c r="H13" s="154"/>
      <c r="I13">
        <f>BRPL_EOD!AG13+BRPL_EOD!AH13</f>
        <v>33.950000000000003</v>
      </c>
      <c r="J13">
        <f>BYPL_EOD!AG13+BYPL_EOD!AH13</f>
        <v>19.28</v>
      </c>
      <c r="K13">
        <f>MES_EOD!AG13+MES_EOD!AH13</f>
        <v>7.27</v>
      </c>
      <c r="L13">
        <f>NDMC_EOD!AG13+NDMC_EOD!AH13</f>
        <v>36.36</v>
      </c>
      <c r="M13">
        <f>TPDDL_EOD!AG13+TPDDL_EOD!AH13</f>
        <v>23.14</v>
      </c>
      <c r="N13">
        <f t="shared" si="0"/>
        <v>120</v>
      </c>
      <c r="O13" s="154">
        <f t="shared" si="1"/>
        <v>0</v>
      </c>
      <c r="P13">
        <v>33.950000000000003</v>
      </c>
      <c r="Q13">
        <v>19.28</v>
      </c>
      <c r="R13">
        <v>7.27</v>
      </c>
      <c r="S13">
        <v>36.36</v>
      </c>
      <c r="T13">
        <v>23.14</v>
      </c>
      <c r="U13" s="156">
        <f t="shared" si="2"/>
        <v>120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120</v>
      </c>
      <c r="E14">
        <f>PPCL!N14</f>
        <v>0</v>
      </c>
      <c r="F14">
        <f t="shared" si="4"/>
        <v>120</v>
      </c>
      <c r="G14">
        <f t="shared" si="5"/>
        <v>120</v>
      </c>
      <c r="H14" s="154"/>
      <c r="I14">
        <f>BRPL_EOD!AG14+BRPL_EOD!AH14</f>
        <v>33.950000000000003</v>
      </c>
      <c r="J14">
        <f>BYPL_EOD!AG14+BYPL_EOD!AH14</f>
        <v>19.28</v>
      </c>
      <c r="K14">
        <f>MES_EOD!AG14+MES_EOD!AH14</f>
        <v>7.27</v>
      </c>
      <c r="L14">
        <f>NDMC_EOD!AG14+NDMC_EOD!AH14</f>
        <v>36.36</v>
      </c>
      <c r="M14">
        <f>TPDDL_EOD!AG14+TPDDL_EOD!AH14</f>
        <v>23.14</v>
      </c>
      <c r="N14">
        <f t="shared" si="0"/>
        <v>120</v>
      </c>
      <c r="O14" s="154">
        <f t="shared" si="1"/>
        <v>0</v>
      </c>
      <c r="P14">
        <v>33.950000000000003</v>
      </c>
      <c r="Q14">
        <v>19.28</v>
      </c>
      <c r="R14">
        <v>7.27</v>
      </c>
      <c r="S14">
        <v>36.36</v>
      </c>
      <c r="T14">
        <v>23.14</v>
      </c>
      <c r="U14" s="156">
        <f t="shared" si="2"/>
        <v>120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120</v>
      </c>
      <c r="E15">
        <f>PPCL!N15</f>
        <v>0</v>
      </c>
      <c r="F15">
        <f t="shared" si="4"/>
        <v>120</v>
      </c>
      <c r="G15">
        <f t="shared" si="5"/>
        <v>120</v>
      </c>
      <c r="H15" s="154"/>
      <c r="I15">
        <f>BRPL_EOD!AG15+BRPL_EOD!AH15</f>
        <v>33.950000000000003</v>
      </c>
      <c r="J15">
        <f>BYPL_EOD!AG15+BYPL_EOD!AH15</f>
        <v>19.28</v>
      </c>
      <c r="K15">
        <f>MES_EOD!AG15+MES_EOD!AH15</f>
        <v>7.27</v>
      </c>
      <c r="L15">
        <f>NDMC_EOD!AG15+NDMC_EOD!AH15</f>
        <v>36.36</v>
      </c>
      <c r="M15">
        <f>TPDDL_EOD!AG15+TPDDL_EOD!AH15</f>
        <v>23.14</v>
      </c>
      <c r="N15">
        <f t="shared" si="0"/>
        <v>120</v>
      </c>
      <c r="O15" s="154">
        <f t="shared" si="1"/>
        <v>0</v>
      </c>
      <c r="P15">
        <v>33.950000000000003</v>
      </c>
      <c r="Q15">
        <v>19.28</v>
      </c>
      <c r="R15">
        <v>7.27</v>
      </c>
      <c r="S15">
        <v>36.36</v>
      </c>
      <c r="T15">
        <v>23.14</v>
      </c>
      <c r="U15" s="156">
        <f t="shared" si="2"/>
        <v>120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120</v>
      </c>
      <c r="E16">
        <f>PPCL!N16</f>
        <v>0</v>
      </c>
      <c r="F16">
        <f t="shared" si="4"/>
        <v>120</v>
      </c>
      <c r="G16">
        <f t="shared" si="5"/>
        <v>120</v>
      </c>
      <c r="H16" s="154"/>
      <c r="I16">
        <f>BRPL_EOD!AG16+BRPL_EOD!AH16</f>
        <v>33.950000000000003</v>
      </c>
      <c r="J16">
        <f>BYPL_EOD!AG16+BYPL_EOD!AH16</f>
        <v>19.28</v>
      </c>
      <c r="K16">
        <f>MES_EOD!AG16+MES_EOD!AH16</f>
        <v>7.27</v>
      </c>
      <c r="L16">
        <f>NDMC_EOD!AG16+NDMC_EOD!AH16</f>
        <v>36.36</v>
      </c>
      <c r="M16">
        <f>TPDDL_EOD!AG16+TPDDL_EOD!AH16</f>
        <v>23.14</v>
      </c>
      <c r="N16">
        <f t="shared" si="0"/>
        <v>120</v>
      </c>
      <c r="O16" s="154">
        <f t="shared" si="1"/>
        <v>0</v>
      </c>
      <c r="P16">
        <v>33.950000000000003</v>
      </c>
      <c r="Q16">
        <v>19.28</v>
      </c>
      <c r="R16">
        <v>7.27</v>
      </c>
      <c r="S16">
        <v>36.36</v>
      </c>
      <c r="T16">
        <v>23.14</v>
      </c>
      <c r="U16" s="156">
        <f t="shared" si="2"/>
        <v>120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120</v>
      </c>
      <c r="E17">
        <f>PPCL!N17</f>
        <v>0</v>
      </c>
      <c r="F17">
        <f t="shared" si="4"/>
        <v>120</v>
      </c>
      <c r="G17">
        <f t="shared" si="5"/>
        <v>120</v>
      </c>
      <c r="H17" s="154"/>
      <c r="I17">
        <f>BRPL_EOD!AG17+BRPL_EOD!AH17</f>
        <v>33.950000000000003</v>
      </c>
      <c r="J17">
        <f>BYPL_EOD!AG17+BYPL_EOD!AH17</f>
        <v>19.28</v>
      </c>
      <c r="K17">
        <f>MES_EOD!AG17+MES_EOD!AH17</f>
        <v>7.27</v>
      </c>
      <c r="L17">
        <f>NDMC_EOD!AG17+NDMC_EOD!AH17</f>
        <v>36.36</v>
      </c>
      <c r="M17">
        <f>TPDDL_EOD!AG17+TPDDL_EOD!AH17</f>
        <v>23.14</v>
      </c>
      <c r="N17">
        <f t="shared" si="0"/>
        <v>120</v>
      </c>
      <c r="O17" s="154">
        <f t="shared" si="1"/>
        <v>0</v>
      </c>
      <c r="P17">
        <v>33.950000000000003</v>
      </c>
      <c r="Q17">
        <v>19.28</v>
      </c>
      <c r="R17">
        <v>7.27</v>
      </c>
      <c r="S17">
        <v>36.36</v>
      </c>
      <c r="T17">
        <v>23.14</v>
      </c>
      <c r="U17" s="156">
        <f t="shared" si="2"/>
        <v>120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120</v>
      </c>
      <c r="E18">
        <f>PPCL!N18</f>
        <v>0</v>
      </c>
      <c r="F18">
        <f t="shared" si="4"/>
        <v>120</v>
      </c>
      <c r="G18">
        <f t="shared" si="5"/>
        <v>120</v>
      </c>
      <c r="H18" s="154"/>
      <c r="I18">
        <f>BRPL_EOD!AG18+BRPL_EOD!AH18</f>
        <v>33.950000000000003</v>
      </c>
      <c r="J18">
        <f>BYPL_EOD!AG18+BYPL_EOD!AH18</f>
        <v>19.28</v>
      </c>
      <c r="K18">
        <f>MES_EOD!AG18+MES_EOD!AH18</f>
        <v>7.27</v>
      </c>
      <c r="L18">
        <f>NDMC_EOD!AG18+NDMC_EOD!AH18</f>
        <v>36.36</v>
      </c>
      <c r="M18">
        <f>TPDDL_EOD!AG18+TPDDL_EOD!AH18</f>
        <v>23.14</v>
      </c>
      <c r="N18">
        <f t="shared" si="0"/>
        <v>120</v>
      </c>
      <c r="O18" s="154">
        <f t="shared" si="1"/>
        <v>0</v>
      </c>
      <c r="P18">
        <v>33.950000000000003</v>
      </c>
      <c r="Q18">
        <v>19.28</v>
      </c>
      <c r="R18">
        <v>7.27</v>
      </c>
      <c r="S18">
        <v>36.36</v>
      </c>
      <c r="T18">
        <v>23.14</v>
      </c>
      <c r="U18" s="156">
        <f t="shared" si="2"/>
        <v>120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120</v>
      </c>
      <c r="E19">
        <f>PPCL!N19</f>
        <v>0</v>
      </c>
      <c r="F19">
        <f t="shared" si="4"/>
        <v>120</v>
      </c>
      <c r="G19">
        <f t="shared" si="5"/>
        <v>120</v>
      </c>
      <c r="H19" s="154"/>
      <c r="I19">
        <f>BRPL_EOD!AG19+BRPL_EOD!AH19</f>
        <v>33.950000000000003</v>
      </c>
      <c r="J19">
        <f>BYPL_EOD!AG19+BYPL_EOD!AH19</f>
        <v>19.28</v>
      </c>
      <c r="K19">
        <f>MES_EOD!AG19+MES_EOD!AH19</f>
        <v>7.27</v>
      </c>
      <c r="L19">
        <f>NDMC_EOD!AG19+NDMC_EOD!AH19</f>
        <v>36.36</v>
      </c>
      <c r="M19">
        <f>TPDDL_EOD!AG19+TPDDL_EOD!AH19</f>
        <v>23.14</v>
      </c>
      <c r="N19">
        <f t="shared" si="0"/>
        <v>120</v>
      </c>
      <c r="O19" s="154">
        <f t="shared" si="1"/>
        <v>0</v>
      </c>
      <c r="P19">
        <v>33.950000000000003</v>
      </c>
      <c r="Q19">
        <v>19.28</v>
      </c>
      <c r="R19">
        <v>7.27</v>
      </c>
      <c r="S19">
        <v>36.36</v>
      </c>
      <c r="T19">
        <v>23.14</v>
      </c>
      <c r="U19" s="156">
        <f t="shared" si="2"/>
        <v>120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120</v>
      </c>
      <c r="E20">
        <f>PPCL!N20</f>
        <v>0</v>
      </c>
      <c r="F20">
        <f t="shared" si="4"/>
        <v>120</v>
      </c>
      <c r="G20">
        <f t="shared" si="5"/>
        <v>120</v>
      </c>
      <c r="H20" s="154"/>
      <c r="I20">
        <f>BRPL_EOD!AG20+BRPL_EOD!AH20</f>
        <v>33.950000000000003</v>
      </c>
      <c r="J20">
        <f>BYPL_EOD!AG20+BYPL_EOD!AH20</f>
        <v>19.28</v>
      </c>
      <c r="K20">
        <f>MES_EOD!AG20+MES_EOD!AH20</f>
        <v>7.27</v>
      </c>
      <c r="L20">
        <f>NDMC_EOD!AG20+NDMC_EOD!AH20</f>
        <v>36.36</v>
      </c>
      <c r="M20">
        <f>TPDDL_EOD!AG20+TPDDL_EOD!AH20</f>
        <v>23.14</v>
      </c>
      <c r="N20">
        <f t="shared" si="0"/>
        <v>120</v>
      </c>
      <c r="O20" s="154">
        <f t="shared" si="1"/>
        <v>0</v>
      </c>
      <c r="P20">
        <v>33.950000000000003</v>
      </c>
      <c r="Q20">
        <v>19.28</v>
      </c>
      <c r="R20">
        <v>7.27</v>
      </c>
      <c r="S20">
        <v>36.36</v>
      </c>
      <c r="T20">
        <v>23.14</v>
      </c>
      <c r="U20" s="156">
        <f t="shared" si="2"/>
        <v>120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120</v>
      </c>
      <c r="E21">
        <f>PPCL!N21</f>
        <v>0</v>
      </c>
      <c r="F21">
        <f t="shared" si="4"/>
        <v>120</v>
      </c>
      <c r="G21">
        <f t="shared" si="5"/>
        <v>120</v>
      </c>
      <c r="H21" s="154"/>
      <c r="I21">
        <f>BRPL_EOD!AG21+BRPL_EOD!AH21</f>
        <v>33.950000000000003</v>
      </c>
      <c r="J21">
        <f>BYPL_EOD!AG21+BYPL_EOD!AH21</f>
        <v>19.28</v>
      </c>
      <c r="K21">
        <f>MES_EOD!AG21+MES_EOD!AH21</f>
        <v>7.27</v>
      </c>
      <c r="L21">
        <f>NDMC_EOD!AG21+NDMC_EOD!AH21</f>
        <v>36.36</v>
      </c>
      <c r="M21">
        <f>TPDDL_EOD!AG21+TPDDL_EOD!AH21</f>
        <v>23.14</v>
      </c>
      <c r="N21">
        <f t="shared" si="0"/>
        <v>120</v>
      </c>
      <c r="O21" s="154">
        <f t="shared" si="1"/>
        <v>0</v>
      </c>
      <c r="P21">
        <v>33.950000000000003</v>
      </c>
      <c r="Q21">
        <v>19.28</v>
      </c>
      <c r="R21">
        <v>7.27</v>
      </c>
      <c r="S21">
        <v>36.36</v>
      </c>
      <c r="T21">
        <v>23.14</v>
      </c>
      <c r="U21" s="156">
        <f t="shared" si="2"/>
        <v>120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120</v>
      </c>
      <c r="E22">
        <f>PPCL!N22</f>
        <v>0</v>
      </c>
      <c r="F22">
        <f t="shared" si="4"/>
        <v>120</v>
      </c>
      <c r="G22">
        <f t="shared" si="5"/>
        <v>120</v>
      </c>
      <c r="H22" s="154"/>
      <c r="I22">
        <f>BRPL_EOD!AG22+BRPL_EOD!AH22</f>
        <v>33.950000000000003</v>
      </c>
      <c r="J22">
        <f>BYPL_EOD!AG22+BYPL_EOD!AH22</f>
        <v>19.28</v>
      </c>
      <c r="K22">
        <f>MES_EOD!AG22+MES_EOD!AH22</f>
        <v>7.27</v>
      </c>
      <c r="L22">
        <f>NDMC_EOD!AG22+NDMC_EOD!AH22</f>
        <v>36.36</v>
      </c>
      <c r="M22">
        <f>TPDDL_EOD!AG22+TPDDL_EOD!AH22</f>
        <v>23.14</v>
      </c>
      <c r="N22">
        <f t="shared" si="0"/>
        <v>120</v>
      </c>
      <c r="O22" s="154">
        <f t="shared" si="1"/>
        <v>0</v>
      </c>
      <c r="P22">
        <v>33.950000000000003</v>
      </c>
      <c r="Q22">
        <v>19.28</v>
      </c>
      <c r="R22">
        <v>7.27</v>
      </c>
      <c r="S22">
        <v>36.36</v>
      </c>
      <c r="T22">
        <v>23.14</v>
      </c>
      <c r="U22" s="156">
        <f t="shared" si="2"/>
        <v>120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120</v>
      </c>
      <c r="E23">
        <f>PPCL!N23</f>
        <v>0</v>
      </c>
      <c r="F23">
        <f t="shared" si="4"/>
        <v>120</v>
      </c>
      <c r="G23">
        <f t="shared" si="5"/>
        <v>120</v>
      </c>
      <c r="H23" s="154"/>
      <c r="I23">
        <f>BRPL_EOD!AG23+BRPL_EOD!AH23</f>
        <v>33.950000000000003</v>
      </c>
      <c r="J23">
        <f>BYPL_EOD!AG23+BYPL_EOD!AH23</f>
        <v>19.28</v>
      </c>
      <c r="K23">
        <f>MES_EOD!AG23+MES_EOD!AH23</f>
        <v>7.27</v>
      </c>
      <c r="L23">
        <f>NDMC_EOD!AG23+NDMC_EOD!AH23</f>
        <v>36.36</v>
      </c>
      <c r="M23">
        <f>TPDDL_EOD!AG23+TPDDL_EOD!AH23</f>
        <v>23.14</v>
      </c>
      <c r="N23">
        <f t="shared" si="0"/>
        <v>120</v>
      </c>
      <c r="O23" s="154">
        <f t="shared" si="1"/>
        <v>0</v>
      </c>
      <c r="P23">
        <v>33.950000000000003</v>
      </c>
      <c r="Q23">
        <v>19.28</v>
      </c>
      <c r="R23">
        <v>7.27</v>
      </c>
      <c r="S23">
        <v>36.36</v>
      </c>
      <c r="T23">
        <v>23.14</v>
      </c>
      <c r="U23" s="156">
        <f t="shared" si="2"/>
        <v>120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120</v>
      </c>
      <c r="E24">
        <f>PPCL!N24</f>
        <v>0</v>
      </c>
      <c r="F24">
        <f t="shared" si="4"/>
        <v>120</v>
      </c>
      <c r="G24">
        <f t="shared" si="5"/>
        <v>120</v>
      </c>
      <c r="H24" s="154"/>
      <c r="I24">
        <f>BRPL_EOD!AG24+BRPL_EOD!AH24</f>
        <v>33.950000000000003</v>
      </c>
      <c r="J24">
        <f>BYPL_EOD!AG24+BYPL_EOD!AH24</f>
        <v>19.28</v>
      </c>
      <c r="K24">
        <f>MES_EOD!AG24+MES_EOD!AH24</f>
        <v>7.27</v>
      </c>
      <c r="L24">
        <f>NDMC_EOD!AG24+NDMC_EOD!AH24</f>
        <v>36.36</v>
      </c>
      <c r="M24">
        <f>TPDDL_EOD!AG24+TPDDL_EOD!AH24</f>
        <v>23.14</v>
      </c>
      <c r="N24">
        <f t="shared" si="0"/>
        <v>120</v>
      </c>
      <c r="O24" s="154">
        <f t="shared" si="1"/>
        <v>0</v>
      </c>
      <c r="P24">
        <v>33.950000000000003</v>
      </c>
      <c r="Q24">
        <v>19.28</v>
      </c>
      <c r="R24">
        <v>7.27</v>
      </c>
      <c r="S24">
        <v>36.36</v>
      </c>
      <c r="T24">
        <v>23.14</v>
      </c>
      <c r="U24" s="156">
        <f t="shared" si="2"/>
        <v>120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120</v>
      </c>
      <c r="E25">
        <f>PPCL!N25</f>
        <v>0</v>
      </c>
      <c r="F25">
        <f t="shared" si="4"/>
        <v>120</v>
      </c>
      <c r="G25">
        <f t="shared" si="5"/>
        <v>120</v>
      </c>
      <c r="H25" s="154"/>
      <c r="I25">
        <f>BRPL_EOD!AG25+BRPL_EOD!AH25</f>
        <v>33.950000000000003</v>
      </c>
      <c r="J25">
        <f>BYPL_EOD!AG25+BYPL_EOD!AH25</f>
        <v>19.28</v>
      </c>
      <c r="K25">
        <f>MES_EOD!AG25+MES_EOD!AH25</f>
        <v>7.27</v>
      </c>
      <c r="L25">
        <f>NDMC_EOD!AG25+NDMC_EOD!AH25</f>
        <v>36.36</v>
      </c>
      <c r="M25">
        <f>TPDDL_EOD!AG25+TPDDL_EOD!AH25</f>
        <v>23.14</v>
      </c>
      <c r="N25">
        <f t="shared" si="0"/>
        <v>120</v>
      </c>
      <c r="O25" s="154">
        <f t="shared" si="1"/>
        <v>0</v>
      </c>
      <c r="P25">
        <v>33.950000000000003</v>
      </c>
      <c r="Q25">
        <v>19.28</v>
      </c>
      <c r="R25">
        <v>7.27</v>
      </c>
      <c r="S25">
        <v>36.36</v>
      </c>
      <c r="T25">
        <v>23.14</v>
      </c>
      <c r="U25" s="156">
        <f t="shared" si="2"/>
        <v>120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120</v>
      </c>
      <c r="E26">
        <f>PPCL!N26</f>
        <v>0</v>
      </c>
      <c r="F26">
        <f t="shared" si="4"/>
        <v>120</v>
      </c>
      <c r="G26">
        <f t="shared" si="5"/>
        <v>120</v>
      </c>
      <c r="H26" s="154"/>
      <c r="I26">
        <f>BRPL_EOD!AG26+BRPL_EOD!AH26</f>
        <v>33.950000000000003</v>
      </c>
      <c r="J26">
        <f>BYPL_EOD!AG26+BYPL_EOD!AH26</f>
        <v>19.28</v>
      </c>
      <c r="K26">
        <f>MES_EOD!AG26+MES_EOD!AH26</f>
        <v>7.27</v>
      </c>
      <c r="L26">
        <f>NDMC_EOD!AG26+NDMC_EOD!AH26</f>
        <v>36.36</v>
      </c>
      <c r="M26">
        <f>TPDDL_EOD!AG26+TPDDL_EOD!AH26</f>
        <v>23.14</v>
      </c>
      <c r="N26">
        <f t="shared" si="0"/>
        <v>120</v>
      </c>
      <c r="O26" s="154">
        <f t="shared" si="1"/>
        <v>0</v>
      </c>
      <c r="P26">
        <v>33.950000000000003</v>
      </c>
      <c r="Q26">
        <v>19.28</v>
      </c>
      <c r="R26">
        <v>7.27</v>
      </c>
      <c r="S26">
        <v>36.36</v>
      </c>
      <c r="T26">
        <v>23.14</v>
      </c>
      <c r="U26" s="156">
        <f t="shared" si="2"/>
        <v>120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120</v>
      </c>
      <c r="E27">
        <f>PPCL!N27</f>
        <v>0</v>
      </c>
      <c r="F27">
        <f t="shared" si="4"/>
        <v>120</v>
      </c>
      <c r="G27">
        <f t="shared" si="5"/>
        <v>120</v>
      </c>
      <c r="H27" s="154"/>
      <c r="I27">
        <f>BRPL_EOD!AG27+BRPL_EOD!AH27</f>
        <v>33.950000000000003</v>
      </c>
      <c r="J27">
        <f>BYPL_EOD!AG27+BYPL_EOD!AH27</f>
        <v>19.28</v>
      </c>
      <c r="K27">
        <f>MES_EOD!AG27+MES_EOD!AH27</f>
        <v>7.27</v>
      </c>
      <c r="L27">
        <f>NDMC_EOD!AG27+NDMC_EOD!AH27</f>
        <v>36.36</v>
      </c>
      <c r="M27">
        <f>TPDDL_EOD!AG27+TPDDL_EOD!AH27</f>
        <v>23.14</v>
      </c>
      <c r="N27">
        <f t="shared" si="0"/>
        <v>120</v>
      </c>
      <c r="O27" s="154">
        <f t="shared" si="1"/>
        <v>0</v>
      </c>
      <c r="P27">
        <v>33.950000000000003</v>
      </c>
      <c r="Q27">
        <v>19.28</v>
      </c>
      <c r="R27">
        <v>7.27</v>
      </c>
      <c r="S27">
        <v>36.36</v>
      </c>
      <c r="T27">
        <v>23.14</v>
      </c>
      <c r="U27" s="156">
        <f t="shared" si="2"/>
        <v>120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120</v>
      </c>
      <c r="E28">
        <f>PPCL!N28</f>
        <v>0</v>
      </c>
      <c r="F28">
        <f t="shared" si="4"/>
        <v>120</v>
      </c>
      <c r="G28">
        <f t="shared" si="5"/>
        <v>120</v>
      </c>
      <c r="H28" s="154"/>
      <c r="I28">
        <f>BRPL_EOD!AG28+BRPL_EOD!AH28</f>
        <v>33.950000000000003</v>
      </c>
      <c r="J28">
        <f>BYPL_EOD!AG28+BYPL_EOD!AH28</f>
        <v>19.28</v>
      </c>
      <c r="K28">
        <f>MES_EOD!AG28+MES_EOD!AH28</f>
        <v>7.27</v>
      </c>
      <c r="L28">
        <f>NDMC_EOD!AG28+NDMC_EOD!AH28</f>
        <v>36.36</v>
      </c>
      <c r="M28">
        <f>TPDDL_EOD!AG28+TPDDL_EOD!AH28</f>
        <v>23.14</v>
      </c>
      <c r="N28">
        <f t="shared" si="0"/>
        <v>120</v>
      </c>
      <c r="O28" s="154">
        <f t="shared" si="1"/>
        <v>0</v>
      </c>
      <c r="P28">
        <v>33.950000000000003</v>
      </c>
      <c r="Q28">
        <v>19.28</v>
      </c>
      <c r="R28">
        <v>7.27</v>
      </c>
      <c r="S28">
        <v>36.36</v>
      </c>
      <c r="T28">
        <v>23.14</v>
      </c>
      <c r="U28" s="156">
        <f t="shared" si="2"/>
        <v>120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120</v>
      </c>
      <c r="E29">
        <f>PPCL!N29</f>
        <v>0</v>
      </c>
      <c r="F29">
        <f t="shared" si="4"/>
        <v>120</v>
      </c>
      <c r="G29">
        <f t="shared" si="5"/>
        <v>120</v>
      </c>
      <c r="H29" s="154"/>
      <c r="I29">
        <f>BRPL_EOD!AG29+BRPL_EOD!AH29</f>
        <v>33.950000000000003</v>
      </c>
      <c r="J29">
        <f>BYPL_EOD!AG29+BYPL_EOD!AH29</f>
        <v>19.28</v>
      </c>
      <c r="K29">
        <f>MES_EOD!AG29+MES_EOD!AH29</f>
        <v>7.27</v>
      </c>
      <c r="L29">
        <f>NDMC_EOD!AG29+NDMC_EOD!AH29</f>
        <v>36.36</v>
      </c>
      <c r="M29">
        <f>TPDDL_EOD!AG29+TPDDL_EOD!AH29</f>
        <v>23.14</v>
      </c>
      <c r="N29">
        <f t="shared" si="0"/>
        <v>120</v>
      </c>
      <c r="O29" s="154">
        <f t="shared" si="1"/>
        <v>0</v>
      </c>
      <c r="P29">
        <v>33.950000000000003</v>
      </c>
      <c r="Q29">
        <v>19.28</v>
      </c>
      <c r="R29">
        <v>7.27</v>
      </c>
      <c r="S29">
        <v>36.36</v>
      </c>
      <c r="T29">
        <v>23.14</v>
      </c>
      <c r="U29" s="156">
        <f t="shared" si="2"/>
        <v>120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120</v>
      </c>
      <c r="E30">
        <f>PPCL!N30</f>
        <v>0</v>
      </c>
      <c r="F30">
        <f t="shared" si="4"/>
        <v>120</v>
      </c>
      <c r="G30">
        <f t="shared" si="5"/>
        <v>120</v>
      </c>
      <c r="H30" s="154"/>
      <c r="I30">
        <f>BRPL_EOD!AG30+BRPL_EOD!AH30</f>
        <v>33.950000000000003</v>
      </c>
      <c r="J30">
        <f>BYPL_EOD!AG30+BYPL_EOD!AH30</f>
        <v>19.28</v>
      </c>
      <c r="K30">
        <f>MES_EOD!AG30+MES_EOD!AH30</f>
        <v>7.27</v>
      </c>
      <c r="L30">
        <f>NDMC_EOD!AG30+NDMC_EOD!AH30</f>
        <v>36.36</v>
      </c>
      <c r="M30">
        <f>TPDDL_EOD!AG30+TPDDL_EOD!AH30</f>
        <v>23.14</v>
      </c>
      <c r="N30">
        <f t="shared" si="0"/>
        <v>120</v>
      </c>
      <c r="O30" s="154">
        <f t="shared" si="1"/>
        <v>0</v>
      </c>
      <c r="P30">
        <v>33.950000000000003</v>
      </c>
      <c r="Q30">
        <v>19.28</v>
      </c>
      <c r="R30">
        <v>7.27</v>
      </c>
      <c r="S30">
        <v>36.36</v>
      </c>
      <c r="T30">
        <v>23.14</v>
      </c>
      <c r="U30" s="156">
        <f t="shared" si="2"/>
        <v>120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120</v>
      </c>
      <c r="E31">
        <f>PPCL!N31</f>
        <v>0</v>
      </c>
      <c r="F31">
        <f t="shared" si="4"/>
        <v>120</v>
      </c>
      <c r="G31">
        <f t="shared" si="5"/>
        <v>120</v>
      </c>
      <c r="H31" s="154"/>
      <c r="I31">
        <f>BRPL_EOD!AG31+BRPL_EOD!AH31</f>
        <v>33.950000000000003</v>
      </c>
      <c r="J31">
        <f>BYPL_EOD!AG31+BYPL_EOD!AH31</f>
        <v>19.28</v>
      </c>
      <c r="K31">
        <f>MES_EOD!AG31+MES_EOD!AH31</f>
        <v>7.27</v>
      </c>
      <c r="L31">
        <f>NDMC_EOD!AG31+NDMC_EOD!AH31</f>
        <v>36.36</v>
      </c>
      <c r="M31">
        <f>TPDDL_EOD!AG31+TPDDL_EOD!AH31</f>
        <v>23.14</v>
      </c>
      <c r="N31">
        <f t="shared" si="0"/>
        <v>120</v>
      </c>
      <c r="O31" s="154">
        <f t="shared" si="1"/>
        <v>0</v>
      </c>
      <c r="P31">
        <v>33.950000000000003</v>
      </c>
      <c r="Q31">
        <v>19.28</v>
      </c>
      <c r="R31">
        <v>7.27</v>
      </c>
      <c r="S31">
        <v>36.36</v>
      </c>
      <c r="T31">
        <v>23.14</v>
      </c>
      <c r="U31" s="156">
        <f t="shared" si="2"/>
        <v>120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120</v>
      </c>
      <c r="E32">
        <f>PPCL!N32</f>
        <v>0</v>
      </c>
      <c r="F32">
        <f t="shared" si="4"/>
        <v>120</v>
      </c>
      <c r="G32">
        <f t="shared" si="5"/>
        <v>120</v>
      </c>
      <c r="H32" s="154"/>
      <c r="I32">
        <f>BRPL_EOD!AG32+BRPL_EOD!AH32</f>
        <v>33.950000000000003</v>
      </c>
      <c r="J32">
        <f>BYPL_EOD!AG32+BYPL_EOD!AH32</f>
        <v>19.28</v>
      </c>
      <c r="K32">
        <f>MES_EOD!AG32+MES_EOD!AH32</f>
        <v>7.27</v>
      </c>
      <c r="L32">
        <f>NDMC_EOD!AG32+NDMC_EOD!AH32</f>
        <v>36.36</v>
      </c>
      <c r="M32">
        <f>TPDDL_EOD!AG32+TPDDL_EOD!AH32</f>
        <v>23.14</v>
      </c>
      <c r="N32">
        <f t="shared" si="0"/>
        <v>120</v>
      </c>
      <c r="O32" s="154">
        <f t="shared" si="1"/>
        <v>0</v>
      </c>
      <c r="P32">
        <v>33.950000000000003</v>
      </c>
      <c r="Q32">
        <v>19.28</v>
      </c>
      <c r="R32">
        <v>7.27</v>
      </c>
      <c r="S32">
        <v>36.36</v>
      </c>
      <c r="T32">
        <v>23.14</v>
      </c>
      <c r="U32" s="156">
        <f t="shared" si="2"/>
        <v>120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120</v>
      </c>
      <c r="E33">
        <f>PPCL!N33</f>
        <v>0</v>
      </c>
      <c r="F33">
        <f t="shared" si="4"/>
        <v>120</v>
      </c>
      <c r="G33">
        <f t="shared" si="5"/>
        <v>120</v>
      </c>
      <c r="H33" s="154"/>
      <c r="I33">
        <f>BRPL_EOD!AG33+BRPL_EOD!AH33</f>
        <v>33.950000000000003</v>
      </c>
      <c r="J33">
        <f>BYPL_EOD!AG33+BYPL_EOD!AH33</f>
        <v>19.28</v>
      </c>
      <c r="K33">
        <f>MES_EOD!AG33+MES_EOD!AH33</f>
        <v>7.27</v>
      </c>
      <c r="L33">
        <f>NDMC_EOD!AG33+NDMC_EOD!AH33</f>
        <v>36.36</v>
      </c>
      <c r="M33">
        <f>TPDDL_EOD!AG33+TPDDL_EOD!AH33</f>
        <v>23.14</v>
      </c>
      <c r="N33">
        <f t="shared" si="0"/>
        <v>120</v>
      </c>
      <c r="O33" s="154">
        <f t="shared" si="1"/>
        <v>0</v>
      </c>
      <c r="P33">
        <v>33.950000000000003</v>
      </c>
      <c r="Q33">
        <v>19.28</v>
      </c>
      <c r="R33">
        <v>7.27</v>
      </c>
      <c r="S33">
        <v>36.36</v>
      </c>
      <c r="T33">
        <v>23.14</v>
      </c>
      <c r="U33" s="156">
        <f t="shared" si="2"/>
        <v>120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120</v>
      </c>
      <c r="E34">
        <f>PPCL!N34</f>
        <v>0</v>
      </c>
      <c r="F34">
        <f t="shared" si="4"/>
        <v>120</v>
      </c>
      <c r="G34">
        <f t="shared" si="5"/>
        <v>120</v>
      </c>
      <c r="H34" s="154"/>
      <c r="I34">
        <f>BRPL_EOD!AG34+BRPL_EOD!AH34</f>
        <v>33.950000000000003</v>
      </c>
      <c r="J34">
        <f>BYPL_EOD!AG34+BYPL_EOD!AH34</f>
        <v>19.28</v>
      </c>
      <c r="K34">
        <f>MES_EOD!AG34+MES_EOD!AH34</f>
        <v>7.27</v>
      </c>
      <c r="L34">
        <f>NDMC_EOD!AG34+NDMC_EOD!AH34</f>
        <v>36.36</v>
      </c>
      <c r="M34">
        <f>TPDDL_EOD!AG34+TPDDL_EOD!AH34</f>
        <v>23.14</v>
      </c>
      <c r="N34">
        <f t="shared" si="0"/>
        <v>120</v>
      </c>
      <c r="O34" s="154">
        <f t="shared" si="1"/>
        <v>0</v>
      </c>
      <c r="P34">
        <v>33.950000000000003</v>
      </c>
      <c r="Q34">
        <v>19.28</v>
      </c>
      <c r="R34">
        <v>7.27</v>
      </c>
      <c r="S34">
        <v>36.36</v>
      </c>
      <c r="T34">
        <v>23.14</v>
      </c>
      <c r="U34" s="156">
        <f t="shared" si="2"/>
        <v>120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120</v>
      </c>
      <c r="E35">
        <f>PPCL!N35</f>
        <v>0</v>
      </c>
      <c r="F35">
        <f t="shared" si="4"/>
        <v>120</v>
      </c>
      <c r="G35">
        <f t="shared" si="5"/>
        <v>120</v>
      </c>
      <c r="H35" s="154"/>
      <c r="I35">
        <f>BRPL_EOD!AG35+BRPL_EOD!AH35</f>
        <v>33.950000000000003</v>
      </c>
      <c r="J35">
        <f>BYPL_EOD!AG35+BYPL_EOD!AH35</f>
        <v>19.28</v>
      </c>
      <c r="K35">
        <f>MES_EOD!AG35+MES_EOD!AH35</f>
        <v>7.27</v>
      </c>
      <c r="L35">
        <f>NDMC_EOD!AG35+NDMC_EOD!AH35</f>
        <v>36.36</v>
      </c>
      <c r="M35">
        <f>TPDDL_EOD!AG35+TPDDL_EOD!AH35</f>
        <v>23.14</v>
      </c>
      <c r="N35">
        <f t="shared" si="0"/>
        <v>120</v>
      </c>
      <c r="O35" s="154">
        <f t="shared" si="1"/>
        <v>0</v>
      </c>
      <c r="P35">
        <v>33.950000000000003</v>
      </c>
      <c r="Q35">
        <v>19.28</v>
      </c>
      <c r="R35">
        <v>7.27</v>
      </c>
      <c r="S35">
        <v>36.36</v>
      </c>
      <c r="T35">
        <v>23.14</v>
      </c>
      <c r="U35" s="156">
        <f t="shared" si="2"/>
        <v>120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120</v>
      </c>
      <c r="E36">
        <f>PPCL!N36</f>
        <v>0</v>
      </c>
      <c r="F36">
        <f t="shared" si="4"/>
        <v>120</v>
      </c>
      <c r="G36">
        <f t="shared" si="5"/>
        <v>120</v>
      </c>
      <c r="H36" s="154"/>
      <c r="I36">
        <f>BRPL_EOD!AG36+BRPL_EOD!AH36</f>
        <v>33.950000000000003</v>
      </c>
      <c r="J36">
        <f>BYPL_EOD!AG36+BYPL_EOD!AH36</f>
        <v>19.28</v>
      </c>
      <c r="K36">
        <f>MES_EOD!AG36+MES_EOD!AH36</f>
        <v>7.27</v>
      </c>
      <c r="L36">
        <f>NDMC_EOD!AG36+NDMC_EOD!AH36</f>
        <v>36.36</v>
      </c>
      <c r="M36">
        <f>TPDDL_EOD!AG36+TPDDL_EOD!AH36</f>
        <v>23.14</v>
      </c>
      <c r="N36">
        <f t="shared" si="0"/>
        <v>120</v>
      </c>
      <c r="O36" s="154">
        <f t="shared" si="1"/>
        <v>0</v>
      </c>
      <c r="P36">
        <v>33.950000000000003</v>
      </c>
      <c r="Q36">
        <v>19.28</v>
      </c>
      <c r="R36">
        <v>7.27</v>
      </c>
      <c r="S36">
        <v>36.36</v>
      </c>
      <c r="T36">
        <v>23.14</v>
      </c>
      <c r="U36" s="156">
        <f t="shared" si="2"/>
        <v>120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120</v>
      </c>
      <c r="E37">
        <f>PPCL!N37</f>
        <v>0</v>
      </c>
      <c r="F37">
        <f t="shared" si="4"/>
        <v>120</v>
      </c>
      <c r="G37">
        <f t="shared" si="5"/>
        <v>120</v>
      </c>
      <c r="H37" s="154"/>
      <c r="I37">
        <f>BRPL_EOD!AG37+BRPL_EOD!AH37</f>
        <v>33.950000000000003</v>
      </c>
      <c r="J37">
        <f>BYPL_EOD!AG37+BYPL_EOD!AH37</f>
        <v>19.28</v>
      </c>
      <c r="K37">
        <f>MES_EOD!AG37+MES_EOD!AH37</f>
        <v>7.27</v>
      </c>
      <c r="L37">
        <f>NDMC_EOD!AG37+NDMC_EOD!AH37</f>
        <v>36.36</v>
      </c>
      <c r="M37">
        <f>TPDDL_EOD!AG37+TPDDL_EOD!AH37</f>
        <v>23.14</v>
      </c>
      <c r="N37">
        <f t="shared" si="0"/>
        <v>120</v>
      </c>
      <c r="O37" s="154">
        <f t="shared" si="1"/>
        <v>0</v>
      </c>
      <c r="P37">
        <v>33.950000000000003</v>
      </c>
      <c r="Q37">
        <v>19.28</v>
      </c>
      <c r="R37">
        <v>7.27</v>
      </c>
      <c r="S37">
        <v>36.36</v>
      </c>
      <c r="T37">
        <v>23.14</v>
      </c>
      <c r="U37" s="156">
        <f t="shared" si="2"/>
        <v>120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120</v>
      </c>
      <c r="E38">
        <f>PPCL!N38</f>
        <v>0</v>
      </c>
      <c r="F38">
        <f t="shared" si="4"/>
        <v>120</v>
      </c>
      <c r="G38">
        <f t="shared" si="5"/>
        <v>120</v>
      </c>
      <c r="H38" s="154"/>
      <c r="I38">
        <f>BRPL_EOD!AG38+BRPL_EOD!AH38</f>
        <v>33.950000000000003</v>
      </c>
      <c r="J38">
        <f>BYPL_EOD!AG38+BYPL_EOD!AH38</f>
        <v>19.28</v>
      </c>
      <c r="K38">
        <f>MES_EOD!AG38+MES_EOD!AH38</f>
        <v>7.27</v>
      </c>
      <c r="L38">
        <f>NDMC_EOD!AG38+NDMC_EOD!AH38</f>
        <v>36.36</v>
      </c>
      <c r="M38">
        <f>TPDDL_EOD!AG38+TPDDL_EOD!AH38</f>
        <v>23.14</v>
      </c>
      <c r="N38">
        <f t="shared" si="0"/>
        <v>120</v>
      </c>
      <c r="O38" s="154">
        <f t="shared" si="1"/>
        <v>0</v>
      </c>
      <c r="P38">
        <v>33.950000000000003</v>
      </c>
      <c r="Q38">
        <v>19.28</v>
      </c>
      <c r="R38">
        <v>7.27</v>
      </c>
      <c r="S38">
        <v>36.36</v>
      </c>
      <c r="T38">
        <v>23.14</v>
      </c>
      <c r="U38" s="156">
        <f t="shared" si="2"/>
        <v>120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120</v>
      </c>
      <c r="E39">
        <f>PPCL!N39</f>
        <v>0</v>
      </c>
      <c r="F39">
        <f t="shared" si="4"/>
        <v>120</v>
      </c>
      <c r="G39">
        <f t="shared" si="5"/>
        <v>120</v>
      </c>
      <c r="H39" s="154"/>
      <c r="I39">
        <f>BRPL_EOD!AG39+BRPL_EOD!AH39</f>
        <v>33.950000000000003</v>
      </c>
      <c r="J39">
        <f>BYPL_EOD!AG39+BYPL_EOD!AH39</f>
        <v>19.28</v>
      </c>
      <c r="K39">
        <f>MES_EOD!AG39+MES_EOD!AH39</f>
        <v>7.27</v>
      </c>
      <c r="L39">
        <f>NDMC_EOD!AG39+NDMC_EOD!AH39</f>
        <v>36.36</v>
      </c>
      <c r="M39">
        <f>TPDDL_EOD!AG39+TPDDL_EOD!AH39</f>
        <v>23.14</v>
      </c>
      <c r="N39">
        <f t="shared" si="0"/>
        <v>120</v>
      </c>
      <c r="O39" s="154">
        <f t="shared" si="1"/>
        <v>0</v>
      </c>
      <c r="P39">
        <v>33.950000000000003</v>
      </c>
      <c r="Q39">
        <v>19.28</v>
      </c>
      <c r="R39">
        <v>7.27</v>
      </c>
      <c r="S39">
        <v>36.36</v>
      </c>
      <c r="T39">
        <v>23.14</v>
      </c>
      <c r="U39" s="156">
        <f t="shared" si="2"/>
        <v>120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120</v>
      </c>
      <c r="E40">
        <f>PPCL!N40</f>
        <v>0</v>
      </c>
      <c r="F40">
        <f t="shared" si="4"/>
        <v>120</v>
      </c>
      <c r="G40">
        <f t="shared" si="5"/>
        <v>120</v>
      </c>
      <c r="H40" s="154"/>
      <c r="I40">
        <f>BRPL_EOD!AG40+BRPL_EOD!AH40</f>
        <v>33.950000000000003</v>
      </c>
      <c r="J40">
        <f>BYPL_EOD!AG40+BYPL_EOD!AH40</f>
        <v>19.28</v>
      </c>
      <c r="K40">
        <f>MES_EOD!AG40+MES_EOD!AH40</f>
        <v>7.27</v>
      </c>
      <c r="L40">
        <f>NDMC_EOD!AG40+NDMC_EOD!AH40</f>
        <v>36.36</v>
      </c>
      <c r="M40">
        <f>TPDDL_EOD!AG40+TPDDL_EOD!AH40</f>
        <v>23.14</v>
      </c>
      <c r="N40">
        <f t="shared" si="0"/>
        <v>120</v>
      </c>
      <c r="O40" s="154">
        <f t="shared" si="1"/>
        <v>0</v>
      </c>
      <c r="P40">
        <v>33.950000000000003</v>
      </c>
      <c r="Q40">
        <v>19.28</v>
      </c>
      <c r="R40">
        <v>7.27</v>
      </c>
      <c r="S40">
        <v>36.36</v>
      </c>
      <c r="T40">
        <v>23.14</v>
      </c>
      <c r="U40" s="156">
        <f t="shared" si="2"/>
        <v>120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120</v>
      </c>
      <c r="E41">
        <f>PPCL!N41</f>
        <v>0</v>
      </c>
      <c r="F41">
        <f t="shared" si="4"/>
        <v>120</v>
      </c>
      <c r="G41">
        <f t="shared" si="5"/>
        <v>120</v>
      </c>
      <c r="H41" s="154"/>
      <c r="I41">
        <f>BRPL_EOD!AG41+BRPL_EOD!AH41</f>
        <v>33.950000000000003</v>
      </c>
      <c r="J41">
        <f>BYPL_EOD!AG41+BYPL_EOD!AH41</f>
        <v>19.28</v>
      </c>
      <c r="K41">
        <f>MES_EOD!AG41+MES_EOD!AH41</f>
        <v>7.27</v>
      </c>
      <c r="L41">
        <f>NDMC_EOD!AG41+NDMC_EOD!AH41</f>
        <v>36.36</v>
      </c>
      <c r="M41">
        <f>TPDDL_EOD!AG41+TPDDL_EOD!AH41</f>
        <v>23.14</v>
      </c>
      <c r="N41">
        <f t="shared" si="0"/>
        <v>120</v>
      </c>
      <c r="O41" s="154">
        <f t="shared" si="1"/>
        <v>0</v>
      </c>
      <c r="P41">
        <v>33.950000000000003</v>
      </c>
      <c r="Q41">
        <v>19.28</v>
      </c>
      <c r="R41">
        <v>7.27</v>
      </c>
      <c r="S41">
        <v>36.36</v>
      </c>
      <c r="T41">
        <v>23.14</v>
      </c>
      <c r="U41" s="156">
        <f t="shared" si="2"/>
        <v>120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120</v>
      </c>
      <c r="E42">
        <f>PPCL!N42</f>
        <v>0</v>
      </c>
      <c r="F42">
        <f t="shared" si="4"/>
        <v>120</v>
      </c>
      <c r="G42">
        <f t="shared" si="5"/>
        <v>120</v>
      </c>
      <c r="H42" s="154"/>
      <c r="I42">
        <f>BRPL_EOD!AG42+BRPL_EOD!AH42</f>
        <v>33.950000000000003</v>
      </c>
      <c r="J42">
        <f>BYPL_EOD!AG42+BYPL_EOD!AH42</f>
        <v>19.28</v>
      </c>
      <c r="K42">
        <f>MES_EOD!AG42+MES_EOD!AH42</f>
        <v>7.27</v>
      </c>
      <c r="L42">
        <f>NDMC_EOD!AG42+NDMC_EOD!AH42</f>
        <v>36.36</v>
      </c>
      <c r="M42">
        <f>TPDDL_EOD!AG42+TPDDL_EOD!AH42</f>
        <v>23.14</v>
      </c>
      <c r="N42">
        <f t="shared" si="0"/>
        <v>120</v>
      </c>
      <c r="O42" s="154">
        <f t="shared" si="1"/>
        <v>0</v>
      </c>
      <c r="P42">
        <v>33.950000000000003</v>
      </c>
      <c r="Q42">
        <v>19.28</v>
      </c>
      <c r="R42">
        <v>7.27</v>
      </c>
      <c r="S42">
        <v>36.36</v>
      </c>
      <c r="T42">
        <v>23.14</v>
      </c>
      <c r="U42" s="156">
        <f t="shared" si="2"/>
        <v>120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120</v>
      </c>
      <c r="E43">
        <f>PPCL!N43</f>
        <v>0</v>
      </c>
      <c r="F43">
        <f t="shared" si="4"/>
        <v>120</v>
      </c>
      <c r="G43">
        <f t="shared" si="5"/>
        <v>120</v>
      </c>
      <c r="H43" s="154"/>
      <c r="I43">
        <f>BRPL_EOD!AG43+BRPL_EOD!AH43</f>
        <v>33.950000000000003</v>
      </c>
      <c r="J43">
        <f>BYPL_EOD!AG43+BYPL_EOD!AH43</f>
        <v>19.28</v>
      </c>
      <c r="K43">
        <f>MES_EOD!AG43+MES_EOD!AH43</f>
        <v>7.27</v>
      </c>
      <c r="L43">
        <f>NDMC_EOD!AG43+NDMC_EOD!AH43</f>
        <v>36.36</v>
      </c>
      <c r="M43">
        <f>TPDDL_EOD!AG43+TPDDL_EOD!AH43</f>
        <v>23.14</v>
      </c>
      <c r="N43">
        <f t="shared" si="0"/>
        <v>120</v>
      </c>
      <c r="O43" s="154">
        <f t="shared" si="1"/>
        <v>0</v>
      </c>
      <c r="P43">
        <v>33.950000000000003</v>
      </c>
      <c r="Q43">
        <v>19.28</v>
      </c>
      <c r="R43">
        <v>7.27</v>
      </c>
      <c r="S43">
        <v>36.36</v>
      </c>
      <c r="T43">
        <v>23.14</v>
      </c>
      <c r="U43" s="156">
        <f t="shared" si="2"/>
        <v>120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120</v>
      </c>
      <c r="E44">
        <f>PPCL!N44</f>
        <v>0</v>
      </c>
      <c r="F44">
        <f t="shared" si="4"/>
        <v>120</v>
      </c>
      <c r="G44">
        <f t="shared" si="5"/>
        <v>120</v>
      </c>
      <c r="H44" s="154"/>
      <c r="I44">
        <f>BRPL_EOD!AG44+BRPL_EOD!AH44</f>
        <v>33.950000000000003</v>
      </c>
      <c r="J44">
        <f>BYPL_EOD!AG44+BYPL_EOD!AH44</f>
        <v>19.28</v>
      </c>
      <c r="K44">
        <f>MES_EOD!AG44+MES_EOD!AH44</f>
        <v>7.27</v>
      </c>
      <c r="L44">
        <f>NDMC_EOD!AG44+NDMC_EOD!AH44</f>
        <v>36.36</v>
      </c>
      <c r="M44">
        <f>TPDDL_EOD!AG44+TPDDL_EOD!AH44</f>
        <v>23.14</v>
      </c>
      <c r="N44">
        <f t="shared" si="0"/>
        <v>120</v>
      </c>
      <c r="O44" s="154">
        <f t="shared" si="1"/>
        <v>0</v>
      </c>
      <c r="P44">
        <v>33.950000000000003</v>
      </c>
      <c r="Q44">
        <v>19.28</v>
      </c>
      <c r="R44">
        <v>7.27</v>
      </c>
      <c r="S44">
        <v>36.36</v>
      </c>
      <c r="T44">
        <v>23.14</v>
      </c>
      <c r="U44" s="156">
        <f t="shared" si="2"/>
        <v>120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120</v>
      </c>
      <c r="E45">
        <f>PPCL!N45</f>
        <v>0</v>
      </c>
      <c r="F45">
        <f t="shared" si="4"/>
        <v>120</v>
      </c>
      <c r="G45">
        <f t="shared" si="5"/>
        <v>120</v>
      </c>
      <c r="H45" s="154"/>
      <c r="I45">
        <f>BRPL_EOD!AG45+BRPL_EOD!AH45</f>
        <v>33.950000000000003</v>
      </c>
      <c r="J45">
        <f>BYPL_EOD!AG45+BYPL_EOD!AH45</f>
        <v>19.28</v>
      </c>
      <c r="K45">
        <f>MES_EOD!AG45+MES_EOD!AH45</f>
        <v>7.27</v>
      </c>
      <c r="L45">
        <f>NDMC_EOD!AG45+NDMC_EOD!AH45</f>
        <v>36.36</v>
      </c>
      <c r="M45">
        <f>TPDDL_EOD!AG45+TPDDL_EOD!AH45</f>
        <v>23.14</v>
      </c>
      <c r="N45">
        <f t="shared" si="0"/>
        <v>120</v>
      </c>
      <c r="O45" s="154">
        <f t="shared" si="1"/>
        <v>0</v>
      </c>
      <c r="P45">
        <v>33.950000000000003</v>
      </c>
      <c r="Q45">
        <v>19.28</v>
      </c>
      <c r="R45">
        <v>7.27</v>
      </c>
      <c r="S45">
        <v>36.36</v>
      </c>
      <c r="T45">
        <v>23.14</v>
      </c>
      <c r="U45" s="156">
        <f t="shared" si="2"/>
        <v>120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120</v>
      </c>
      <c r="E46">
        <f>PPCL!N46</f>
        <v>0</v>
      </c>
      <c r="F46">
        <f t="shared" si="4"/>
        <v>120</v>
      </c>
      <c r="G46">
        <f t="shared" si="5"/>
        <v>120</v>
      </c>
      <c r="H46" s="154"/>
      <c r="I46">
        <f>BRPL_EOD!AG46+BRPL_EOD!AH46</f>
        <v>33.950000000000003</v>
      </c>
      <c r="J46">
        <f>BYPL_EOD!AG46+BYPL_EOD!AH46</f>
        <v>19.28</v>
      </c>
      <c r="K46">
        <f>MES_EOD!AG46+MES_EOD!AH46</f>
        <v>7.27</v>
      </c>
      <c r="L46">
        <f>NDMC_EOD!AG46+NDMC_EOD!AH46</f>
        <v>36.36</v>
      </c>
      <c r="M46">
        <f>TPDDL_EOD!AG46+TPDDL_EOD!AH46</f>
        <v>23.14</v>
      </c>
      <c r="N46">
        <f t="shared" si="0"/>
        <v>120</v>
      </c>
      <c r="O46" s="154">
        <f t="shared" si="1"/>
        <v>0</v>
      </c>
      <c r="P46">
        <v>33.950000000000003</v>
      </c>
      <c r="Q46">
        <v>19.28</v>
      </c>
      <c r="R46">
        <v>7.27</v>
      </c>
      <c r="S46">
        <v>36.36</v>
      </c>
      <c r="T46">
        <v>23.14</v>
      </c>
      <c r="U46" s="156">
        <f t="shared" si="2"/>
        <v>120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120</v>
      </c>
      <c r="E47">
        <f>PPCL!N47</f>
        <v>0</v>
      </c>
      <c r="F47">
        <f t="shared" si="4"/>
        <v>120</v>
      </c>
      <c r="G47">
        <f t="shared" si="5"/>
        <v>120</v>
      </c>
      <c r="H47" s="154"/>
      <c r="I47">
        <f>BRPL_EOD!AG47+BRPL_EOD!AH47</f>
        <v>33.950000000000003</v>
      </c>
      <c r="J47">
        <f>BYPL_EOD!AG47+BYPL_EOD!AH47</f>
        <v>19.28</v>
      </c>
      <c r="K47">
        <f>MES_EOD!AG47+MES_EOD!AH47</f>
        <v>7.27</v>
      </c>
      <c r="L47">
        <f>NDMC_EOD!AG47+NDMC_EOD!AH47</f>
        <v>36.36</v>
      </c>
      <c r="M47">
        <f>TPDDL_EOD!AG47+TPDDL_EOD!AH47</f>
        <v>23.14</v>
      </c>
      <c r="N47">
        <f t="shared" si="0"/>
        <v>120</v>
      </c>
      <c r="O47" s="154">
        <f t="shared" si="1"/>
        <v>0</v>
      </c>
      <c r="P47">
        <v>33.950000000000003</v>
      </c>
      <c r="Q47">
        <v>19.28</v>
      </c>
      <c r="R47">
        <v>7.27</v>
      </c>
      <c r="S47">
        <v>36.36</v>
      </c>
      <c r="T47">
        <v>23.14</v>
      </c>
      <c r="U47" s="156">
        <f t="shared" si="2"/>
        <v>120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120</v>
      </c>
      <c r="E48">
        <f>PPCL!N48</f>
        <v>0</v>
      </c>
      <c r="F48">
        <f t="shared" si="4"/>
        <v>120</v>
      </c>
      <c r="G48">
        <f t="shared" si="5"/>
        <v>120</v>
      </c>
      <c r="H48" s="154"/>
      <c r="I48">
        <f>BRPL_EOD!AG48+BRPL_EOD!AH48</f>
        <v>33.950000000000003</v>
      </c>
      <c r="J48">
        <f>BYPL_EOD!AG48+BYPL_EOD!AH48</f>
        <v>19.28</v>
      </c>
      <c r="K48">
        <f>MES_EOD!AG48+MES_EOD!AH48</f>
        <v>7.27</v>
      </c>
      <c r="L48">
        <f>NDMC_EOD!AG48+NDMC_EOD!AH48</f>
        <v>36.36</v>
      </c>
      <c r="M48">
        <f>TPDDL_EOD!AG48+TPDDL_EOD!AH48</f>
        <v>23.14</v>
      </c>
      <c r="N48">
        <f t="shared" si="0"/>
        <v>120</v>
      </c>
      <c r="O48" s="154">
        <f t="shared" si="1"/>
        <v>0</v>
      </c>
      <c r="P48">
        <v>33.950000000000003</v>
      </c>
      <c r="Q48">
        <v>19.28</v>
      </c>
      <c r="R48">
        <v>7.27</v>
      </c>
      <c r="S48">
        <v>36.36</v>
      </c>
      <c r="T48">
        <v>23.14</v>
      </c>
      <c r="U48" s="156">
        <f t="shared" si="2"/>
        <v>120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120</v>
      </c>
      <c r="E49">
        <f>PPCL!N49</f>
        <v>0</v>
      </c>
      <c r="F49">
        <f t="shared" si="4"/>
        <v>120</v>
      </c>
      <c r="G49">
        <f t="shared" si="5"/>
        <v>120</v>
      </c>
      <c r="H49" s="154"/>
      <c r="I49">
        <f>BRPL_EOD!AG49+BRPL_EOD!AH49</f>
        <v>33.950000000000003</v>
      </c>
      <c r="J49">
        <f>BYPL_EOD!AG49+BYPL_EOD!AH49</f>
        <v>19.28</v>
      </c>
      <c r="K49">
        <f>MES_EOD!AG49+MES_EOD!AH49</f>
        <v>7.27</v>
      </c>
      <c r="L49">
        <f>NDMC_EOD!AG49+NDMC_EOD!AH49</f>
        <v>36.36</v>
      </c>
      <c r="M49">
        <f>TPDDL_EOD!AG49+TPDDL_EOD!AH49</f>
        <v>23.14</v>
      </c>
      <c r="N49">
        <f t="shared" si="0"/>
        <v>120</v>
      </c>
      <c r="O49" s="154">
        <f t="shared" si="1"/>
        <v>0</v>
      </c>
      <c r="P49">
        <v>33.950000000000003</v>
      </c>
      <c r="Q49">
        <v>19.28</v>
      </c>
      <c r="R49">
        <v>7.27</v>
      </c>
      <c r="S49">
        <v>36.36</v>
      </c>
      <c r="T49">
        <v>23.14</v>
      </c>
      <c r="U49" s="156">
        <f t="shared" si="2"/>
        <v>120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120</v>
      </c>
      <c r="E50">
        <f>PPCL!N50</f>
        <v>0</v>
      </c>
      <c r="F50">
        <f t="shared" si="4"/>
        <v>120</v>
      </c>
      <c r="G50">
        <f t="shared" si="5"/>
        <v>120</v>
      </c>
      <c r="H50" s="154"/>
      <c r="I50">
        <f>BRPL_EOD!AG50+BRPL_EOD!AH50</f>
        <v>33.950000000000003</v>
      </c>
      <c r="J50">
        <f>BYPL_EOD!AG50+BYPL_EOD!AH50</f>
        <v>19.28</v>
      </c>
      <c r="K50">
        <f>MES_EOD!AG50+MES_EOD!AH50</f>
        <v>7.27</v>
      </c>
      <c r="L50">
        <f>NDMC_EOD!AG50+NDMC_EOD!AH50</f>
        <v>36.36</v>
      </c>
      <c r="M50">
        <f>TPDDL_EOD!AG50+TPDDL_EOD!AH50</f>
        <v>23.14</v>
      </c>
      <c r="N50">
        <f t="shared" si="0"/>
        <v>120</v>
      </c>
      <c r="O50" s="154">
        <f t="shared" si="1"/>
        <v>0</v>
      </c>
      <c r="P50">
        <v>33.950000000000003</v>
      </c>
      <c r="Q50">
        <v>19.28</v>
      </c>
      <c r="R50">
        <v>7.27</v>
      </c>
      <c r="S50">
        <v>36.36</v>
      </c>
      <c r="T50">
        <v>23.14</v>
      </c>
      <c r="U50" s="156">
        <f t="shared" si="2"/>
        <v>120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120</v>
      </c>
      <c r="E51">
        <f>PPCL!N51</f>
        <v>0</v>
      </c>
      <c r="F51">
        <f t="shared" si="4"/>
        <v>120</v>
      </c>
      <c r="G51">
        <f t="shared" si="5"/>
        <v>120</v>
      </c>
      <c r="H51" s="154"/>
      <c r="I51">
        <f>BRPL_EOD!AG51+BRPL_EOD!AH51</f>
        <v>33.950000000000003</v>
      </c>
      <c r="J51">
        <f>BYPL_EOD!AG51+BYPL_EOD!AH51</f>
        <v>19.28</v>
      </c>
      <c r="K51">
        <f>MES_EOD!AG51+MES_EOD!AH51</f>
        <v>7.27</v>
      </c>
      <c r="L51">
        <f>NDMC_EOD!AG51+NDMC_EOD!AH51</f>
        <v>36.36</v>
      </c>
      <c r="M51">
        <f>TPDDL_EOD!AG51+TPDDL_EOD!AH51</f>
        <v>23.14</v>
      </c>
      <c r="N51">
        <f t="shared" si="0"/>
        <v>120</v>
      </c>
      <c r="O51" s="154">
        <f t="shared" si="1"/>
        <v>0</v>
      </c>
      <c r="P51">
        <v>33.950000000000003</v>
      </c>
      <c r="Q51">
        <v>19.28</v>
      </c>
      <c r="R51">
        <v>7.27</v>
      </c>
      <c r="S51">
        <v>36.36</v>
      </c>
      <c r="T51">
        <v>23.14</v>
      </c>
      <c r="U51" s="156">
        <f t="shared" si="2"/>
        <v>120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120</v>
      </c>
      <c r="E52">
        <f>PPCL!N52</f>
        <v>0</v>
      </c>
      <c r="F52">
        <f t="shared" si="4"/>
        <v>120</v>
      </c>
      <c r="G52">
        <f t="shared" si="5"/>
        <v>120</v>
      </c>
      <c r="H52" s="154"/>
      <c r="I52">
        <f>BRPL_EOD!AG52+BRPL_EOD!AH52</f>
        <v>33.950000000000003</v>
      </c>
      <c r="J52">
        <f>BYPL_EOD!AG52+BYPL_EOD!AH52</f>
        <v>19.28</v>
      </c>
      <c r="K52">
        <f>MES_EOD!AG52+MES_EOD!AH52</f>
        <v>7.27</v>
      </c>
      <c r="L52">
        <f>NDMC_EOD!AG52+NDMC_EOD!AH52</f>
        <v>36.36</v>
      </c>
      <c r="M52">
        <f>TPDDL_EOD!AG52+TPDDL_EOD!AH52</f>
        <v>23.14</v>
      </c>
      <c r="N52">
        <f t="shared" si="0"/>
        <v>120</v>
      </c>
      <c r="O52" s="154">
        <f t="shared" si="1"/>
        <v>0</v>
      </c>
      <c r="P52">
        <v>33.950000000000003</v>
      </c>
      <c r="Q52">
        <v>19.28</v>
      </c>
      <c r="R52">
        <v>7.27</v>
      </c>
      <c r="S52">
        <v>36.36</v>
      </c>
      <c r="T52">
        <v>23.14</v>
      </c>
      <c r="U52" s="156">
        <f t="shared" si="2"/>
        <v>120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120</v>
      </c>
      <c r="E53">
        <f>PPCL!N53</f>
        <v>0</v>
      </c>
      <c r="F53">
        <f t="shared" si="4"/>
        <v>120</v>
      </c>
      <c r="G53">
        <f t="shared" si="5"/>
        <v>120</v>
      </c>
      <c r="H53" s="154"/>
      <c r="I53">
        <f>BRPL_EOD!AG53+BRPL_EOD!AH53</f>
        <v>33.950000000000003</v>
      </c>
      <c r="J53">
        <f>BYPL_EOD!AG53+BYPL_EOD!AH53</f>
        <v>19.28</v>
      </c>
      <c r="K53">
        <f>MES_EOD!AG53+MES_EOD!AH53</f>
        <v>7.27</v>
      </c>
      <c r="L53">
        <f>NDMC_EOD!AG53+NDMC_EOD!AH53</f>
        <v>36.36</v>
      </c>
      <c r="M53">
        <f>TPDDL_EOD!AG53+TPDDL_EOD!AH53</f>
        <v>23.14</v>
      </c>
      <c r="N53">
        <f t="shared" si="0"/>
        <v>120</v>
      </c>
      <c r="O53" s="154">
        <f t="shared" si="1"/>
        <v>0</v>
      </c>
      <c r="P53">
        <v>33.950000000000003</v>
      </c>
      <c r="Q53">
        <v>19.28</v>
      </c>
      <c r="R53">
        <v>7.27</v>
      </c>
      <c r="S53">
        <v>36.36</v>
      </c>
      <c r="T53">
        <v>23.14</v>
      </c>
      <c r="U53" s="156">
        <f t="shared" si="2"/>
        <v>120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120</v>
      </c>
      <c r="E54">
        <f>PPCL!N54</f>
        <v>0</v>
      </c>
      <c r="F54">
        <f t="shared" si="4"/>
        <v>120</v>
      </c>
      <c r="G54">
        <f t="shared" si="5"/>
        <v>120</v>
      </c>
      <c r="H54" s="154"/>
      <c r="I54">
        <f>BRPL_EOD!AG54+BRPL_EOD!AH54</f>
        <v>33.950000000000003</v>
      </c>
      <c r="J54">
        <f>BYPL_EOD!AG54+BYPL_EOD!AH54</f>
        <v>19.28</v>
      </c>
      <c r="K54">
        <f>MES_EOD!AG54+MES_EOD!AH54</f>
        <v>7.27</v>
      </c>
      <c r="L54">
        <f>NDMC_EOD!AG54+NDMC_EOD!AH54</f>
        <v>36.36</v>
      </c>
      <c r="M54">
        <f>TPDDL_EOD!AG54+TPDDL_EOD!AH54</f>
        <v>23.14</v>
      </c>
      <c r="N54">
        <f t="shared" si="0"/>
        <v>120</v>
      </c>
      <c r="O54" s="154">
        <f t="shared" si="1"/>
        <v>0</v>
      </c>
      <c r="P54">
        <v>33.950000000000003</v>
      </c>
      <c r="Q54">
        <v>19.28</v>
      </c>
      <c r="R54">
        <v>7.27</v>
      </c>
      <c r="S54">
        <v>36.36</v>
      </c>
      <c r="T54">
        <v>23.14</v>
      </c>
      <c r="U54" s="156">
        <f t="shared" si="2"/>
        <v>120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120</v>
      </c>
      <c r="E55">
        <f>PPCL!N55</f>
        <v>0</v>
      </c>
      <c r="F55">
        <f t="shared" si="4"/>
        <v>120</v>
      </c>
      <c r="G55">
        <f t="shared" si="5"/>
        <v>120</v>
      </c>
      <c r="H55" s="154"/>
      <c r="I55">
        <f>BRPL_EOD!AG55+BRPL_EOD!AH55</f>
        <v>33.950000000000003</v>
      </c>
      <c r="J55">
        <f>BYPL_EOD!AG55+BYPL_EOD!AH55</f>
        <v>19.28</v>
      </c>
      <c r="K55">
        <f>MES_EOD!AG55+MES_EOD!AH55</f>
        <v>7.27</v>
      </c>
      <c r="L55">
        <f>NDMC_EOD!AG55+NDMC_EOD!AH55</f>
        <v>36.36</v>
      </c>
      <c r="M55">
        <f>TPDDL_EOD!AG55+TPDDL_EOD!AH55</f>
        <v>23.14</v>
      </c>
      <c r="N55">
        <f t="shared" si="0"/>
        <v>120</v>
      </c>
      <c r="O55" s="154">
        <f t="shared" si="1"/>
        <v>0</v>
      </c>
      <c r="P55">
        <v>33.950000000000003</v>
      </c>
      <c r="Q55">
        <v>19.28</v>
      </c>
      <c r="R55">
        <v>7.27</v>
      </c>
      <c r="S55">
        <v>36.36</v>
      </c>
      <c r="T55">
        <v>23.14</v>
      </c>
      <c r="U55" s="156">
        <f t="shared" si="2"/>
        <v>120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120</v>
      </c>
      <c r="E56">
        <f>PPCL!N56</f>
        <v>0</v>
      </c>
      <c r="F56">
        <f t="shared" si="4"/>
        <v>120</v>
      </c>
      <c r="G56">
        <f t="shared" si="5"/>
        <v>120</v>
      </c>
      <c r="H56" s="154"/>
      <c r="I56">
        <f>BRPL_EOD!AG56+BRPL_EOD!AH56</f>
        <v>33.950000000000003</v>
      </c>
      <c r="J56">
        <f>BYPL_EOD!AG56+BYPL_EOD!AH56</f>
        <v>19.28</v>
      </c>
      <c r="K56">
        <f>MES_EOD!AG56+MES_EOD!AH56</f>
        <v>7.27</v>
      </c>
      <c r="L56">
        <f>NDMC_EOD!AG56+NDMC_EOD!AH56</f>
        <v>36.36</v>
      </c>
      <c r="M56">
        <f>TPDDL_EOD!AG56+TPDDL_EOD!AH56</f>
        <v>23.14</v>
      </c>
      <c r="N56">
        <f t="shared" si="0"/>
        <v>120</v>
      </c>
      <c r="O56" s="154">
        <f t="shared" si="1"/>
        <v>0</v>
      </c>
      <c r="P56">
        <v>33.950000000000003</v>
      </c>
      <c r="Q56">
        <v>19.28</v>
      </c>
      <c r="R56">
        <v>7.27</v>
      </c>
      <c r="S56">
        <v>36.36</v>
      </c>
      <c r="T56">
        <v>23.14</v>
      </c>
      <c r="U56" s="156">
        <f t="shared" si="2"/>
        <v>120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120</v>
      </c>
      <c r="E57">
        <f>PPCL!N57</f>
        <v>0</v>
      </c>
      <c r="F57">
        <f t="shared" si="4"/>
        <v>120</v>
      </c>
      <c r="G57">
        <f t="shared" si="5"/>
        <v>120</v>
      </c>
      <c r="H57" s="154"/>
      <c r="I57">
        <f>BRPL_EOD!AG57+BRPL_EOD!AH57</f>
        <v>33.950000000000003</v>
      </c>
      <c r="J57">
        <f>BYPL_EOD!AG57+BYPL_EOD!AH57</f>
        <v>19.28</v>
      </c>
      <c r="K57">
        <f>MES_EOD!AG57+MES_EOD!AH57</f>
        <v>7.27</v>
      </c>
      <c r="L57">
        <f>NDMC_EOD!AG57+NDMC_EOD!AH57</f>
        <v>36.36</v>
      </c>
      <c r="M57">
        <f>TPDDL_EOD!AG57+TPDDL_EOD!AH57</f>
        <v>23.14</v>
      </c>
      <c r="N57">
        <f t="shared" si="0"/>
        <v>120</v>
      </c>
      <c r="O57" s="154">
        <f t="shared" si="1"/>
        <v>0</v>
      </c>
      <c r="P57">
        <v>33.950000000000003</v>
      </c>
      <c r="Q57">
        <v>19.28</v>
      </c>
      <c r="R57">
        <v>7.27</v>
      </c>
      <c r="S57">
        <v>36.36</v>
      </c>
      <c r="T57">
        <v>23.14</v>
      </c>
      <c r="U57" s="156">
        <f t="shared" si="2"/>
        <v>120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120</v>
      </c>
      <c r="E58">
        <f>PPCL!N58</f>
        <v>0</v>
      </c>
      <c r="F58">
        <f t="shared" si="4"/>
        <v>120</v>
      </c>
      <c r="G58">
        <f t="shared" si="5"/>
        <v>120</v>
      </c>
      <c r="H58" s="154"/>
      <c r="I58">
        <f>BRPL_EOD!AG58+BRPL_EOD!AH58</f>
        <v>33.950000000000003</v>
      </c>
      <c r="J58">
        <f>BYPL_EOD!AG58+BYPL_EOD!AH58</f>
        <v>19.28</v>
      </c>
      <c r="K58">
        <f>MES_EOD!AG58+MES_EOD!AH58</f>
        <v>7.27</v>
      </c>
      <c r="L58">
        <f>NDMC_EOD!AG58+NDMC_EOD!AH58</f>
        <v>36.36</v>
      </c>
      <c r="M58">
        <f>TPDDL_EOD!AG58+TPDDL_EOD!AH58</f>
        <v>23.14</v>
      </c>
      <c r="N58">
        <f t="shared" si="0"/>
        <v>120</v>
      </c>
      <c r="O58" s="154">
        <f t="shared" si="1"/>
        <v>0</v>
      </c>
      <c r="P58">
        <v>33.950000000000003</v>
      </c>
      <c r="Q58">
        <v>19.28</v>
      </c>
      <c r="R58">
        <v>7.27</v>
      </c>
      <c r="S58">
        <v>36.36</v>
      </c>
      <c r="T58">
        <v>23.14</v>
      </c>
      <c r="U58" s="156">
        <f t="shared" si="2"/>
        <v>120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120</v>
      </c>
      <c r="E59">
        <f>PPCL!N59</f>
        <v>0</v>
      </c>
      <c r="F59">
        <f t="shared" si="4"/>
        <v>120</v>
      </c>
      <c r="G59">
        <f t="shared" si="5"/>
        <v>120</v>
      </c>
      <c r="H59" s="154"/>
      <c r="I59">
        <f>BRPL_EOD!AG59+BRPL_EOD!AH59</f>
        <v>33.950000000000003</v>
      </c>
      <c r="J59">
        <f>BYPL_EOD!AG59+BYPL_EOD!AH59</f>
        <v>19.28</v>
      </c>
      <c r="K59">
        <f>MES_EOD!AG59+MES_EOD!AH59</f>
        <v>7.27</v>
      </c>
      <c r="L59">
        <f>NDMC_EOD!AG59+NDMC_EOD!AH59</f>
        <v>36.36</v>
      </c>
      <c r="M59">
        <f>TPDDL_EOD!AG59+TPDDL_EOD!AH59</f>
        <v>23.14</v>
      </c>
      <c r="N59">
        <f t="shared" si="0"/>
        <v>120</v>
      </c>
      <c r="O59" s="154">
        <f t="shared" si="1"/>
        <v>0</v>
      </c>
      <c r="P59">
        <v>33.950000000000003</v>
      </c>
      <c r="Q59">
        <v>19.28</v>
      </c>
      <c r="R59">
        <v>7.27</v>
      </c>
      <c r="S59">
        <v>36.36</v>
      </c>
      <c r="T59">
        <v>23.14</v>
      </c>
      <c r="U59" s="156">
        <f t="shared" si="2"/>
        <v>120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120</v>
      </c>
      <c r="E60">
        <f>PPCL!N60</f>
        <v>0</v>
      </c>
      <c r="F60">
        <f t="shared" si="4"/>
        <v>120</v>
      </c>
      <c r="G60">
        <f t="shared" si="5"/>
        <v>120</v>
      </c>
      <c r="H60" s="154"/>
      <c r="I60">
        <f>BRPL_EOD!AG60+BRPL_EOD!AH60</f>
        <v>33.950000000000003</v>
      </c>
      <c r="J60">
        <f>BYPL_EOD!AG60+BYPL_EOD!AH60</f>
        <v>19.28</v>
      </c>
      <c r="K60">
        <f>MES_EOD!AG60+MES_EOD!AH60</f>
        <v>7.27</v>
      </c>
      <c r="L60">
        <f>NDMC_EOD!AG60+NDMC_EOD!AH60</f>
        <v>36.36</v>
      </c>
      <c r="M60">
        <f>TPDDL_EOD!AG60+TPDDL_EOD!AH60</f>
        <v>23.14</v>
      </c>
      <c r="N60">
        <f t="shared" si="0"/>
        <v>120</v>
      </c>
      <c r="O60" s="154">
        <f t="shared" si="1"/>
        <v>0</v>
      </c>
      <c r="P60">
        <v>33.950000000000003</v>
      </c>
      <c r="Q60">
        <v>19.28</v>
      </c>
      <c r="R60">
        <v>7.27</v>
      </c>
      <c r="S60">
        <v>36.36</v>
      </c>
      <c r="T60">
        <v>23.14</v>
      </c>
      <c r="U60" s="156">
        <f t="shared" si="2"/>
        <v>120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120</v>
      </c>
      <c r="E61">
        <f>PPCL!N61</f>
        <v>0</v>
      </c>
      <c r="F61">
        <f t="shared" si="4"/>
        <v>120</v>
      </c>
      <c r="G61">
        <f t="shared" si="5"/>
        <v>120</v>
      </c>
      <c r="H61" s="154"/>
      <c r="I61">
        <f>BRPL_EOD!AG61+BRPL_EOD!AH61</f>
        <v>33.950000000000003</v>
      </c>
      <c r="J61">
        <f>BYPL_EOD!AG61+BYPL_EOD!AH61</f>
        <v>19.28</v>
      </c>
      <c r="K61">
        <f>MES_EOD!AG61+MES_EOD!AH61</f>
        <v>7.27</v>
      </c>
      <c r="L61">
        <f>NDMC_EOD!AG61+NDMC_EOD!AH61</f>
        <v>36.36</v>
      </c>
      <c r="M61">
        <f>TPDDL_EOD!AG61+TPDDL_EOD!AH61</f>
        <v>23.14</v>
      </c>
      <c r="N61">
        <f t="shared" si="0"/>
        <v>120</v>
      </c>
      <c r="O61" s="154">
        <f t="shared" si="1"/>
        <v>0</v>
      </c>
      <c r="P61">
        <v>33.950000000000003</v>
      </c>
      <c r="Q61">
        <v>19.28</v>
      </c>
      <c r="R61">
        <v>7.27</v>
      </c>
      <c r="S61">
        <v>36.36</v>
      </c>
      <c r="T61">
        <v>23.14</v>
      </c>
      <c r="U61" s="156">
        <f t="shared" si="2"/>
        <v>120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120</v>
      </c>
      <c r="E62">
        <f>PPCL!N62</f>
        <v>0</v>
      </c>
      <c r="F62">
        <f t="shared" si="4"/>
        <v>120</v>
      </c>
      <c r="G62">
        <f t="shared" si="5"/>
        <v>120</v>
      </c>
      <c r="H62" s="154"/>
      <c r="I62">
        <f>BRPL_EOD!AG62+BRPL_EOD!AH62</f>
        <v>33.950000000000003</v>
      </c>
      <c r="J62">
        <f>BYPL_EOD!AG62+BYPL_EOD!AH62</f>
        <v>19.28</v>
      </c>
      <c r="K62">
        <f>MES_EOD!AG62+MES_EOD!AH62</f>
        <v>7.27</v>
      </c>
      <c r="L62">
        <f>NDMC_EOD!AG62+NDMC_EOD!AH62</f>
        <v>36.36</v>
      </c>
      <c r="M62">
        <f>TPDDL_EOD!AG62+TPDDL_EOD!AH62</f>
        <v>23.14</v>
      </c>
      <c r="N62">
        <f t="shared" si="0"/>
        <v>120</v>
      </c>
      <c r="O62" s="154">
        <f t="shared" si="1"/>
        <v>0</v>
      </c>
      <c r="P62">
        <v>33.950000000000003</v>
      </c>
      <c r="Q62">
        <v>19.28</v>
      </c>
      <c r="R62">
        <v>7.27</v>
      </c>
      <c r="S62">
        <v>36.36</v>
      </c>
      <c r="T62">
        <v>23.14</v>
      </c>
      <c r="U62" s="156">
        <f t="shared" si="2"/>
        <v>120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120</v>
      </c>
      <c r="E63">
        <f>PPCL!N63</f>
        <v>0</v>
      </c>
      <c r="F63">
        <f t="shared" si="4"/>
        <v>120</v>
      </c>
      <c r="G63">
        <f t="shared" si="5"/>
        <v>120</v>
      </c>
      <c r="H63" s="154"/>
      <c r="I63">
        <f>BRPL_EOD!AG63+BRPL_EOD!AH63</f>
        <v>33.950000000000003</v>
      </c>
      <c r="J63">
        <f>BYPL_EOD!AG63+BYPL_EOD!AH63</f>
        <v>19.28</v>
      </c>
      <c r="K63">
        <f>MES_EOD!AG63+MES_EOD!AH63</f>
        <v>7.27</v>
      </c>
      <c r="L63">
        <f>NDMC_EOD!AG63+NDMC_EOD!AH63</f>
        <v>36.36</v>
      </c>
      <c r="M63">
        <f>TPDDL_EOD!AG63+TPDDL_EOD!AH63</f>
        <v>23.14</v>
      </c>
      <c r="N63">
        <f t="shared" si="0"/>
        <v>120</v>
      </c>
      <c r="O63" s="154">
        <f t="shared" si="1"/>
        <v>0</v>
      </c>
      <c r="P63">
        <v>33.950000000000003</v>
      </c>
      <c r="Q63">
        <v>19.28</v>
      </c>
      <c r="R63">
        <v>7.27</v>
      </c>
      <c r="S63">
        <v>36.36</v>
      </c>
      <c r="T63">
        <v>23.14</v>
      </c>
      <c r="U63" s="156">
        <f t="shared" si="2"/>
        <v>120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120</v>
      </c>
      <c r="E64">
        <f>PPCL!N64</f>
        <v>0</v>
      </c>
      <c r="F64">
        <f t="shared" si="4"/>
        <v>120</v>
      </c>
      <c r="G64">
        <f t="shared" si="5"/>
        <v>120</v>
      </c>
      <c r="H64" s="154"/>
      <c r="I64">
        <f>BRPL_EOD!AG64+BRPL_EOD!AH64</f>
        <v>33.950000000000003</v>
      </c>
      <c r="J64">
        <f>BYPL_EOD!AG64+BYPL_EOD!AH64</f>
        <v>19.28</v>
      </c>
      <c r="K64">
        <f>MES_EOD!AG64+MES_EOD!AH64</f>
        <v>7.27</v>
      </c>
      <c r="L64">
        <f>NDMC_EOD!AG64+NDMC_EOD!AH64</f>
        <v>36.36</v>
      </c>
      <c r="M64">
        <f>TPDDL_EOD!AG64+TPDDL_EOD!AH64</f>
        <v>23.14</v>
      </c>
      <c r="N64">
        <f t="shared" si="0"/>
        <v>120</v>
      </c>
      <c r="O64" s="154">
        <f t="shared" si="1"/>
        <v>0</v>
      </c>
      <c r="P64">
        <v>33.950000000000003</v>
      </c>
      <c r="Q64">
        <v>19.28</v>
      </c>
      <c r="R64">
        <v>7.27</v>
      </c>
      <c r="S64">
        <v>36.36</v>
      </c>
      <c r="T64">
        <v>23.14</v>
      </c>
      <c r="U64" s="156">
        <f t="shared" si="2"/>
        <v>120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120</v>
      </c>
      <c r="E65">
        <f>PPCL!N65</f>
        <v>0</v>
      </c>
      <c r="F65">
        <f t="shared" si="4"/>
        <v>120</v>
      </c>
      <c r="G65">
        <f t="shared" si="5"/>
        <v>120</v>
      </c>
      <c r="H65" s="154"/>
      <c r="I65">
        <f>BRPL_EOD!AG65+BRPL_EOD!AH65</f>
        <v>33.950000000000003</v>
      </c>
      <c r="J65">
        <f>BYPL_EOD!AG65+BYPL_EOD!AH65</f>
        <v>19.28</v>
      </c>
      <c r="K65">
        <f>MES_EOD!AG65+MES_EOD!AH65</f>
        <v>7.27</v>
      </c>
      <c r="L65">
        <f>NDMC_EOD!AG65+NDMC_EOD!AH65</f>
        <v>36.36</v>
      </c>
      <c r="M65">
        <f>TPDDL_EOD!AG65+TPDDL_EOD!AH65</f>
        <v>23.14</v>
      </c>
      <c r="N65">
        <f t="shared" si="0"/>
        <v>120</v>
      </c>
      <c r="O65" s="154">
        <f t="shared" si="1"/>
        <v>0</v>
      </c>
      <c r="P65">
        <v>33.950000000000003</v>
      </c>
      <c r="Q65">
        <v>19.28</v>
      </c>
      <c r="R65">
        <v>7.27</v>
      </c>
      <c r="S65">
        <v>36.36</v>
      </c>
      <c r="T65">
        <v>23.14</v>
      </c>
      <c r="U65" s="156">
        <f t="shared" si="2"/>
        <v>120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120</v>
      </c>
      <c r="E66">
        <f>PPCL!N66</f>
        <v>0</v>
      </c>
      <c r="F66">
        <f t="shared" si="4"/>
        <v>120</v>
      </c>
      <c r="G66">
        <f t="shared" si="5"/>
        <v>120</v>
      </c>
      <c r="H66" s="154"/>
      <c r="I66">
        <f>BRPL_EOD!AG66+BRPL_EOD!AH66</f>
        <v>33.950000000000003</v>
      </c>
      <c r="J66">
        <f>BYPL_EOD!AG66+BYPL_EOD!AH66</f>
        <v>19.28</v>
      </c>
      <c r="K66">
        <f>MES_EOD!AG66+MES_EOD!AH66</f>
        <v>7.27</v>
      </c>
      <c r="L66">
        <f>NDMC_EOD!AG66+NDMC_EOD!AH66</f>
        <v>36.36</v>
      </c>
      <c r="M66">
        <f>TPDDL_EOD!AG66+TPDDL_EOD!AH66</f>
        <v>23.14</v>
      </c>
      <c r="N66">
        <f t="shared" si="0"/>
        <v>120</v>
      </c>
      <c r="O66" s="154">
        <f t="shared" si="1"/>
        <v>0</v>
      </c>
      <c r="P66">
        <v>33.950000000000003</v>
      </c>
      <c r="Q66">
        <v>19.28</v>
      </c>
      <c r="R66">
        <v>7.27</v>
      </c>
      <c r="S66">
        <v>36.36</v>
      </c>
      <c r="T66">
        <v>23.14</v>
      </c>
      <c r="U66" s="156">
        <f t="shared" si="2"/>
        <v>120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120</v>
      </c>
      <c r="E67">
        <f>PPCL!N67</f>
        <v>0</v>
      </c>
      <c r="F67">
        <f t="shared" si="4"/>
        <v>120</v>
      </c>
      <c r="G67">
        <f t="shared" si="5"/>
        <v>120</v>
      </c>
      <c r="H67" s="154"/>
      <c r="I67">
        <f>BRPL_EOD!AG67+BRPL_EOD!AH67</f>
        <v>33.950000000000003</v>
      </c>
      <c r="J67">
        <f>BYPL_EOD!AG67+BYPL_EOD!AH67</f>
        <v>19.28</v>
      </c>
      <c r="K67">
        <f>MES_EOD!AG67+MES_EOD!AH67</f>
        <v>7.27</v>
      </c>
      <c r="L67">
        <f>NDMC_EOD!AG67+NDMC_EOD!AH67</f>
        <v>36.36</v>
      </c>
      <c r="M67">
        <f>TPDDL_EOD!AG67+TPDDL_EOD!AH67</f>
        <v>23.14</v>
      </c>
      <c r="N67">
        <f t="shared" ref="N67:N98" si="6">SUM(I67:M67)</f>
        <v>120</v>
      </c>
      <c r="O67" s="154">
        <f t="shared" ref="O67:O98" si="7">G67-N67</f>
        <v>0</v>
      </c>
      <c r="P67">
        <v>33.950000000000003</v>
      </c>
      <c r="Q67">
        <v>19.28</v>
      </c>
      <c r="R67">
        <v>7.27</v>
      </c>
      <c r="S67">
        <v>36.36</v>
      </c>
      <c r="T67">
        <v>23.14</v>
      </c>
      <c r="U67" s="156">
        <f t="shared" ref="U67:U98" si="8">SUM(P67:T67)</f>
        <v>120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120</v>
      </c>
      <c r="E68">
        <f>PPCL!N68</f>
        <v>0</v>
      </c>
      <c r="F68">
        <f t="shared" ref="F68:F98" si="10">B68+C68</f>
        <v>120</v>
      </c>
      <c r="G68">
        <f t="shared" ref="G68:G98" si="11">D68+E68</f>
        <v>120</v>
      </c>
      <c r="H68" s="154"/>
      <c r="I68">
        <f>BRPL_EOD!AG68+BRPL_EOD!AH68</f>
        <v>33.950000000000003</v>
      </c>
      <c r="J68">
        <f>BYPL_EOD!AG68+BYPL_EOD!AH68</f>
        <v>19.28</v>
      </c>
      <c r="K68">
        <f>MES_EOD!AG68+MES_EOD!AH68</f>
        <v>7.27</v>
      </c>
      <c r="L68">
        <f>NDMC_EOD!AG68+NDMC_EOD!AH68</f>
        <v>36.36</v>
      </c>
      <c r="M68">
        <f>TPDDL_EOD!AG68+TPDDL_EOD!AH68</f>
        <v>23.14</v>
      </c>
      <c r="N68">
        <f t="shared" si="6"/>
        <v>120</v>
      </c>
      <c r="O68" s="154">
        <f t="shared" si="7"/>
        <v>0</v>
      </c>
      <c r="P68">
        <v>33.950000000000003</v>
      </c>
      <c r="Q68">
        <v>19.28</v>
      </c>
      <c r="R68">
        <v>7.27</v>
      </c>
      <c r="S68">
        <v>36.36</v>
      </c>
      <c r="T68">
        <v>23.14</v>
      </c>
      <c r="U68" s="156">
        <f t="shared" si="8"/>
        <v>120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120</v>
      </c>
      <c r="E69">
        <f>PPCL!N69</f>
        <v>0</v>
      </c>
      <c r="F69">
        <f t="shared" si="10"/>
        <v>120</v>
      </c>
      <c r="G69">
        <f t="shared" si="11"/>
        <v>120</v>
      </c>
      <c r="H69" s="154"/>
      <c r="I69">
        <f>BRPL_EOD!AG69+BRPL_EOD!AH69</f>
        <v>33.950000000000003</v>
      </c>
      <c r="J69">
        <f>BYPL_EOD!AG69+BYPL_EOD!AH69</f>
        <v>19.28</v>
      </c>
      <c r="K69">
        <f>MES_EOD!AG69+MES_EOD!AH69</f>
        <v>7.27</v>
      </c>
      <c r="L69">
        <f>NDMC_EOD!AG69+NDMC_EOD!AH69</f>
        <v>36.36</v>
      </c>
      <c r="M69">
        <f>TPDDL_EOD!AG69+TPDDL_EOD!AH69</f>
        <v>23.14</v>
      </c>
      <c r="N69">
        <f t="shared" si="6"/>
        <v>120</v>
      </c>
      <c r="O69" s="154">
        <f t="shared" si="7"/>
        <v>0</v>
      </c>
      <c r="P69">
        <v>33.950000000000003</v>
      </c>
      <c r="Q69">
        <v>19.28</v>
      </c>
      <c r="R69">
        <v>7.27</v>
      </c>
      <c r="S69">
        <v>36.36</v>
      </c>
      <c r="T69">
        <v>23.14</v>
      </c>
      <c r="U69" s="156">
        <f t="shared" si="8"/>
        <v>120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120</v>
      </c>
      <c r="E70">
        <f>PPCL!N70</f>
        <v>0</v>
      </c>
      <c r="F70">
        <f t="shared" si="10"/>
        <v>120</v>
      </c>
      <c r="G70">
        <f t="shared" si="11"/>
        <v>120</v>
      </c>
      <c r="H70" s="154"/>
      <c r="I70">
        <f>BRPL_EOD!AG70+BRPL_EOD!AH70</f>
        <v>33.950000000000003</v>
      </c>
      <c r="J70">
        <f>BYPL_EOD!AG70+BYPL_EOD!AH70</f>
        <v>19.28</v>
      </c>
      <c r="K70">
        <f>MES_EOD!AG70+MES_EOD!AH70</f>
        <v>7.27</v>
      </c>
      <c r="L70">
        <f>NDMC_EOD!AG70+NDMC_EOD!AH70</f>
        <v>36.36</v>
      </c>
      <c r="M70">
        <f>TPDDL_EOD!AG70+TPDDL_EOD!AH70</f>
        <v>23.14</v>
      </c>
      <c r="N70">
        <f t="shared" si="6"/>
        <v>120</v>
      </c>
      <c r="O70" s="154">
        <f t="shared" si="7"/>
        <v>0</v>
      </c>
      <c r="P70">
        <v>33.950000000000003</v>
      </c>
      <c r="Q70">
        <v>19.28</v>
      </c>
      <c r="R70">
        <v>7.27</v>
      </c>
      <c r="S70">
        <v>36.36</v>
      </c>
      <c r="T70">
        <v>23.14</v>
      </c>
      <c r="U70" s="156">
        <f t="shared" si="8"/>
        <v>120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120</v>
      </c>
      <c r="E71">
        <f>PPCL!N71</f>
        <v>0</v>
      </c>
      <c r="F71">
        <f t="shared" si="10"/>
        <v>120</v>
      </c>
      <c r="G71">
        <f t="shared" si="11"/>
        <v>120</v>
      </c>
      <c r="H71" s="154"/>
      <c r="I71">
        <f>BRPL_EOD!AG71+BRPL_EOD!AH71</f>
        <v>33.950000000000003</v>
      </c>
      <c r="J71">
        <f>BYPL_EOD!AG71+BYPL_EOD!AH71</f>
        <v>19.28</v>
      </c>
      <c r="K71">
        <f>MES_EOD!AG71+MES_EOD!AH71</f>
        <v>7.27</v>
      </c>
      <c r="L71">
        <f>NDMC_EOD!AG71+NDMC_EOD!AH71</f>
        <v>36.36</v>
      </c>
      <c r="M71">
        <f>TPDDL_EOD!AG71+TPDDL_EOD!AH71</f>
        <v>23.14</v>
      </c>
      <c r="N71">
        <f t="shared" si="6"/>
        <v>120</v>
      </c>
      <c r="O71" s="154">
        <f t="shared" si="7"/>
        <v>0</v>
      </c>
      <c r="P71">
        <v>33.950000000000003</v>
      </c>
      <c r="Q71">
        <v>19.28</v>
      </c>
      <c r="R71">
        <v>7.27</v>
      </c>
      <c r="S71">
        <v>36.36</v>
      </c>
      <c r="T71">
        <v>23.14</v>
      </c>
      <c r="U71" s="156">
        <f t="shared" si="8"/>
        <v>120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120</v>
      </c>
      <c r="E72">
        <f>PPCL!N72</f>
        <v>0</v>
      </c>
      <c r="F72">
        <f t="shared" si="10"/>
        <v>120</v>
      </c>
      <c r="G72">
        <f t="shared" si="11"/>
        <v>120</v>
      </c>
      <c r="H72" s="154"/>
      <c r="I72">
        <f>BRPL_EOD!AG72+BRPL_EOD!AH72</f>
        <v>33.950000000000003</v>
      </c>
      <c r="J72">
        <f>BYPL_EOD!AG72+BYPL_EOD!AH72</f>
        <v>19.28</v>
      </c>
      <c r="K72">
        <f>MES_EOD!AG72+MES_EOD!AH72</f>
        <v>7.27</v>
      </c>
      <c r="L72">
        <f>NDMC_EOD!AG72+NDMC_EOD!AH72</f>
        <v>36.36</v>
      </c>
      <c r="M72">
        <f>TPDDL_EOD!AG72+TPDDL_EOD!AH72</f>
        <v>23.14</v>
      </c>
      <c r="N72">
        <f t="shared" si="6"/>
        <v>120</v>
      </c>
      <c r="O72" s="154">
        <f t="shared" si="7"/>
        <v>0</v>
      </c>
      <c r="P72">
        <v>33.950000000000003</v>
      </c>
      <c r="Q72">
        <v>19.28</v>
      </c>
      <c r="R72">
        <v>7.27</v>
      </c>
      <c r="S72">
        <v>36.36</v>
      </c>
      <c r="T72">
        <v>23.14</v>
      </c>
      <c r="U72" s="156">
        <f t="shared" si="8"/>
        <v>120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120</v>
      </c>
      <c r="E73">
        <f>PPCL!N73</f>
        <v>0</v>
      </c>
      <c r="F73">
        <f t="shared" si="10"/>
        <v>120</v>
      </c>
      <c r="G73">
        <f t="shared" si="11"/>
        <v>120</v>
      </c>
      <c r="H73" s="154"/>
      <c r="I73">
        <f>BRPL_EOD!AG73+BRPL_EOD!AH73</f>
        <v>33.950000000000003</v>
      </c>
      <c r="J73">
        <f>BYPL_EOD!AG73+BYPL_EOD!AH73</f>
        <v>19.28</v>
      </c>
      <c r="K73">
        <f>MES_EOD!AG73+MES_EOD!AH73</f>
        <v>7.27</v>
      </c>
      <c r="L73">
        <f>NDMC_EOD!AG73+NDMC_EOD!AH73</f>
        <v>36.36</v>
      </c>
      <c r="M73">
        <f>TPDDL_EOD!AG73+TPDDL_EOD!AH73</f>
        <v>23.14</v>
      </c>
      <c r="N73">
        <f t="shared" si="6"/>
        <v>120</v>
      </c>
      <c r="O73" s="154">
        <f t="shared" si="7"/>
        <v>0</v>
      </c>
      <c r="P73">
        <v>33.950000000000003</v>
      </c>
      <c r="Q73">
        <v>19.28</v>
      </c>
      <c r="R73">
        <v>7.27</v>
      </c>
      <c r="S73">
        <v>36.36</v>
      </c>
      <c r="T73">
        <v>23.14</v>
      </c>
      <c r="U73" s="156">
        <f t="shared" si="8"/>
        <v>120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120</v>
      </c>
      <c r="E74">
        <f>PPCL!N74</f>
        <v>0</v>
      </c>
      <c r="F74">
        <f t="shared" si="10"/>
        <v>120</v>
      </c>
      <c r="G74">
        <f t="shared" si="11"/>
        <v>120</v>
      </c>
      <c r="H74" s="154"/>
      <c r="I74">
        <f>BRPL_EOD!AG74+BRPL_EOD!AH74</f>
        <v>33.950000000000003</v>
      </c>
      <c r="J74">
        <f>BYPL_EOD!AG74+BYPL_EOD!AH74</f>
        <v>19.28</v>
      </c>
      <c r="K74">
        <f>MES_EOD!AG74+MES_EOD!AH74</f>
        <v>7.27</v>
      </c>
      <c r="L74">
        <f>NDMC_EOD!AG74+NDMC_EOD!AH74</f>
        <v>36.36</v>
      </c>
      <c r="M74">
        <f>TPDDL_EOD!AG74+TPDDL_EOD!AH74</f>
        <v>23.14</v>
      </c>
      <c r="N74">
        <f t="shared" si="6"/>
        <v>120</v>
      </c>
      <c r="O74" s="154">
        <f t="shared" si="7"/>
        <v>0</v>
      </c>
      <c r="P74">
        <v>33.950000000000003</v>
      </c>
      <c r="Q74">
        <v>19.28</v>
      </c>
      <c r="R74">
        <v>7.27</v>
      </c>
      <c r="S74">
        <v>36.36</v>
      </c>
      <c r="T74">
        <v>23.14</v>
      </c>
      <c r="U74" s="156">
        <f t="shared" si="8"/>
        <v>120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120</v>
      </c>
      <c r="E75">
        <f>PPCL!N75</f>
        <v>0</v>
      </c>
      <c r="F75">
        <f t="shared" si="10"/>
        <v>120</v>
      </c>
      <c r="G75">
        <f t="shared" si="11"/>
        <v>120</v>
      </c>
      <c r="H75" s="154"/>
      <c r="I75">
        <f>BRPL_EOD!AG75+BRPL_EOD!AH75</f>
        <v>33.950000000000003</v>
      </c>
      <c r="J75">
        <f>BYPL_EOD!AG75+BYPL_EOD!AH75</f>
        <v>19.28</v>
      </c>
      <c r="K75">
        <f>MES_EOD!AG75+MES_EOD!AH75</f>
        <v>7.27</v>
      </c>
      <c r="L75">
        <f>NDMC_EOD!AG75+NDMC_EOD!AH75</f>
        <v>36.36</v>
      </c>
      <c r="M75">
        <f>TPDDL_EOD!AG75+TPDDL_EOD!AH75</f>
        <v>23.14</v>
      </c>
      <c r="N75">
        <f t="shared" si="6"/>
        <v>120</v>
      </c>
      <c r="O75" s="154">
        <f t="shared" si="7"/>
        <v>0</v>
      </c>
      <c r="P75">
        <v>33.950000000000003</v>
      </c>
      <c r="Q75">
        <v>19.28</v>
      </c>
      <c r="R75">
        <v>7.27</v>
      </c>
      <c r="S75">
        <v>36.36</v>
      </c>
      <c r="T75">
        <v>23.14</v>
      </c>
      <c r="U75" s="156">
        <f t="shared" si="8"/>
        <v>120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120</v>
      </c>
      <c r="E76">
        <f>PPCL!N76</f>
        <v>0</v>
      </c>
      <c r="F76">
        <f t="shared" si="10"/>
        <v>120</v>
      </c>
      <c r="G76">
        <f t="shared" si="11"/>
        <v>120</v>
      </c>
      <c r="H76" s="154"/>
      <c r="I76">
        <f>BRPL_EOD!AG76+BRPL_EOD!AH76</f>
        <v>33.950000000000003</v>
      </c>
      <c r="J76">
        <f>BYPL_EOD!AG76+BYPL_EOD!AH76</f>
        <v>19.28</v>
      </c>
      <c r="K76">
        <f>MES_EOD!AG76+MES_EOD!AH76</f>
        <v>7.27</v>
      </c>
      <c r="L76">
        <f>NDMC_EOD!AG76+NDMC_EOD!AH76</f>
        <v>36.36</v>
      </c>
      <c r="M76">
        <f>TPDDL_EOD!AG76+TPDDL_EOD!AH76</f>
        <v>23.14</v>
      </c>
      <c r="N76">
        <f t="shared" si="6"/>
        <v>120</v>
      </c>
      <c r="O76" s="154">
        <f t="shared" si="7"/>
        <v>0</v>
      </c>
      <c r="P76">
        <v>33.950000000000003</v>
      </c>
      <c r="Q76">
        <v>19.28</v>
      </c>
      <c r="R76">
        <v>7.27</v>
      </c>
      <c r="S76">
        <v>36.36</v>
      </c>
      <c r="T76">
        <v>23.14</v>
      </c>
      <c r="U76" s="156">
        <f t="shared" si="8"/>
        <v>120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120</v>
      </c>
      <c r="E77">
        <f>PPCL!N77</f>
        <v>0</v>
      </c>
      <c r="F77">
        <f t="shared" si="10"/>
        <v>120</v>
      </c>
      <c r="G77">
        <f t="shared" si="11"/>
        <v>120</v>
      </c>
      <c r="H77" s="154"/>
      <c r="I77">
        <f>BRPL_EOD!AG77+BRPL_EOD!AH77</f>
        <v>33.950000000000003</v>
      </c>
      <c r="J77">
        <f>BYPL_EOD!AG77+BYPL_EOD!AH77</f>
        <v>19.28</v>
      </c>
      <c r="K77">
        <f>MES_EOD!AG77+MES_EOD!AH77</f>
        <v>7.27</v>
      </c>
      <c r="L77">
        <f>NDMC_EOD!AG77+NDMC_EOD!AH77</f>
        <v>36.36</v>
      </c>
      <c r="M77">
        <f>TPDDL_EOD!AG77+TPDDL_EOD!AH77</f>
        <v>23.14</v>
      </c>
      <c r="N77">
        <f t="shared" si="6"/>
        <v>120</v>
      </c>
      <c r="O77" s="154">
        <f t="shared" si="7"/>
        <v>0</v>
      </c>
      <c r="P77">
        <v>33.950000000000003</v>
      </c>
      <c r="Q77">
        <v>19.28</v>
      </c>
      <c r="R77">
        <v>7.27</v>
      </c>
      <c r="S77">
        <v>36.36</v>
      </c>
      <c r="T77">
        <v>23.14</v>
      </c>
      <c r="U77" s="156">
        <f t="shared" si="8"/>
        <v>120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120</v>
      </c>
      <c r="E78">
        <f>PPCL!N78</f>
        <v>0</v>
      </c>
      <c r="F78">
        <f t="shared" si="10"/>
        <v>120</v>
      </c>
      <c r="G78">
        <f t="shared" si="11"/>
        <v>120</v>
      </c>
      <c r="H78" s="154"/>
      <c r="I78">
        <f>BRPL_EOD!AG78+BRPL_EOD!AH78</f>
        <v>33.950000000000003</v>
      </c>
      <c r="J78">
        <f>BYPL_EOD!AG78+BYPL_EOD!AH78</f>
        <v>19.28</v>
      </c>
      <c r="K78">
        <f>MES_EOD!AG78+MES_EOD!AH78</f>
        <v>7.27</v>
      </c>
      <c r="L78">
        <f>NDMC_EOD!AG78+NDMC_EOD!AH78</f>
        <v>36.36</v>
      </c>
      <c r="M78">
        <f>TPDDL_EOD!AG78+TPDDL_EOD!AH78</f>
        <v>23.14</v>
      </c>
      <c r="N78">
        <f t="shared" si="6"/>
        <v>120</v>
      </c>
      <c r="O78" s="154">
        <f t="shared" si="7"/>
        <v>0</v>
      </c>
      <c r="P78">
        <v>33.950000000000003</v>
      </c>
      <c r="Q78">
        <v>19.28</v>
      </c>
      <c r="R78">
        <v>7.27</v>
      </c>
      <c r="S78">
        <v>36.36</v>
      </c>
      <c r="T78">
        <v>23.14</v>
      </c>
      <c r="U78" s="156">
        <f t="shared" si="8"/>
        <v>120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120</v>
      </c>
      <c r="E79">
        <f>PPCL!N79</f>
        <v>0</v>
      </c>
      <c r="F79">
        <f t="shared" si="10"/>
        <v>120</v>
      </c>
      <c r="G79">
        <f t="shared" si="11"/>
        <v>120</v>
      </c>
      <c r="H79" s="154"/>
      <c r="I79">
        <f>BRPL_EOD!AG79+BRPL_EOD!AH79</f>
        <v>33.950000000000003</v>
      </c>
      <c r="J79">
        <f>BYPL_EOD!AG79+BYPL_EOD!AH79</f>
        <v>19.28</v>
      </c>
      <c r="K79">
        <f>MES_EOD!AG79+MES_EOD!AH79</f>
        <v>7.27</v>
      </c>
      <c r="L79">
        <f>NDMC_EOD!AG79+NDMC_EOD!AH79</f>
        <v>36.36</v>
      </c>
      <c r="M79">
        <f>TPDDL_EOD!AG79+TPDDL_EOD!AH79</f>
        <v>23.14</v>
      </c>
      <c r="N79">
        <f t="shared" si="6"/>
        <v>120</v>
      </c>
      <c r="O79" s="154">
        <f t="shared" si="7"/>
        <v>0</v>
      </c>
      <c r="P79">
        <v>33.950000000000003</v>
      </c>
      <c r="Q79">
        <v>19.28</v>
      </c>
      <c r="R79">
        <v>7.27</v>
      </c>
      <c r="S79">
        <v>36.36</v>
      </c>
      <c r="T79">
        <v>23.14</v>
      </c>
      <c r="U79" s="156">
        <f t="shared" si="8"/>
        <v>120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120</v>
      </c>
      <c r="E80">
        <f>PPCL!N80</f>
        <v>0</v>
      </c>
      <c r="F80">
        <f t="shared" si="10"/>
        <v>120</v>
      </c>
      <c r="G80">
        <f t="shared" si="11"/>
        <v>120</v>
      </c>
      <c r="H80" s="154"/>
      <c r="I80">
        <f>BRPL_EOD!AG80+BRPL_EOD!AH80</f>
        <v>33.950000000000003</v>
      </c>
      <c r="J80">
        <f>BYPL_EOD!AG80+BYPL_EOD!AH80</f>
        <v>19.28</v>
      </c>
      <c r="K80">
        <f>MES_EOD!AG80+MES_EOD!AH80</f>
        <v>7.27</v>
      </c>
      <c r="L80">
        <f>NDMC_EOD!AG80+NDMC_EOD!AH80</f>
        <v>36.36</v>
      </c>
      <c r="M80">
        <f>TPDDL_EOD!AG80+TPDDL_EOD!AH80</f>
        <v>23.14</v>
      </c>
      <c r="N80">
        <f t="shared" si="6"/>
        <v>120</v>
      </c>
      <c r="O80" s="154">
        <f t="shared" si="7"/>
        <v>0</v>
      </c>
      <c r="P80">
        <v>33.950000000000003</v>
      </c>
      <c r="Q80">
        <v>19.28</v>
      </c>
      <c r="R80">
        <v>7.27</v>
      </c>
      <c r="S80">
        <v>36.36</v>
      </c>
      <c r="T80">
        <v>23.14</v>
      </c>
      <c r="U80" s="156">
        <f t="shared" si="8"/>
        <v>120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120</v>
      </c>
      <c r="E81">
        <f>PPCL!N81</f>
        <v>0</v>
      </c>
      <c r="F81">
        <f t="shared" si="10"/>
        <v>120</v>
      </c>
      <c r="G81">
        <f t="shared" si="11"/>
        <v>120</v>
      </c>
      <c r="H81" s="154"/>
      <c r="I81">
        <f>BRPL_EOD!AG81+BRPL_EOD!AH81</f>
        <v>33.950000000000003</v>
      </c>
      <c r="J81">
        <f>BYPL_EOD!AG81+BYPL_EOD!AH81</f>
        <v>19.28</v>
      </c>
      <c r="K81">
        <f>MES_EOD!AG81+MES_EOD!AH81</f>
        <v>7.27</v>
      </c>
      <c r="L81">
        <f>NDMC_EOD!AG81+NDMC_EOD!AH81</f>
        <v>36.36</v>
      </c>
      <c r="M81">
        <f>TPDDL_EOD!AG81+TPDDL_EOD!AH81</f>
        <v>23.14</v>
      </c>
      <c r="N81">
        <f t="shared" si="6"/>
        <v>120</v>
      </c>
      <c r="O81" s="154">
        <f t="shared" si="7"/>
        <v>0</v>
      </c>
      <c r="P81">
        <v>33.950000000000003</v>
      </c>
      <c r="Q81">
        <v>19.28</v>
      </c>
      <c r="R81">
        <v>7.27</v>
      </c>
      <c r="S81">
        <v>36.36</v>
      </c>
      <c r="T81">
        <v>23.14</v>
      </c>
      <c r="U81" s="156">
        <f t="shared" si="8"/>
        <v>120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120</v>
      </c>
      <c r="E82">
        <f>PPCL!N82</f>
        <v>0</v>
      </c>
      <c r="F82">
        <f t="shared" si="10"/>
        <v>120</v>
      </c>
      <c r="G82">
        <f t="shared" si="11"/>
        <v>120</v>
      </c>
      <c r="H82" s="154"/>
      <c r="I82">
        <f>BRPL_EOD!AG82+BRPL_EOD!AH82</f>
        <v>33.950000000000003</v>
      </c>
      <c r="J82">
        <f>BYPL_EOD!AG82+BYPL_EOD!AH82</f>
        <v>19.28</v>
      </c>
      <c r="K82">
        <f>MES_EOD!AG82+MES_EOD!AH82</f>
        <v>7.27</v>
      </c>
      <c r="L82">
        <f>NDMC_EOD!AG82+NDMC_EOD!AH82</f>
        <v>36.36</v>
      </c>
      <c r="M82">
        <f>TPDDL_EOD!AG82+TPDDL_EOD!AH82</f>
        <v>23.14</v>
      </c>
      <c r="N82">
        <f t="shared" si="6"/>
        <v>120</v>
      </c>
      <c r="O82" s="154">
        <f t="shared" si="7"/>
        <v>0</v>
      </c>
      <c r="P82">
        <v>33.950000000000003</v>
      </c>
      <c r="Q82">
        <v>19.28</v>
      </c>
      <c r="R82">
        <v>7.27</v>
      </c>
      <c r="S82">
        <v>36.36</v>
      </c>
      <c r="T82">
        <v>23.14</v>
      </c>
      <c r="U82" s="156">
        <f t="shared" si="8"/>
        <v>120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120</v>
      </c>
      <c r="E83">
        <f>PPCL!N83</f>
        <v>0</v>
      </c>
      <c r="F83">
        <f t="shared" si="10"/>
        <v>120</v>
      </c>
      <c r="G83">
        <f t="shared" si="11"/>
        <v>120</v>
      </c>
      <c r="H83" s="154"/>
      <c r="I83">
        <f>BRPL_EOD!AG83+BRPL_EOD!AH83</f>
        <v>33.950000000000003</v>
      </c>
      <c r="J83">
        <f>BYPL_EOD!AG83+BYPL_EOD!AH83</f>
        <v>19.28</v>
      </c>
      <c r="K83">
        <f>MES_EOD!AG83+MES_EOD!AH83</f>
        <v>7.27</v>
      </c>
      <c r="L83">
        <f>NDMC_EOD!AG83+NDMC_EOD!AH83</f>
        <v>36.36</v>
      </c>
      <c r="M83">
        <f>TPDDL_EOD!AG83+TPDDL_EOD!AH83</f>
        <v>23.14</v>
      </c>
      <c r="N83">
        <f t="shared" si="6"/>
        <v>120</v>
      </c>
      <c r="O83" s="154">
        <f t="shared" si="7"/>
        <v>0</v>
      </c>
      <c r="P83">
        <v>33.950000000000003</v>
      </c>
      <c r="Q83">
        <v>19.28</v>
      </c>
      <c r="R83">
        <v>7.27</v>
      </c>
      <c r="S83">
        <v>36.36</v>
      </c>
      <c r="T83">
        <v>23.14</v>
      </c>
      <c r="U83" s="156">
        <f t="shared" si="8"/>
        <v>120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120</v>
      </c>
      <c r="E84">
        <f>PPCL!N84</f>
        <v>0</v>
      </c>
      <c r="F84">
        <f t="shared" si="10"/>
        <v>120</v>
      </c>
      <c r="G84">
        <f t="shared" si="11"/>
        <v>120</v>
      </c>
      <c r="H84" s="154"/>
      <c r="I84">
        <f>BRPL_EOD!AG84+BRPL_EOD!AH84</f>
        <v>33.950000000000003</v>
      </c>
      <c r="J84">
        <f>BYPL_EOD!AG84+BYPL_EOD!AH84</f>
        <v>19.28</v>
      </c>
      <c r="K84">
        <f>MES_EOD!AG84+MES_EOD!AH84</f>
        <v>7.27</v>
      </c>
      <c r="L84">
        <f>NDMC_EOD!AG84+NDMC_EOD!AH84</f>
        <v>36.36</v>
      </c>
      <c r="M84">
        <f>TPDDL_EOD!AG84+TPDDL_EOD!AH84</f>
        <v>23.14</v>
      </c>
      <c r="N84">
        <f t="shared" si="6"/>
        <v>120</v>
      </c>
      <c r="O84" s="154">
        <f t="shared" si="7"/>
        <v>0</v>
      </c>
      <c r="P84">
        <v>33.950000000000003</v>
      </c>
      <c r="Q84">
        <v>19.28</v>
      </c>
      <c r="R84">
        <v>7.27</v>
      </c>
      <c r="S84">
        <v>36.36</v>
      </c>
      <c r="T84">
        <v>23.14</v>
      </c>
      <c r="U84" s="156">
        <f t="shared" si="8"/>
        <v>120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120</v>
      </c>
      <c r="E85">
        <f>PPCL!N85</f>
        <v>0</v>
      </c>
      <c r="F85">
        <f t="shared" si="10"/>
        <v>120</v>
      </c>
      <c r="G85">
        <f t="shared" si="11"/>
        <v>120</v>
      </c>
      <c r="H85" s="154"/>
      <c r="I85">
        <f>BRPL_EOD!AG85+BRPL_EOD!AH85</f>
        <v>33</v>
      </c>
      <c r="J85">
        <f>BYPL_EOD!AG85+BYPL_EOD!AH85</f>
        <v>19.28</v>
      </c>
      <c r="K85">
        <f>MES_EOD!AG85+MES_EOD!AH85</f>
        <v>8.2200000000000006</v>
      </c>
      <c r="L85">
        <f>NDMC_EOD!AG85+NDMC_EOD!AH85</f>
        <v>36.36</v>
      </c>
      <c r="M85">
        <f>TPDDL_EOD!AG85+TPDDL_EOD!AH85</f>
        <v>23.14</v>
      </c>
      <c r="N85">
        <f t="shared" si="6"/>
        <v>120</v>
      </c>
      <c r="O85" s="154">
        <f t="shared" si="7"/>
        <v>0</v>
      </c>
      <c r="P85">
        <v>33</v>
      </c>
      <c r="Q85">
        <v>19.28</v>
      </c>
      <c r="R85">
        <v>8.2200000000000006</v>
      </c>
      <c r="S85">
        <v>36.36</v>
      </c>
      <c r="T85">
        <v>23.14</v>
      </c>
      <c r="U85" s="156">
        <f t="shared" si="8"/>
        <v>120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120</v>
      </c>
      <c r="E86">
        <f>PPCL!N86</f>
        <v>0</v>
      </c>
      <c r="F86">
        <f t="shared" si="10"/>
        <v>120</v>
      </c>
      <c r="G86">
        <f t="shared" si="11"/>
        <v>120</v>
      </c>
      <c r="H86" s="154"/>
      <c r="I86">
        <f>BRPL_EOD!AG86+BRPL_EOD!AH86</f>
        <v>33.950000000000003</v>
      </c>
      <c r="J86">
        <f>BYPL_EOD!AG86+BYPL_EOD!AH86</f>
        <v>19.28</v>
      </c>
      <c r="K86">
        <f>MES_EOD!AG86+MES_EOD!AH86</f>
        <v>7.27</v>
      </c>
      <c r="L86">
        <f>NDMC_EOD!AG86+NDMC_EOD!AH86</f>
        <v>36.36</v>
      </c>
      <c r="M86">
        <f>TPDDL_EOD!AG86+TPDDL_EOD!AH86</f>
        <v>23.14</v>
      </c>
      <c r="N86">
        <f t="shared" si="6"/>
        <v>120</v>
      </c>
      <c r="O86" s="154">
        <f t="shared" si="7"/>
        <v>0</v>
      </c>
      <c r="P86">
        <v>33.950000000000003</v>
      </c>
      <c r="Q86">
        <v>19.28</v>
      </c>
      <c r="R86">
        <v>7.27</v>
      </c>
      <c r="S86">
        <v>36.36</v>
      </c>
      <c r="T86">
        <v>23.14</v>
      </c>
      <c r="U86" s="156">
        <f t="shared" si="8"/>
        <v>120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120</v>
      </c>
      <c r="E87">
        <f>PPCL!N87</f>
        <v>0</v>
      </c>
      <c r="F87">
        <f t="shared" si="10"/>
        <v>120</v>
      </c>
      <c r="G87">
        <f t="shared" si="11"/>
        <v>120</v>
      </c>
      <c r="H87" s="154"/>
      <c r="I87">
        <f>BRPL_EOD!AG87+BRPL_EOD!AH87</f>
        <v>33.950000000000003</v>
      </c>
      <c r="J87">
        <f>BYPL_EOD!AG87+BYPL_EOD!AH87</f>
        <v>19.28</v>
      </c>
      <c r="K87">
        <f>MES_EOD!AG87+MES_EOD!AH87</f>
        <v>7.27</v>
      </c>
      <c r="L87">
        <f>NDMC_EOD!AG87+NDMC_EOD!AH87</f>
        <v>36.36</v>
      </c>
      <c r="M87">
        <f>TPDDL_EOD!AG87+TPDDL_EOD!AH87</f>
        <v>23.14</v>
      </c>
      <c r="N87">
        <f t="shared" si="6"/>
        <v>120</v>
      </c>
      <c r="O87" s="154">
        <f t="shared" si="7"/>
        <v>0</v>
      </c>
      <c r="P87">
        <v>33.950000000000003</v>
      </c>
      <c r="Q87">
        <v>19.28</v>
      </c>
      <c r="R87">
        <v>7.27</v>
      </c>
      <c r="S87">
        <v>36.36</v>
      </c>
      <c r="T87">
        <v>23.14</v>
      </c>
      <c r="U87" s="156">
        <f t="shared" si="8"/>
        <v>120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120</v>
      </c>
      <c r="E88">
        <f>PPCL!N88</f>
        <v>0</v>
      </c>
      <c r="F88">
        <f t="shared" si="10"/>
        <v>120</v>
      </c>
      <c r="G88">
        <f t="shared" si="11"/>
        <v>120</v>
      </c>
      <c r="H88" s="154"/>
      <c r="I88">
        <f>BRPL_EOD!AG88+BRPL_EOD!AH88</f>
        <v>33.950000000000003</v>
      </c>
      <c r="J88">
        <f>BYPL_EOD!AG88+BYPL_EOD!AH88</f>
        <v>19.28</v>
      </c>
      <c r="K88">
        <f>MES_EOD!AG88+MES_EOD!AH88</f>
        <v>7.27</v>
      </c>
      <c r="L88">
        <f>NDMC_EOD!AG88+NDMC_EOD!AH88</f>
        <v>36.36</v>
      </c>
      <c r="M88">
        <f>TPDDL_EOD!AG88+TPDDL_EOD!AH88</f>
        <v>23.14</v>
      </c>
      <c r="N88">
        <f t="shared" si="6"/>
        <v>120</v>
      </c>
      <c r="O88" s="154">
        <f t="shared" si="7"/>
        <v>0</v>
      </c>
      <c r="P88">
        <v>33.950000000000003</v>
      </c>
      <c r="Q88">
        <v>19.28</v>
      </c>
      <c r="R88">
        <v>7.27</v>
      </c>
      <c r="S88">
        <v>36.36</v>
      </c>
      <c r="T88">
        <v>23.14</v>
      </c>
      <c r="U88" s="156">
        <f t="shared" si="8"/>
        <v>120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120</v>
      </c>
      <c r="E89">
        <f>PPCL!N89</f>
        <v>0</v>
      </c>
      <c r="F89">
        <f t="shared" si="10"/>
        <v>120</v>
      </c>
      <c r="G89">
        <f t="shared" si="11"/>
        <v>120</v>
      </c>
      <c r="H89" s="154"/>
      <c r="I89">
        <f>BRPL_EOD!AG89+BRPL_EOD!AH89</f>
        <v>33.950000000000003</v>
      </c>
      <c r="J89">
        <f>BYPL_EOD!AG89+BYPL_EOD!AH89</f>
        <v>19.28</v>
      </c>
      <c r="K89">
        <f>MES_EOD!AG89+MES_EOD!AH89</f>
        <v>7.27</v>
      </c>
      <c r="L89">
        <f>NDMC_EOD!AG89+NDMC_EOD!AH89</f>
        <v>36.36</v>
      </c>
      <c r="M89">
        <f>TPDDL_EOD!AG89+TPDDL_EOD!AH89</f>
        <v>23.14</v>
      </c>
      <c r="N89">
        <f t="shared" si="6"/>
        <v>120</v>
      </c>
      <c r="O89" s="154">
        <f t="shared" si="7"/>
        <v>0</v>
      </c>
      <c r="P89">
        <v>33.950000000000003</v>
      </c>
      <c r="Q89">
        <v>19.28</v>
      </c>
      <c r="R89">
        <v>7.27</v>
      </c>
      <c r="S89">
        <v>36.36</v>
      </c>
      <c r="T89">
        <v>23.14</v>
      </c>
      <c r="U89" s="156">
        <f t="shared" si="8"/>
        <v>120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120</v>
      </c>
      <c r="E90">
        <f>PPCL!N90</f>
        <v>0</v>
      </c>
      <c r="F90">
        <f t="shared" si="10"/>
        <v>120</v>
      </c>
      <c r="G90">
        <f t="shared" si="11"/>
        <v>120</v>
      </c>
      <c r="H90" s="154"/>
      <c r="I90">
        <f>BRPL_EOD!AG90+BRPL_EOD!AH90</f>
        <v>33.950000000000003</v>
      </c>
      <c r="J90">
        <f>BYPL_EOD!AG90+BYPL_EOD!AH90</f>
        <v>19.28</v>
      </c>
      <c r="K90">
        <f>MES_EOD!AG90+MES_EOD!AH90</f>
        <v>7.27</v>
      </c>
      <c r="L90">
        <f>NDMC_EOD!AG90+NDMC_EOD!AH90</f>
        <v>36.36</v>
      </c>
      <c r="M90">
        <f>TPDDL_EOD!AG90+TPDDL_EOD!AH90</f>
        <v>23.14</v>
      </c>
      <c r="N90">
        <f t="shared" si="6"/>
        <v>120</v>
      </c>
      <c r="O90" s="154">
        <f t="shared" si="7"/>
        <v>0</v>
      </c>
      <c r="P90">
        <v>33.950000000000003</v>
      </c>
      <c r="Q90">
        <v>19.28</v>
      </c>
      <c r="R90">
        <v>7.27</v>
      </c>
      <c r="S90">
        <v>36.36</v>
      </c>
      <c r="T90">
        <v>23.14</v>
      </c>
      <c r="U90" s="156">
        <f t="shared" si="8"/>
        <v>120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120</v>
      </c>
      <c r="E91">
        <f>PPCL!N91</f>
        <v>0</v>
      </c>
      <c r="F91">
        <f t="shared" si="10"/>
        <v>120</v>
      </c>
      <c r="G91">
        <f t="shared" si="11"/>
        <v>120</v>
      </c>
      <c r="H91" s="154"/>
      <c r="I91">
        <f>BRPL_EOD!AG91+BRPL_EOD!AH91</f>
        <v>33.950000000000003</v>
      </c>
      <c r="J91">
        <f>BYPL_EOD!AG91+BYPL_EOD!AH91</f>
        <v>19.28</v>
      </c>
      <c r="K91">
        <f>MES_EOD!AG91+MES_EOD!AH91</f>
        <v>7.27</v>
      </c>
      <c r="L91">
        <f>NDMC_EOD!AG91+NDMC_EOD!AH91</f>
        <v>36.36</v>
      </c>
      <c r="M91">
        <f>TPDDL_EOD!AG91+TPDDL_EOD!AH91</f>
        <v>23.14</v>
      </c>
      <c r="N91">
        <f t="shared" si="6"/>
        <v>120</v>
      </c>
      <c r="O91" s="154">
        <f t="shared" si="7"/>
        <v>0</v>
      </c>
      <c r="P91">
        <v>33.950000000000003</v>
      </c>
      <c r="Q91">
        <v>19.28</v>
      </c>
      <c r="R91">
        <v>7.27</v>
      </c>
      <c r="S91">
        <v>36.36</v>
      </c>
      <c r="T91">
        <v>23.14</v>
      </c>
      <c r="U91" s="156">
        <f t="shared" si="8"/>
        <v>120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120</v>
      </c>
      <c r="E92">
        <f>PPCL!N92</f>
        <v>0</v>
      </c>
      <c r="F92">
        <f t="shared" si="10"/>
        <v>120</v>
      </c>
      <c r="G92">
        <f t="shared" si="11"/>
        <v>120</v>
      </c>
      <c r="H92" s="154"/>
      <c r="I92">
        <f>BRPL_EOD!AG92+BRPL_EOD!AH92</f>
        <v>33.950000000000003</v>
      </c>
      <c r="J92">
        <f>BYPL_EOD!AG92+BYPL_EOD!AH92</f>
        <v>19.28</v>
      </c>
      <c r="K92">
        <f>MES_EOD!AG92+MES_EOD!AH92</f>
        <v>7.27</v>
      </c>
      <c r="L92">
        <f>NDMC_EOD!AG92+NDMC_EOD!AH92</f>
        <v>36.36</v>
      </c>
      <c r="M92">
        <f>TPDDL_EOD!AG92+TPDDL_EOD!AH92</f>
        <v>23.14</v>
      </c>
      <c r="N92">
        <f t="shared" si="6"/>
        <v>120</v>
      </c>
      <c r="O92" s="154">
        <f t="shared" si="7"/>
        <v>0</v>
      </c>
      <c r="P92">
        <v>33.950000000000003</v>
      </c>
      <c r="Q92">
        <v>19.28</v>
      </c>
      <c r="R92">
        <v>7.27</v>
      </c>
      <c r="S92">
        <v>36.36</v>
      </c>
      <c r="T92">
        <v>23.14</v>
      </c>
      <c r="U92" s="156">
        <f t="shared" si="8"/>
        <v>120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120</v>
      </c>
      <c r="E93">
        <f>PPCL!N93</f>
        <v>0</v>
      </c>
      <c r="F93">
        <f t="shared" si="10"/>
        <v>120</v>
      </c>
      <c r="G93">
        <f t="shared" si="11"/>
        <v>120</v>
      </c>
      <c r="H93" s="154"/>
      <c r="I93">
        <f>BRPL_EOD!AG93+BRPL_EOD!AH93</f>
        <v>33.950000000000003</v>
      </c>
      <c r="J93">
        <f>BYPL_EOD!AG93+BYPL_EOD!AH93</f>
        <v>19.28</v>
      </c>
      <c r="K93">
        <f>MES_EOD!AG93+MES_EOD!AH93</f>
        <v>7.27</v>
      </c>
      <c r="L93">
        <f>NDMC_EOD!AG93+NDMC_EOD!AH93</f>
        <v>36.36</v>
      </c>
      <c r="M93">
        <f>TPDDL_EOD!AG93+TPDDL_EOD!AH93</f>
        <v>23.14</v>
      </c>
      <c r="N93">
        <f t="shared" si="6"/>
        <v>120</v>
      </c>
      <c r="O93" s="154">
        <f t="shared" si="7"/>
        <v>0</v>
      </c>
      <c r="P93">
        <v>33.950000000000003</v>
      </c>
      <c r="Q93">
        <v>19.28</v>
      </c>
      <c r="R93">
        <v>7.27</v>
      </c>
      <c r="S93">
        <v>36.36</v>
      </c>
      <c r="T93">
        <v>23.14</v>
      </c>
      <c r="U93" s="156">
        <f t="shared" si="8"/>
        <v>120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120</v>
      </c>
      <c r="E94">
        <f>PPCL!N94</f>
        <v>0</v>
      </c>
      <c r="F94">
        <f t="shared" si="10"/>
        <v>120</v>
      </c>
      <c r="G94">
        <f t="shared" si="11"/>
        <v>120</v>
      </c>
      <c r="H94" s="154"/>
      <c r="I94">
        <f>BRPL_EOD!AG94+BRPL_EOD!AH94</f>
        <v>33.950000000000003</v>
      </c>
      <c r="J94">
        <f>BYPL_EOD!AG94+BYPL_EOD!AH94</f>
        <v>19.28</v>
      </c>
      <c r="K94">
        <f>MES_EOD!AG94+MES_EOD!AH94</f>
        <v>7.27</v>
      </c>
      <c r="L94">
        <f>NDMC_EOD!AG94+NDMC_EOD!AH94</f>
        <v>36.36</v>
      </c>
      <c r="M94">
        <f>TPDDL_EOD!AG94+TPDDL_EOD!AH94</f>
        <v>23.14</v>
      </c>
      <c r="N94">
        <f t="shared" si="6"/>
        <v>120</v>
      </c>
      <c r="O94" s="154">
        <f t="shared" si="7"/>
        <v>0</v>
      </c>
      <c r="P94">
        <v>33.950000000000003</v>
      </c>
      <c r="Q94">
        <v>19.28</v>
      </c>
      <c r="R94">
        <v>7.27</v>
      </c>
      <c r="S94">
        <v>36.36</v>
      </c>
      <c r="T94">
        <v>23.14</v>
      </c>
      <c r="U94" s="156">
        <f t="shared" si="8"/>
        <v>120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120</v>
      </c>
      <c r="E95">
        <f>PPCL!N95</f>
        <v>0</v>
      </c>
      <c r="F95">
        <f t="shared" si="10"/>
        <v>120</v>
      </c>
      <c r="G95">
        <f t="shared" si="11"/>
        <v>120</v>
      </c>
      <c r="H95" s="154"/>
      <c r="I95">
        <f>BRPL_EOD!AG95+BRPL_EOD!AH95</f>
        <v>33.950000000000003</v>
      </c>
      <c r="J95">
        <f>BYPL_EOD!AG95+BYPL_EOD!AH95</f>
        <v>19.28</v>
      </c>
      <c r="K95">
        <f>MES_EOD!AG95+MES_EOD!AH95</f>
        <v>7.27</v>
      </c>
      <c r="L95">
        <f>NDMC_EOD!AG95+NDMC_EOD!AH95</f>
        <v>36.36</v>
      </c>
      <c r="M95">
        <f>TPDDL_EOD!AG95+TPDDL_EOD!AH95</f>
        <v>23.14</v>
      </c>
      <c r="N95">
        <f t="shared" si="6"/>
        <v>120</v>
      </c>
      <c r="O95" s="154">
        <f t="shared" si="7"/>
        <v>0</v>
      </c>
      <c r="P95">
        <v>33.950000000000003</v>
      </c>
      <c r="Q95">
        <v>19.28</v>
      </c>
      <c r="R95">
        <v>7.27</v>
      </c>
      <c r="S95">
        <v>36.36</v>
      </c>
      <c r="T95">
        <v>23.14</v>
      </c>
      <c r="U95" s="156">
        <f t="shared" si="8"/>
        <v>120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120</v>
      </c>
      <c r="E96">
        <f>PPCL!N96</f>
        <v>0</v>
      </c>
      <c r="F96">
        <f t="shared" si="10"/>
        <v>120</v>
      </c>
      <c r="G96">
        <f t="shared" si="11"/>
        <v>120</v>
      </c>
      <c r="H96" s="154"/>
      <c r="I96">
        <f>BRPL_EOD!AG96+BRPL_EOD!AH96</f>
        <v>33.950000000000003</v>
      </c>
      <c r="J96">
        <f>BYPL_EOD!AG96+BYPL_EOD!AH96</f>
        <v>19.28</v>
      </c>
      <c r="K96">
        <f>MES_EOD!AG96+MES_EOD!AH96</f>
        <v>7.27</v>
      </c>
      <c r="L96">
        <f>NDMC_EOD!AG96+NDMC_EOD!AH96</f>
        <v>36.36</v>
      </c>
      <c r="M96">
        <f>TPDDL_EOD!AG96+TPDDL_EOD!AH96</f>
        <v>23.14</v>
      </c>
      <c r="N96">
        <f t="shared" si="6"/>
        <v>120</v>
      </c>
      <c r="O96" s="154">
        <f t="shared" si="7"/>
        <v>0</v>
      </c>
      <c r="P96">
        <v>33.950000000000003</v>
      </c>
      <c r="Q96">
        <v>19.28</v>
      </c>
      <c r="R96">
        <v>7.27</v>
      </c>
      <c r="S96">
        <v>36.36</v>
      </c>
      <c r="T96">
        <v>23.14</v>
      </c>
      <c r="U96" s="156">
        <f t="shared" si="8"/>
        <v>120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120</v>
      </c>
      <c r="E97">
        <f>PPCL!N97</f>
        <v>0</v>
      </c>
      <c r="F97">
        <f t="shared" si="10"/>
        <v>120</v>
      </c>
      <c r="G97">
        <f t="shared" si="11"/>
        <v>120</v>
      </c>
      <c r="H97" s="154"/>
      <c r="I97">
        <f>BRPL_EOD!AG97+BRPL_EOD!AH97</f>
        <v>33.950000000000003</v>
      </c>
      <c r="J97">
        <f>BYPL_EOD!AG97+BYPL_EOD!AH97</f>
        <v>19.28</v>
      </c>
      <c r="K97">
        <f>MES_EOD!AG97+MES_EOD!AH97</f>
        <v>7.27</v>
      </c>
      <c r="L97">
        <f>NDMC_EOD!AG97+NDMC_EOD!AH97</f>
        <v>36.36</v>
      </c>
      <c r="M97">
        <f>TPDDL_EOD!AG97+TPDDL_EOD!AH97</f>
        <v>23.14</v>
      </c>
      <c r="N97">
        <f t="shared" si="6"/>
        <v>120</v>
      </c>
      <c r="O97" s="154">
        <f t="shared" si="7"/>
        <v>0</v>
      </c>
      <c r="P97">
        <v>33.950000000000003</v>
      </c>
      <c r="Q97">
        <v>19.28</v>
      </c>
      <c r="R97">
        <v>7.27</v>
      </c>
      <c r="S97">
        <v>36.36</v>
      </c>
      <c r="T97">
        <v>23.14</v>
      </c>
      <c r="U97" s="156">
        <f t="shared" si="8"/>
        <v>120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120</v>
      </c>
      <c r="E98">
        <f>PPCL!N98</f>
        <v>0</v>
      </c>
      <c r="F98">
        <f t="shared" si="10"/>
        <v>120</v>
      </c>
      <c r="G98">
        <f t="shared" si="11"/>
        <v>120</v>
      </c>
      <c r="H98" s="154"/>
      <c r="I98">
        <f>BRPL_EOD!AG98+BRPL_EOD!AH98</f>
        <v>33.950000000000003</v>
      </c>
      <c r="J98">
        <f>BYPL_EOD!AG98+BYPL_EOD!AH98</f>
        <v>19.28</v>
      </c>
      <c r="K98">
        <f>MES_EOD!AG98+MES_EOD!AH98</f>
        <v>7.27</v>
      </c>
      <c r="L98">
        <f>NDMC_EOD!AG98+NDMC_EOD!AH98</f>
        <v>36.36</v>
      </c>
      <c r="M98">
        <f>TPDDL_EOD!AG98+TPDDL_EOD!AH98</f>
        <v>23.14</v>
      </c>
      <c r="N98">
        <f t="shared" si="6"/>
        <v>120</v>
      </c>
      <c r="O98" s="154">
        <f t="shared" si="7"/>
        <v>0</v>
      </c>
      <c r="P98">
        <v>33.950000000000003</v>
      </c>
      <c r="Q98">
        <v>19.28</v>
      </c>
      <c r="R98">
        <v>7.27</v>
      </c>
      <c r="S98">
        <v>36.36</v>
      </c>
      <c r="T98">
        <v>23.14</v>
      </c>
      <c r="U98" s="156">
        <f t="shared" si="8"/>
        <v>120</v>
      </c>
      <c r="V98" s="154">
        <f t="shared" si="9"/>
        <v>0</v>
      </c>
    </row>
    <row r="99" spans="1:22">
      <c r="A99" s="156" t="s">
        <v>349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2.88</v>
      </c>
      <c r="E99" s="156">
        <f t="shared" si="12"/>
        <v>0</v>
      </c>
      <c r="F99" s="156">
        <f t="shared" si="12"/>
        <v>2.88</v>
      </c>
      <c r="G99" s="156">
        <f t="shared" si="12"/>
        <v>2.88</v>
      </c>
      <c r="H99" s="156"/>
      <c r="I99" s="156">
        <f t="shared" si="12"/>
        <v>0.77212499999999906</v>
      </c>
      <c r="J99" s="156">
        <f t="shared" si="12"/>
        <v>0.43861999999999951</v>
      </c>
      <c r="K99" s="156">
        <f t="shared" si="12"/>
        <v>0.16562999999999981</v>
      </c>
      <c r="L99" s="156">
        <f t="shared" si="12"/>
        <v>0.82719000000000054</v>
      </c>
      <c r="M99" s="156">
        <f t="shared" si="12"/>
        <v>0.52643500000000087</v>
      </c>
      <c r="N99" s="156">
        <f t="shared" si="12"/>
        <v>2.73</v>
      </c>
      <c r="O99" s="156">
        <f t="shared" si="12"/>
        <v>0.15</v>
      </c>
      <c r="P99" s="156">
        <f t="shared" si="12"/>
        <v>0.81455999999999895</v>
      </c>
      <c r="Q99" s="156">
        <f t="shared" si="12"/>
        <v>0.46272499999999944</v>
      </c>
      <c r="R99" s="156">
        <f t="shared" si="12"/>
        <v>0.17471999999999976</v>
      </c>
      <c r="S99" s="156">
        <f t="shared" si="12"/>
        <v>0.87264000000000064</v>
      </c>
      <c r="T99" s="156">
        <f t="shared" si="12"/>
        <v>0.55535500000000071</v>
      </c>
      <c r="U99" s="156">
        <f t="shared" si="12"/>
        <v>2.88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topLeftCell="A77"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PPCL!D3</f>
        <v>200</v>
      </c>
      <c r="C3">
        <f>PPCL!E3</f>
        <v>0</v>
      </c>
      <c r="D3">
        <f>PPCL!O3</f>
        <v>35</v>
      </c>
      <c r="E3">
        <f>PPCL!P3</f>
        <v>0</v>
      </c>
      <c r="F3">
        <f>B3+C3</f>
        <v>200</v>
      </c>
      <c r="G3">
        <f>D3+E3</f>
        <v>35</v>
      </c>
      <c r="H3" s="154"/>
      <c r="I3">
        <f>BRPL_EOD!AI3+BRPL_EOD!AJ3</f>
        <v>9.9</v>
      </c>
      <c r="J3">
        <f>BYPL_EOD!AI3+BYPL_EOD!AJ3</f>
        <v>5.62</v>
      </c>
      <c r="K3">
        <f>MES_EOD!AI3+MES_EOD!AJ3</f>
        <v>2.12</v>
      </c>
      <c r="L3">
        <f>NDMC_EOD!AI3+NDMC_EOD!AJ3</f>
        <v>10.61</v>
      </c>
      <c r="M3">
        <f>TPDDL_EOD!AI3+TPDDL_EOD!AJ3</f>
        <v>6.75</v>
      </c>
      <c r="N3">
        <f t="shared" ref="N3:N66" si="0">SUM(I3:M3)</f>
        <v>35</v>
      </c>
      <c r="O3" s="154">
        <f t="shared" ref="O3:O66" si="1">G3-N3</f>
        <v>0</v>
      </c>
      <c r="P3">
        <v>9.9</v>
      </c>
      <c r="Q3">
        <v>5.62</v>
      </c>
      <c r="R3">
        <v>2.12</v>
      </c>
      <c r="S3">
        <v>10.61</v>
      </c>
      <c r="T3">
        <v>6.75</v>
      </c>
      <c r="U3" s="156">
        <f t="shared" ref="U3:U66" si="2">SUM(P3:T3)</f>
        <v>35</v>
      </c>
      <c r="V3" s="154">
        <f t="shared" ref="V3:V66" si="3">G3-U3</f>
        <v>0</v>
      </c>
    </row>
    <row r="4" spans="1:22">
      <c r="A4" t="s">
        <v>46</v>
      </c>
      <c r="B4">
        <f>PPCL!D4</f>
        <v>200</v>
      </c>
      <c r="C4">
        <f>PPCL!E4</f>
        <v>0</v>
      </c>
      <c r="D4">
        <f>PPCL!O4</f>
        <v>35</v>
      </c>
      <c r="E4">
        <f>PPCL!P4</f>
        <v>0</v>
      </c>
      <c r="F4">
        <f t="shared" ref="F4:F67" si="4">B4+C4</f>
        <v>200</v>
      </c>
      <c r="G4">
        <f t="shared" ref="G4:G67" si="5">D4+E4</f>
        <v>35</v>
      </c>
      <c r="H4" s="154"/>
      <c r="I4">
        <f>BRPL_EOD!AI4+BRPL_EOD!AJ4</f>
        <v>9.9</v>
      </c>
      <c r="J4">
        <f>BYPL_EOD!AI4+BYPL_EOD!AJ4</f>
        <v>5.62</v>
      </c>
      <c r="K4">
        <f>MES_EOD!AI4+MES_EOD!AJ4</f>
        <v>2.12</v>
      </c>
      <c r="L4">
        <f>NDMC_EOD!AI4+NDMC_EOD!AJ4</f>
        <v>10.61</v>
      </c>
      <c r="M4">
        <f>TPDDL_EOD!AI4+TPDDL_EOD!AJ4</f>
        <v>6.75</v>
      </c>
      <c r="N4">
        <f t="shared" si="0"/>
        <v>35</v>
      </c>
      <c r="O4" s="154">
        <f t="shared" si="1"/>
        <v>0</v>
      </c>
      <c r="P4">
        <v>9.9</v>
      </c>
      <c r="Q4">
        <v>5.62</v>
      </c>
      <c r="R4">
        <v>2.12</v>
      </c>
      <c r="S4">
        <v>10.61</v>
      </c>
      <c r="T4">
        <v>6.75</v>
      </c>
      <c r="U4" s="156">
        <f t="shared" si="2"/>
        <v>35</v>
      </c>
      <c r="V4" s="154">
        <f t="shared" si="3"/>
        <v>0</v>
      </c>
    </row>
    <row r="5" spans="1:22">
      <c r="A5" t="s">
        <v>47</v>
      </c>
      <c r="B5">
        <f>PPCL!D5</f>
        <v>200</v>
      </c>
      <c r="C5">
        <f>PPCL!E5</f>
        <v>0</v>
      </c>
      <c r="D5">
        <f>PPCL!O5</f>
        <v>35</v>
      </c>
      <c r="E5">
        <f>PPCL!P5</f>
        <v>0</v>
      </c>
      <c r="F5">
        <f t="shared" si="4"/>
        <v>200</v>
      </c>
      <c r="G5">
        <f t="shared" si="5"/>
        <v>35</v>
      </c>
      <c r="H5" s="154"/>
      <c r="I5">
        <f>BRPL_EOD!AI5+BRPL_EOD!AJ5</f>
        <v>9.9</v>
      </c>
      <c r="J5">
        <f>BYPL_EOD!AI5+BYPL_EOD!AJ5</f>
        <v>5.62</v>
      </c>
      <c r="K5">
        <f>MES_EOD!AI5+MES_EOD!AJ5</f>
        <v>2.12</v>
      </c>
      <c r="L5">
        <f>NDMC_EOD!AI5+NDMC_EOD!AJ5</f>
        <v>10.61</v>
      </c>
      <c r="M5">
        <f>TPDDL_EOD!AI5+TPDDL_EOD!AJ5</f>
        <v>6.75</v>
      </c>
      <c r="N5">
        <f t="shared" si="0"/>
        <v>35</v>
      </c>
      <c r="O5" s="154">
        <f t="shared" si="1"/>
        <v>0</v>
      </c>
      <c r="P5">
        <v>9.9</v>
      </c>
      <c r="Q5">
        <v>5.62</v>
      </c>
      <c r="R5">
        <v>2.12</v>
      </c>
      <c r="S5">
        <v>10.61</v>
      </c>
      <c r="T5">
        <v>6.75</v>
      </c>
      <c r="U5" s="156">
        <f t="shared" si="2"/>
        <v>35</v>
      </c>
      <c r="V5" s="154">
        <f t="shared" si="3"/>
        <v>0</v>
      </c>
    </row>
    <row r="6" spans="1:22">
      <c r="A6" t="s">
        <v>48</v>
      </c>
      <c r="B6">
        <f>PPCL!D6</f>
        <v>200</v>
      </c>
      <c r="C6">
        <f>PPCL!E6</f>
        <v>0</v>
      </c>
      <c r="D6">
        <f>PPCL!O6</f>
        <v>35</v>
      </c>
      <c r="E6">
        <f>PPCL!P6</f>
        <v>0</v>
      </c>
      <c r="F6">
        <f t="shared" si="4"/>
        <v>200</v>
      </c>
      <c r="G6">
        <f t="shared" si="5"/>
        <v>35</v>
      </c>
      <c r="H6" s="154"/>
      <c r="I6">
        <f>BRPL_EOD!AI6+BRPL_EOD!AJ6</f>
        <v>9.9</v>
      </c>
      <c r="J6">
        <f>BYPL_EOD!AI6+BYPL_EOD!AJ6</f>
        <v>5.62</v>
      </c>
      <c r="K6">
        <f>MES_EOD!AI6+MES_EOD!AJ6</f>
        <v>2.12</v>
      </c>
      <c r="L6">
        <f>NDMC_EOD!AI6+NDMC_EOD!AJ6</f>
        <v>10.61</v>
      </c>
      <c r="M6">
        <f>TPDDL_EOD!AI6+TPDDL_EOD!AJ6</f>
        <v>6.75</v>
      </c>
      <c r="N6">
        <f t="shared" si="0"/>
        <v>35</v>
      </c>
      <c r="O6" s="154">
        <f t="shared" si="1"/>
        <v>0</v>
      </c>
      <c r="P6">
        <v>9.9</v>
      </c>
      <c r="Q6">
        <v>5.62</v>
      </c>
      <c r="R6">
        <v>2.12</v>
      </c>
      <c r="S6">
        <v>10.61</v>
      </c>
      <c r="T6">
        <v>6.75</v>
      </c>
      <c r="U6" s="156">
        <f t="shared" si="2"/>
        <v>35</v>
      </c>
      <c r="V6" s="154">
        <f t="shared" si="3"/>
        <v>0</v>
      </c>
    </row>
    <row r="7" spans="1:22">
      <c r="A7" t="s">
        <v>49</v>
      </c>
      <c r="B7">
        <f>PPCL!D7</f>
        <v>200</v>
      </c>
      <c r="C7">
        <f>PPCL!E7</f>
        <v>0</v>
      </c>
      <c r="D7">
        <f>PPCL!O7</f>
        <v>35</v>
      </c>
      <c r="E7">
        <f>PPCL!P7</f>
        <v>0</v>
      </c>
      <c r="F7">
        <f t="shared" si="4"/>
        <v>200</v>
      </c>
      <c r="G7">
        <f t="shared" si="5"/>
        <v>35</v>
      </c>
      <c r="H7" s="154"/>
      <c r="I7">
        <f>BRPL_EOD!AI7+BRPL_EOD!AJ7</f>
        <v>9.9</v>
      </c>
      <c r="J7">
        <f>BYPL_EOD!AI7+BYPL_EOD!AJ7</f>
        <v>5.62</v>
      </c>
      <c r="K7">
        <f>MES_EOD!AI7+MES_EOD!AJ7</f>
        <v>2.12</v>
      </c>
      <c r="L7">
        <f>NDMC_EOD!AI7+NDMC_EOD!AJ7</f>
        <v>10.61</v>
      </c>
      <c r="M7">
        <f>TPDDL_EOD!AI7+TPDDL_EOD!AJ7</f>
        <v>6.75</v>
      </c>
      <c r="N7">
        <f t="shared" si="0"/>
        <v>35</v>
      </c>
      <c r="O7" s="154">
        <f t="shared" si="1"/>
        <v>0</v>
      </c>
      <c r="P7">
        <v>9.9</v>
      </c>
      <c r="Q7">
        <v>5.62</v>
      </c>
      <c r="R7">
        <v>2.12</v>
      </c>
      <c r="S7">
        <v>10.61</v>
      </c>
      <c r="T7">
        <v>6.75</v>
      </c>
      <c r="U7" s="156">
        <f t="shared" si="2"/>
        <v>35</v>
      </c>
      <c r="V7" s="154">
        <f t="shared" si="3"/>
        <v>0</v>
      </c>
    </row>
    <row r="8" spans="1:22">
      <c r="A8" t="s">
        <v>50</v>
      </c>
      <c r="B8">
        <f>PPCL!D8</f>
        <v>200</v>
      </c>
      <c r="C8">
        <f>PPCL!E8</f>
        <v>0</v>
      </c>
      <c r="D8">
        <f>PPCL!O8</f>
        <v>33</v>
      </c>
      <c r="E8">
        <f>PPCL!P8</f>
        <v>0</v>
      </c>
      <c r="F8">
        <f t="shared" si="4"/>
        <v>200</v>
      </c>
      <c r="G8">
        <f t="shared" si="5"/>
        <v>33</v>
      </c>
      <c r="H8" s="154"/>
      <c r="I8">
        <f>BRPL_EOD!AI8+BRPL_EOD!AJ8</f>
        <v>9.34</v>
      </c>
      <c r="J8">
        <f>BYPL_EOD!AI8+BYPL_EOD!AJ8</f>
        <v>5.3</v>
      </c>
      <c r="K8">
        <f>MES_EOD!AI8+MES_EOD!AJ8</f>
        <v>2</v>
      </c>
      <c r="L8">
        <f>NDMC_EOD!AI8+NDMC_EOD!AJ8</f>
        <v>10</v>
      </c>
      <c r="M8">
        <f>TPDDL_EOD!AI8+TPDDL_EOD!AJ8</f>
        <v>6.36</v>
      </c>
      <c r="N8">
        <f t="shared" si="0"/>
        <v>33</v>
      </c>
      <c r="O8" s="154">
        <f t="shared" si="1"/>
        <v>0</v>
      </c>
      <c r="P8">
        <v>9.34</v>
      </c>
      <c r="Q8">
        <v>5.3</v>
      </c>
      <c r="R8">
        <v>2</v>
      </c>
      <c r="S8">
        <v>10</v>
      </c>
      <c r="T8">
        <v>6.36</v>
      </c>
      <c r="U8" s="156">
        <f t="shared" si="2"/>
        <v>33</v>
      </c>
      <c r="V8" s="154">
        <f t="shared" si="3"/>
        <v>0</v>
      </c>
    </row>
    <row r="9" spans="1:22">
      <c r="A9" t="s">
        <v>51</v>
      </c>
      <c r="B9">
        <f>PPCL!D9</f>
        <v>200</v>
      </c>
      <c r="C9">
        <f>PPCL!E9</f>
        <v>0</v>
      </c>
      <c r="D9">
        <f>PPCL!O9</f>
        <v>33</v>
      </c>
      <c r="E9">
        <f>PPCL!P9</f>
        <v>0</v>
      </c>
      <c r="F9">
        <f t="shared" si="4"/>
        <v>200</v>
      </c>
      <c r="G9">
        <f t="shared" si="5"/>
        <v>33</v>
      </c>
      <c r="H9" s="154"/>
      <c r="I9">
        <f>BRPL_EOD!AI9+BRPL_EOD!AJ9</f>
        <v>3.88</v>
      </c>
      <c r="J9">
        <f>BYPL_EOD!AI9+BYPL_EOD!AJ9</f>
        <v>3.24</v>
      </c>
      <c r="K9">
        <f>MES_EOD!AI9+MES_EOD!AJ9</f>
        <v>0</v>
      </c>
      <c r="L9">
        <f>NDMC_EOD!AI9+NDMC_EOD!AJ9</f>
        <v>6.47</v>
      </c>
      <c r="M9">
        <f>TPDDL_EOD!AI9+TPDDL_EOD!AJ9</f>
        <v>19.41</v>
      </c>
      <c r="N9">
        <f t="shared" si="0"/>
        <v>33</v>
      </c>
      <c r="O9" s="154">
        <f t="shared" si="1"/>
        <v>0</v>
      </c>
      <c r="P9">
        <v>3.88</v>
      </c>
      <c r="Q9">
        <v>3.24</v>
      </c>
      <c r="R9">
        <v>0</v>
      </c>
      <c r="S9">
        <v>6.47</v>
      </c>
      <c r="T9">
        <v>19.41</v>
      </c>
      <c r="U9" s="156">
        <f t="shared" si="2"/>
        <v>33</v>
      </c>
      <c r="V9" s="154">
        <f t="shared" si="3"/>
        <v>0</v>
      </c>
    </row>
    <row r="10" spans="1:22">
      <c r="A10" t="s">
        <v>52</v>
      </c>
      <c r="B10">
        <f>PPCL!D10</f>
        <v>200</v>
      </c>
      <c r="C10">
        <f>PPCL!E10</f>
        <v>0</v>
      </c>
      <c r="D10">
        <f>PPCL!O10</f>
        <v>33</v>
      </c>
      <c r="E10">
        <f>PPCL!P10</f>
        <v>0</v>
      </c>
      <c r="F10">
        <f t="shared" si="4"/>
        <v>200</v>
      </c>
      <c r="G10">
        <f t="shared" si="5"/>
        <v>33</v>
      </c>
      <c r="H10" s="154"/>
      <c r="I10">
        <f>BRPL_EOD!AI10+BRPL_EOD!AJ10</f>
        <v>3.88</v>
      </c>
      <c r="J10">
        <f>BYPL_EOD!AI10+BYPL_EOD!AJ10</f>
        <v>3.24</v>
      </c>
      <c r="K10">
        <f>MES_EOD!AI10+MES_EOD!AJ10</f>
        <v>0</v>
      </c>
      <c r="L10">
        <f>NDMC_EOD!AI10+NDMC_EOD!AJ10</f>
        <v>6.47</v>
      </c>
      <c r="M10">
        <f>TPDDL_EOD!AI10+TPDDL_EOD!AJ10</f>
        <v>19.41</v>
      </c>
      <c r="N10">
        <f t="shared" si="0"/>
        <v>33</v>
      </c>
      <c r="O10" s="154">
        <f t="shared" si="1"/>
        <v>0</v>
      </c>
      <c r="P10">
        <v>3.88</v>
      </c>
      <c r="Q10">
        <v>3.24</v>
      </c>
      <c r="R10">
        <v>0</v>
      </c>
      <c r="S10">
        <v>6.47</v>
      </c>
      <c r="T10">
        <v>19.41</v>
      </c>
      <c r="U10" s="156">
        <f t="shared" si="2"/>
        <v>33</v>
      </c>
      <c r="V10" s="154">
        <f t="shared" si="3"/>
        <v>0</v>
      </c>
    </row>
    <row r="11" spans="1:22">
      <c r="A11" t="s">
        <v>53</v>
      </c>
      <c r="B11">
        <f>PPCL!D11</f>
        <v>200</v>
      </c>
      <c r="C11">
        <f>PPCL!E11</f>
        <v>0</v>
      </c>
      <c r="D11">
        <f>PPCL!O11</f>
        <v>33</v>
      </c>
      <c r="E11">
        <f>PPCL!P11</f>
        <v>0</v>
      </c>
      <c r="F11">
        <f t="shared" si="4"/>
        <v>200</v>
      </c>
      <c r="G11">
        <f t="shared" si="5"/>
        <v>33</v>
      </c>
      <c r="H11" s="154"/>
      <c r="I11">
        <f>BRPL_EOD!AI11+BRPL_EOD!AJ11</f>
        <v>9.34</v>
      </c>
      <c r="J11">
        <f>BYPL_EOD!AI11+BYPL_EOD!AJ11</f>
        <v>5.3</v>
      </c>
      <c r="K11">
        <f>MES_EOD!AI11+MES_EOD!AJ11</f>
        <v>2</v>
      </c>
      <c r="L11">
        <f>NDMC_EOD!AI11+NDMC_EOD!AJ11</f>
        <v>10</v>
      </c>
      <c r="M11">
        <f>TPDDL_EOD!AI11+TPDDL_EOD!AJ11</f>
        <v>6.36</v>
      </c>
      <c r="N11">
        <f t="shared" si="0"/>
        <v>33</v>
      </c>
      <c r="O11" s="154">
        <f t="shared" si="1"/>
        <v>0</v>
      </c>
      <c r="P11">
        <v>9.34</v>
      </c>
      <c r="Q11">
        <v>5.3</v>
      </c>
      <c r="R11">
        <v>2</v>
      </c>
      <c r="S11">
        <v>10</v>
      </c>
      <c r="T11">
        <v>6.36</v>
      </c>
      <c r="U11" s="156">
        <f t="shared" si="2"/>
        <v>33</v>
      </c>
      <c r="V11" s="154">
        <f t="shared" si="3"/>
        <v>0</v>
      </c>
    </row>
    <row r="12" spans="1:22">
      <c r="A12" t="s">
        <v>54</v>
      </c>
      <c r="B12">
        <f>PPCL!D12</f>
        <v>200</v>
      </c>
      <c r="C12">
        <f>PPCL!E12</f>
        <v>0</v>
      </c>
      <c r="D12">
        <f>PPCL!O12</f>
        <v>33</v>
      </c>
      <c r="E12">
        <f>PPCL!P12</f>
        <v>0</v>
      </c>
      <c r="F12">
        <f t="shared" si="4"/>
        <v>200</v>
      </c>
      <c r="G12">
        <f t="shared" si="5"/>
        <v>33</v>
      </c>
      <c r="H12" s="154"/>
      <c r="I12">
        <f>BRPL_EOD!AI12+BRPL_EOD!AJ12</f>
        <v>9.34</v>
      </c>
      <c r="J12">
        <f>BYPL_EOD!AI12+BYPL_EOD!AJ12</f>
        <v>5.3</v>
      </c>
      <c r="K12">
        <f>MES_EOD!AI12+MES_EOD!AJ12</f>
        <v>2</v>
      </c>
      <c r="L12">
        <f>NDMC_EOD!AI12+NDMC_EOD!AJ12</f>
        <v>10</v>
      </c>
      <c r="M12">
        <f>TPDDL_EOD!AI12+TPDDL_EOD!AJ12</f>
        <v>6.36</v>
      </c>
      <c r="N12">
        <f t="shared" si="0"/>
        <v>33</v>
      </c>
      <c r="O12" s="154">
        <f t="shared" si="1"/>
        <v>0</v>
      </c>
      <c r="P12">
        <v>9.34</v>
      </c>
      <c r="Q12">
        <v>5.3</v>
      </c>
      <c r="R12">
        <v>2</v>
      </c>
      <c r="S12">
        <v>10</v>
      </c>
      <c r="T12">
        <v>6.36</v>
      </c>
      <c r="U12" s="156">
        <f t="shared" si="2"/>
        <v>33</v>
      </c>
      <c r="V12" s="154">
        <f t="shared" si="3"/>
        <v>0</v>
      </c>
    </row>
    <row r="13" spans="1:22">
      <c r="A13" t="s">
        <v>55</v>
      </c>
      <c r="B13">
        <f>PPCL!D13</f>
        <v>200</v>
      </c>
      <c r="C13">
        <f>PPCL!E13</f>
        <v>0</v>
      </c>
      <c r="D13">
        <f>PPCL!O13</f>
        <v>33</v>
      </c>
      <c r="E13">
        <f>PPCL!P13</f>
        <v>0</v>
      </c>
      <c r="F13">
        <f t="shared" si="4"/>
        <v>200</v>
      </c>
      <c r="G13">
        <f t="shared" si="5"/>
        <v>33</v>
      </c>
      <c r="H13" s="154"/>
      <c r="I13">
        <f>BRPL_EOD!AI13+BRPL_EOD!AJ13</f>
        <v>9.34</v>
      </c>
      <c r="J13">
        <f>BYPL_EOD!AI13+BYPL_EOD!AJ13</f>
        <v>5.3</v>
      </c>
      <c r="K13">
        <f>MES_EOD!AI13+MES_EOD!AJ13</f>
        <v>2</v>
      </c>
      <c r="L13">
        <f>NDMC_EOD!AI13+NDMC_EOD!AJ13</f>
        <v>10</v>
      </c>
      <c r="M13">
        <f>TPDDL_EOD!AI13+TPDDL_EOD!AJ13</f>
        <v>6.36</v>
      </c>
      <c r="N13">
        <f t="shared" si="0"/>
        <v>33</v>
      </c>
      <c r="O13" s="154">
        <f t="shared" si="1"/>
        <v>0</v>
      </c>
      <c r="P13">
        <v>9.34</v>
      </c>
      <c r="Q13">
        <v>5.3</v>
      </c>
      <c r="R13">
        <v>2</v>
      </c>
      <c r="S13">
        <v>10</v>
      </c>
      <c r="T13">
        <v>6.36</v>
      </c>
      <c r="U13" s="156">
        <f t="shared" si="2"/>
        <v>33</v>
      </c>
      <c r="V13" s="154">
        <f t="shared" si="3"/>
        <v>0</v>
      </c>
    </row>
    <row r="14" spans="1:22">
      <c r="A14" t="s">
        <v>56</v>
      </c>
      <c r="B14">
        <f>PPCL!D14</f>
        <v>200</v>
      </c>
      <c r="C14">
        <f>PPCL!E14</f>
        <v>0</v>
      </c>
      <c r="D14">
        <f>PPCL!O14</f>
        <v>33</v>
      </c>
      <c r="E14">
        <f>PPCL!P14</f>
        <v>0</v>
      </c>
      <c r="F14">
        <f t="shared" si="4"/>
        <v>200</v>
      </c>
      <c r="G14">
        <f t="shared" si="5"/>
        <v>33</v>
      </c>
      <c r="H14" s="154"/>
      <c r="I14">
        <f>BRPL_EOD!AI14+BRPL_EOD!AJ14</f>
        <v>9.34</v>
      </c>
      <c r="J14">
        <f>BYPL_EOD!AI14+BYPL_EOD!AJ14</f>
        <v>5.3</v>
      </c>
      <c r="K14">
        <f>MES_EOD!AI14+MES_EOD!AJ14</f>
        <v>2</v>
      </c>
      <c r="L14">
        <f>NDMC_EOD!AI14+NDMC_EOD!AJ14</f>
        <v>10</v>
      </c>
      <c r="M14">
        <f>TPDDL_EOD!AI14+TPDDL_EOD!AJ14</f>
        <v>6.36</v>
      </c>
      <c r="N14">
        <f t="shared" si="0"/>
        <v>33</v>
      </c>
      <c r="O14" s="154">
        <f t="shared" si="1"/>
        <v>0</v>
      </c>
      <c r="P14">
        <v>9.34</v>
      </c>
      <c r="Q14">
        <v>5.3</v>
      </c>
      <c r="R14">
        <v>2</v>
      </c>
      <c r="S14">
        <v>10</v>
      </c>
      <c r="T14">
        <v>6.36</v>
      </c>
      <c r="U14" s="156">
        <f t="shared" si="2"/>
        <v>33</v>
      </c>
      <c r="V14" s="154">
        <f t="shared" si="3"/>
        <v>0</v>
      </c>
    </row>
    <row r="15" spans="1:22">
      <c r="A15" t="s">
        <v>57</v>
      </c>
      <c r="B15">
        <f>PPCL!D15</f>
        <v>200</v>
      </c>
      <c r="C15">
        <f>PPCL!E15</f>
        <v>0</v>
      </c>
      <c r="D15">
        <f>PPCL!O15</f>
        <v>33</v>
      </c>
      <c r="E15">
        <f>PPCL!P15</f>
        <v>0</v>
      </c>
      <c r="F15">
        <f t="shared" si="4"/>
        <v>200</v>
      </c>
      <c r="G15">
        <f t="shared" si="5"/>
        <v>33</v>
      </c>
      <c r="H15" s="154"/>
      <c r="I15">
        <f>BRPL_EOD!AI15+BRPL_EOD!AJ15</f>
        <v>9.34</v>
      </c>
      <c r="J15">
        <f>BYPL_EOD!AI15+BYPL_EOD!AJ15</f>
        <v>5.3</v>
      </c>
      <c r="K15">
        <f>MES_EOD!AI15+MES_EOD!AJ15</f>
        <v>2</v>
      </c>
      <c r="L15">
        <f>NDMC_EOD!AI15+NDMC_EOD!AJ15</f>
        <v>10</v>
      </c>
      <c r="M15">
        <f>TPDDL_EOD!AI15+TPDDL_EOD!AJ15</f>
        <v>6.36</v>
      </c>
      <c r="N15">
        <f t="shared" si="0"/>
        <v>33</v>
      </c>
      <c r="O15" s="154">
        <f t="shared" si="1"/>
        <v>0</v>
      </c>
      <c r="P15">
        <v>9.34</v>
      </c>
      <c r="Q15">
        <v>5.3</v>
      </c>
      <c r="R15">
        <v>2</v>
      </c>
      <c r="S15">
        <v>10</v>
      </c>
      <c r="T15">
        <v>6.36</v>
      </c>
      <c r="U15" s="156">
        <f t="shared" si="2"/>
        <v>33</v>
      </c>
      <c r="V15" s="154">
        <f t="shared" si="3"/>
        <v>0</v>
      </c>
    </row>
    <row r="16" spans="1:22">
      <c r="A16" t="s">
        <v>58</v>
      </c>
      <c r="B16">
        <f>PPCL!D16</f>
        <v>200</v>
      </c>
      <c r="C16">
        <f>PPCL!E16</f>
        <v>0</v>
      </c>
      <c r="D16">
        <f>PPCL!O16</f>
        <v>33</v>
      </c>
      <c r="E16">
        <f>PPCL!P16</f>
        <v>0</v>
      </c>
      <c r="F16">
        <f t="shared" si="4"/>
        <v>200</v>
      </c>
      <c r="G16">
        <f t="shared" si="5"/>
        <v>33</v>
      </c>
      <c r="H16" s="154"/>
      <c r="I16">
        <f>BRPL_EOD!AI16+BRPL_EOD!AJ16</f>
        <v>9.34</v>
      </c>
      <c r="J16">
        <f>BYPL_EOD!AI16+BYPL_EOD!AJ16</f>
        <v>5.3</v>
      </c>
      <c r="K16">
        <f>MES_EOD!AI16+MES_EOD!AJ16</f>
        <v>2</v>
      </c>
      <c r="L16">
        <f>NDMC_EOD!AI16+NDMC_EOD!AJ16</f>
        <v>10</v>
      </c>
      <c r="M16">
        <f>TPDDL_EOD!AI16+TPDDL_EOD!AJ16</f>
        <v>6.36</v>
      </c>
      <c r="N16">
        <f t="shared" si="0"/>
        <v>33</v>
      </c>
      <c r="O16" s="154">
        <f t="shared" si="1"/>
        <v>0</v>
      </c>
      <c r="P16">
        <v>9.34</v>
      </c>
      <c r="Q16">
        <v>5.3</v>
      </c>
      <c r="R16">
        <v>2</v>
      </c>
      <c r="S16">
        <v>10</v>
      </c>
      <c r="T16">
        <v>6.36</v>
      </c>
      <c r="U16" s="156">
        <f t="shared" si="2"/>
        <v>33</v>
      </c>
      <c r="V16" s="154">
        <f t="shared" si="3"/>
        <v>0</v>
      </c>
    </row>
    <row r="17" spans="1:22">
      <c r="A17" t="s">
        <v>59</v>
      </c>
      <c r="B17">
        <f>PPCL!D17</f>
        <v>200</v>
      </c>
      <c r="C17">
        <f>PPCL!E17</f>
        <v>0</v>
      </c>
      <c r="D17">
        <f>PPCL!O17</f>
        <v>33</v>
      </c>
      <c r="E17">
        <f>PPCL!P17</f>
        <v>0</v>
      </c>
      <c r="F17">
        <f t="shared" si="4"/>
        <v>200</v>
      </c>
      <c r="G17">
        <f t="shared" si="5"/>
        <v>33</v>
      </c>
      <c r="H17" s="154"/>
      <c r="I17">
        <f>BRPL_EOD!AI17+BRPL_EOD!AJ17</f>
        <v>9.34</v>
      </c>
      <c r="J17">
        <f>BYPL_EOD!AI17+BYPL_EOD!AJ17</f>
        <v>5.3</v>
      </c>
      <c r="K17">
        <f>MES_EOD!AI17+MES_EOD!AJ17</f>
        <v>2</v>
      </c>
      <c r="L17">
        <f>NDMC_EOD!AI17+NDMC_EOD!AJ17</f>
        <v>10</v>
      </c>
      <c r="M17">
        <f>TPDDL_EOD!AI17+TPDDL_EOD!AJ17</f>
        <v>6.36</v>
      </c>
      <c r="N17">
        <f t="shared" si="0"/>
        <v>33</v>
      </c>
      <c r="O17" s="154">
        <f t="shared" si="1"/>
        <v>0</v>
      </c>
      <c r="P17">
        <v>9.34</v>
      </c>
      <c r="Q17">
        <v>5.3</v>
      </c>
      <c r="R17">
        <v>2</v>
      </c>
      <c r="S17">
        <v>10</v>
      </c>
      <c r="T17">
        <v>6.36</v>
      </c>
      <c r="U17" s="156">
        <f t="shared" si="2"/>
        <v>33</v>
      </c>
      <c r="V17" s="154">
        <f t="shared" si="3"/>
        <v>0</v>
      </c>
    </row>
    <row r="18" spans="1:22">
      <c r="A18" t="s">
        <v>60</v>
      </c>
      <c r="B18">
        <f>PPCL!D18</f>
        <v>200</v>
      </c>
      <c r="C18">
        <f>PPCL!E18</f>
        <v>0</v>
      </c>
      <c r="D18">
        <f>PPCL!O18</f>
        <v>33</v>
      </c>
      <c r="E18">
        <f>PPCL!P18</f>
        <v>0</v>
      </c>
      <c r="F18">
        <f t="shared" si="4"/>
        <v>200</v>
      </c>
      <c r="G18">
        <f t="shared" si="5"/>
        <v>33</v>
      </c>
      <c r="H18" s="154"/>
      <c r="I18">
        <f>BRPL_EOD!AI18+BRPL_EOD!AJ18</f>
        <v>9.34</v>
      </c>
      <c r="J18">
        <f>BYPL_EOD!AI18+BYPL_EOD!AJ18</f>
        <v>5.3</v>
      </c>
      <c r="K18">
        <f>MES_EOD!AI18+MES_EOD!AJ18</f>
        <v>2</v>
      </c>
      <c r="L18">
        <f>NDMC_EOD!AI18+NDMC_EOD!AJ18</f>
        <v>10</v>
      </c>
      <c r="M18">
        <f>TPDDL_EOD!AI18+TPDDL_EOD!AJ18</f>
        <v>6.36</v>
      </c>
      <c r="N18">
        <f t="shared" si="0"/>
        <v>33</v>
      </c>
      <c r="O18" s="154">
        <f t="shared" si="1"/>
        <v>0</v>
      </c>
      <c r="P18">
        <v>9.34</v>
      </c>
      <c r="Q18">
        <v>5.3</v>
      </c>
      <c r="R18">
        <v>2</v>
      </c>
      <c r="S18">
        <v>10</v>
      </c>
      <c r="T18">
        <v>6.36</v>
      </c>
      <c r="U18" s="156">
        <f t="shared" si="2"/>
        <v>33</v>
      </c>
      <c r="V18" s="154">
        <f t="shared" si="3"/>
        <v>0</v>
      </c>
    </row>
    <row r="19" spans="1:22">
      <c r="A19" t="s">
        <v>61</v>
      </c>
      <c r="B19">
        <f>PPCL!D19</f>
        <v>200</v>
      </c>
      <c r="C19">
        <f>PPCL!E19</f>
        <v>0</v>
      </c>
      <c r="D19">
        <f>PPCL!O19</f>
        <v>33</v>
      </c>
      <c r="E19">
        <f>PPCL!P19</f>
        <v>0</v>
      </c>
      <c r="F19">
        <f t="shared" si="4"/>
        <v>200</v>
      </c>
      <c r="G19">
        <f t="shared" si="5"/>
        <v>33</v>
      </c>
      <c r="H19" s="154"/>
      <c r="I19">
        <f>BRPL_EOD!AI19+BRPL_EOD!AJ19</f>
        <v>9.34</v>
      </c>
      <c r="J19">
        <f>BYPL_EOD!AI19+BYPL_EOD!AJ19</f>
        <v>5.3</v>
      </c>
      <c r="K19">
        <f>MES_EOD!AI19+MES_EOD!AJ19</f>
        <v>2</v>
      </c>
      <c r="L19">
        <f>NDMC_EOD!AI19+NDMC_EOD!AJ19</f>
        <v>10</v>
      </c>
      <c r="M19">
        <f>TPDDL_EOD!AI19+TPDDL_EOD!AJ19</f>
        <v>6.36</v>
      </c>
      <c r="N19">
        <f t="shared" si="0"/>
        <v>33</v>
      </c>
      <c r="O19" s="154">
        <f t="shared" si="1"/>
        <v>0</v>
      </c>
      <c r="P19">
        <v>9.34</v>
      </c>
      <c r="Q19">
        <v>5.3</v>
      </c>
      <c r="R19">
        <v>2</v>
      </c>
      <c r="S19">
        <v>10</v>
      </c>
      <c r="T19">
        <v>6.36</v>
      </c>
      <c r="U19" s="156">
        <f t="shared" si="2"/>
        <v>33</v>
      </c>
      <c r="V19" s="154">
        <f t="shared" si="3"/>
        <v>0</v>
      </c>
    </row>
    <row r="20" spans="1:22">
      <c r="A20" t="s">
        <v>62</v>
      </c>
      <c r="B20">
        <f>PPCL!D20</f>
        <v>200</v>
      </c>
      <c r="C20">
        <f>PPCL!E20</f>
        <v>0</v>
      </c>
      <c r="D20">
        <f>PPCL!O20</f>
        <v>33</v>
      </c>
      <c r="E20">
        <f>PPCL!P20</f>
        <v>0</v>
      </c>
      <c r="F20">
        <f t="shared" si="4"/>
        <v>200</v>
      </c>
      <c r="G20">
        <f t="shared" si="5"/>
        <v>33</v>
      </c>
      <c r="H20" s="154"/>
      <c r="I20">
        <f>BRPL_EOD!AI20+BRPL_EOD!AJ20</f>
        <v>9.34</v>
      </c>
      <c r="J20">
        <f>BYPL_EOD!AI20+BYPL_EOD!AJ20</f>
        <v>5.3</v>
      </c>
      <c r="K20">
        <f>MES_EOD!AI20+MES_EOD!AJ20</f>
        <v>2</v>
      </c>
      <c r="L20">
        <f>NDMC_EOD!AI20+NDMC_EOD!AJ20</f>
        <v>10</v>
      </c>
      <c r="M20">
        <f>TPDDL_EOD!AI20+TPDDL_EOD!AJ20</f>
        <v>6.36</v>
      </c>
      <c r="N20">
        <f t="shared" si="0"/>
        <v>33</v>
      </c>
      <c r="O20" s="154">
        <f t="shared" si="1"/>
        <v>0</v>
      </c>
      <c r="P20">
        <v>9.34</v>
      </c>
      <c r="Q20">
        <v>5.3</v>
      </c>
      <c r="R20">
        <v>2</v>
      </c>
      <c r="S20">
        <v>10</v>
      </c>
      <c r="T20">
        <v>6.36</v>
      </c>
      <c r="U20" s="156">
        <f t="shared" si="2"/>
        <v>33</v>
      </c>
      <c r="V20" s="154">
        <f t="shared" si="3"/>
        <v>0</v>
      </c>
    </row>
    <row r="21" spans="1:22">
      <c r="A21" t="s">
        <v>63</v>
      </c>
      <c r="B21">
        <f>PPCL!D21</f>
        <v>200</v>
      </c>
      <c r="C21">
        <f>PPCL!E21</f>
        <v>0</v>
      </c>
      <c r="D21">
        <f>PPCL!O21</f>
        <v>33</v>
      </c>
      <c r="E21">
        <f>PPCL!P21</f>
        <v>0</v>
      </c>
      <c r="F21">
        <f t="shared" si="4"/>
        <v>200</v>
      </c>
      <c r="G21">
        <f t="shared" si="5"/>
        <v>33</v>
      </c>
      <c r="H21" s="154"/>
      <c r="I21">
        <f>BRPL_EOD!AI21+BRPL_EOD!AJ21</f>
        <v>9.34</v>
      </c>
      <c r="J21">
        <f>BYPL_EOD!AI21+BYPL_EOD!AJ21</f>
        <v>5.3</v>
      </c>
      <c r="K21">
        <f>MES_EOD!AI21+MES_EOD!AJ21</f>
        <v>2</v>
      </c>
      <c r="L21">
        <f>NDMC_EOD!AI21+NDMC_EOD!AJ21</f>
        <v>10</v>
      </c>
      <c r="M21">
        <f>TPDDL_EOD!AI21+TPDDL_EOD!AJ21</f>
        <v>6.36</v>
      </c>
      <c r="N21">
        <f t="shared" si="0"/>
        <v>33</v>
      </c>
      <c r="O21" s="154">
        <f t="shared" si="1"/>
        <v>0</v>
      </c>
      <c r="P21">
        <v>9.34</v>
      </c>
      <c r="Q21">
        <v>5.3</v>
      </c>
      <c r="R21">
        <v>2</v>
      </c>
      <c r="S21">
        <v>10</v>
      </c>
      <c r="T21">
        <v>6.36</v>
      </c>
      <c r="U21" s="156">
        <f t="shared" si="2"/>
        <v>33</v>
      </c>
      <c r="V21" s="154">
        <f t="shared" si="3"/>
        <v>0</v>
      </c>
    </row>
    <row r="22" spans="1:22">
      <c r="A22" t="s">
        <v>64</v>
      </c>
      <c r="B22">
        <f>PPCL!D22</f>
        <v>200</v>
      </c>
      <c r="C22">
        <f>PPCL!E22</f>
        <v>0</v>
      </c>
      <c r="D22">
        <f>PPCL!O22</f>
        <v>33</v>
      </c>
      <c r="E22">
        <f>PPCL!P22</f>
        <v>0</v>
      </c>
      <c r="F22">
        <f t="shared" si="4"/>
        <v>200</v>
      </c>
      <c r="G22">
        <f t="shared" si="5"/>
        <v>33</v>
      </c>
      <c r="H22" s="154"/>
      <c r="I22">
        <f>BRPL_EOD!AI22+BRPL_EOD!AJ22</f>
        <v>9.34</v>
      </c>
      <c r="J22">
        <f>BYPL_EOD!AI22+BYPL_EOD!AJ22</f>
        <v>5.3</v>
      </c>
      <c r="K22">
        <f>MES_EOD!AI22+MES_EOD!AJ22</f>
        <v>2</v>
      </c>
      <c r="L22">
        <f>NDMC_EOD!AI22+NDMC_EOD!AJ22</f>
        <v>10</v>
      </c>
      <c r="M22">
        <f>TPDDL_EOD!AI22+TPDDL_EOD!AJ22</f>
        <v>6.36</v>
      </c>
      <c r="N22">
        <f t="shared" si="0"/>
        <v>33</v>
      </c>
      <c r="O22" s="154">
        <f t="shared" si="1"/>
        <v>0</v>
      </c>
      <c r="P22">
        <v>9.34</v>
      </c>
      <c r="Q22">
        <v>5.3</v>
      </c>
      <c r="R22">
        <v>2</v>
      </c>
      <c r="S22">
        <v>10</v>
      </c>
      <c r="T22">
        <v>6.36</v>
      </c>
      <c r="U22" s="156">
        <f t="shared" si="2"/>
        <v>33</v>
      </c>
      <c r="V22" s="154">
        <f t="shared" si="3"/>
        <v>0</v>
      </c>
    </row>
    <row r="23" spans="1:22">
      <c r="A23" t="s">
        <v>65</v>
      </c>
      <c r="B23">
        <f>PPCL!D23</f>
        <v>200</v>
      </c>
      <c r="C23">
        <f>PPCL!E23</f>
        <v>0</v>
      </c>
      <c r="D23">
        <f>PPCL!O23</f>
        <v>33</v>
      </c>
      <c r="E23">
        <f>PPCL!P23</f>
        <v>0</v>
      </c>
      <c r="F23">
        <f t="shared" si="4"/>
        <v>200</v>
      </c>
      <c r="G23">
        <f t="shared" si="5"/>
        <v>33</v>
      </c>
      <c r="H23" s="154"/>
      <c r="I23">
        <f>BRPL_EOD!AI23+BRPL_EOD!AJ23</f>
        <v>9.34</v>
      </c>
      <c r="J23">
        <f>BYPL_EOD!AI23+BYPL_EOD!AJ23</f>
        <v>5.3</v>
      </c>
      <c r="K23">
        <f>MES_EOD!AI23+MES_EOD!AJ23</f>
        <v>2</v>
      </c>
      <c r="L23">
        <f>NDMC_EOD!AI23+NDMC_EOD!AJ23</f>
        <v>10</v>
      </c>
      <c r="M23">
        <f>TPDDL_EOD!AI23+TPDDL_EOD!AJ23</f>
        <v>6.36</v>
      </c>
      <c r="N23">
        <f t="shared" si="0"/>
        <v>33</v>
      </c>
      <c r="O23" s="154">
        <f t="shared" si="1"/>
        <v>0</v>
      </c>
      <c r="P23">
        <v>9.34</v>
      </c>
      <c r="Q23">
        <v>5.3</v>
      </c>
      <c r="R23">
        <v>2</v>
      </c>
      <c r="S23">
        <v>10</v>
      </c>
      <c r="T23">
        <v>6.36</v>
      </c>
      <c r="U23" s="156">
        <f t="shared" si="2"/>
        <v>33</v>
      </c>
      <c r="V23" s="154">
        <f t="shared" si="3"/>
        <v>0</v>
      </c>
    </row>
    <row r="24" spans="1:22">
      <c r="A24" t="s">
        <v>66</v>
      </c>
      <c r="B24">
        <f>PPCL!D24</f>
        <v>200</v>
      </c>
      <c r="C24">
        <f>PPCL!E24</f>
        <v>0</v>
      </c>
      <c r="D24">
        <f>PPCL!O24</f>
        <v>33</v>
      </c>
      <c r="E24">
        <f>PPCL!P24</f>
        <v>0</v>
      </c>
      <c r="F24">
        <f t="shared" si="4"/>
        <v>200</v>
      </c>
      <c r="G24">
        <f t="shared" si="5"/>
        <v>33</v>
      </c>
      <c r="H24" s="154"/>
      <c r="I24">
        <f>BRPL_EOD!AI24+BRPL_EOD!AJ24</f>
        <v>9.34</v>
      </c>
      <c r="J24">
        <f>BYPL_EOD!AI24+BYPL_EOD!AJ24</f>
        <v>5.3</v>
      </c>
      <c r="K24">
        <f>MES_EOD!AI24+MES_EOD!AJ24</f>
        <v>2</v>
      </c>
      <c r="L24">
        <f>NDMC_EOD!AI24+NDMC_EOD!AJ24</f>
        <v>10</v>
      </c>
      <c r="M24">
        <f>TPDDL_EOD!AI24+TPDDL_EOD!AJ24</f>
        <v>6.36</v>
      </c>
      <c r="N24">
        <f t="shared" si="0"/>
        <v>33</v>
      </c>
      <c r="O24" s="154">
        <f t="shared" si="1"/>
        <v>0</v>
      </c>
      <c r="P24">
        <v>9.34</v>
      </c>
      <c r="Q24">
        <v>5.3</v>
      </c>
      <c r="R24">
        <v>2</v>
      </c>
      <c r="S24">
        <v>10</v>
      </c>
      <c r="T24">
        <v>6.36</v>
      </c>
      <c r="U24" s="156">
        <f t="shared" si="2"/>
        <v>33</v>
      </c>
      <c r="V24" s="154">
        <f t="shared" si="3"/>
        <v>0</v>
      </c>
    </row>
    <row r="25" spans="1:22">
      <c r="A25" t="s">
        <v>67</v>
      </c>
      <c r="B25">
        <f>PPCL!D25</f>
        <v>200</v>
      </c>
      <c r="C25">
        <f>PPCL!E25</f>
        <v>0</v>
      </c>
      <c r="D25">
        <f>PPCL!O25</f>
        <v>33</v>
      </c>
      <c r="E25">
        <f>PPCL!P25</f>
        <v>0</v>
      </c>
      <c r="F25">
        <f t="shared" si="4"/>
        <v>200</v>
      </c>
      <c r="G25">
        <f t="shared" si="5"/>
        <v>33</v>
      </c>
      <c r="H25" s="154"/>
      <c r="I25">
        <f>BRPL_EOD!AI25+BRPL_EOD!AJ25</f>
        <v>9.34</v>
      </c>
      <c r="J25">
        <f>BYPL_EOD!AI25+BYPL_EOD!AJ25</f>
        <v>5.3</v>
      </c>
      <c r="K25">
        <f>MES_EOD!AI25+MES_EOD!AJ25</f>
        <v>2</v>
      </c>
      <c r="L25">
        <f>NDMC_EOD!AI25+NDMC_EOD!AJ25</f>
        <v>10</v>
      </c>
      <c r="M25">
        <f>TPDDL_EOD!AI25+TPDDL_EOD!AJ25</f>
        <v>6.36</v>
      </c>
      <c r="N25">
        <f t="shared" si="0"/>
        <v>33</v>
      </c>
      <c r="O25" s="154">
        <f t="shared" si="1"/>
        <v>0</v>
      </c>
      <c r="P25">
        <v>9.34</v>
      </c>
      <c r="Q25">
        <v>5.3</v>
      </c>
      <c r="R25">
        <v>2</v>
      </c>
      <c r="S25">
        <v>10</v>
      </c>
      <c r="T25">
        <v>6.36</v>
      </c>
      <c r="U25" s="156">
        <f t="shared" si="2"/>
        <v>33</v>
      </c>
      <c r="V25" s="154">
        <f t="shared" si="3"/>
        <v>0</v>
      </c>
    </row>
    <row r="26" spans="1:22">
      <c r="A26" t="s">
        <v>68</v>
      </c>
      <c r="B26">
        <f>PPCL!D26</f>
        <v>200</v>
      </c>
      <c r="C26">
        <f>PPCL!E26</f>
        <v>0</v>
      </c>
      <c r="D26">
        <f>PPCL!O26</f>
        <v>33</v>
      </c>
      <c r="E26">
        <f>PPCL!P26</f>
        <v>0</v>
      </c>
      <c r="F26">
        <f t="shared" si="4"/>
        <v>200</v>
      </c>
      <c r="G26">
        <f t="shared" si="5"/>
        <v>33</v>
      </c>
      <c r="H26" s="154"/>
      <c r="I26">
        <f>BRPL_EOD!AI26+BRPL_EOD!AJ26</f>
        <v>9.34</v>
      </c>
      <c r="J26">
        <f>BYPL_EOD!AI26+BYPL_EOD!AJ26</f>
        <v>5.3</v>
      </c>
      <c r="K26">
        <f>MES_EOD!AI26+MES_EOD!AJ26</f>
        <v>2</v>
      </c>
      <c r="L26">
        <f>NDMC_EOD!AI26+NDMC_EOD!AJ26</f>
        <v>10</v>
      </c>
      <c r="M26">
        <f>TPDDL_EOD!AI26+TPDDL_EOD!AJ26</f>
        <v>6.36</v>
      </c>
      <c r="N26">
        <f t="shared" si="0"/>
        <v>33</v>
      </c>
      <c r="O26" s="154">
        <f t="shared" si="1"/>
        <v>0</v>
      </c>
      <c r="P26">
        <v>9.34</v>
      </c>
      <c r="Q26">
        <v>5.3</v>
      </c>
      <c r="R26">
        <v>2</v>
      </c>
      <c r="S26">
        <v>10</v>
      </c>
      <c r="T26">
        <v>6.36</v>
      </c>
      <c r="U26" s="156">
        <f t="shared" si="2"/>
        <v>33</v>
      </c>
      <c r="V26" s="154">
        <f t="shared" si="3"/>
        <v>0</v>
      </c>
    </row>
    <row r="27" spans="1:22">
      <c r="A27" t="s">
        <v>69</v>
      </c>
      <c r="B27">
        <f>PPCL!D27</f>
        <v>200</v>
      </c>
      <c r="C27">
        <f>PPCL!E27</f>
        <v>0</v>
      </c>
      <c r="D27">
        <f>PPCL!O27</f>
        <v>33</v>
      </c>
      <c r="E27">
        <f>PPCL!P27</f>
        <v>0</v>
      </c>
      <c r="F27">
        <f t="shared" si="4"/>
        <v>200</v>
      </c>
      <c r="G27">
        <f t="shared" si="5"/>
        <v>33</v>
      </c>
      <c r="H27" s="154"/>
      <c r="I27">
        <f>BRPL_EOD!AI27+BRPL_EOD!AJ27</f>
        <v>9.34</v>
      </c>
      <c r="J27">
        <f>BYPL_EOD!AI27+BYPL_EOD!AJ27</f>
        <v>5.3</v>
      </c>
      <c r="K27">
        <f>MES_EOD!AI27+MES_EOD!AJ27</f>
        <v>2</v>
      </c>
      <c r="L27">
        <f>NDMC_EOD!AI27+NDMC_EOD!AJ27</f>
        <v>10</v>
      </c>
      <c r="M27">
        <f>TPDDL_EOD!AI27+TPDDL_EOD!AJ27</f>
        <v>6.36</v>
      </c>
      <c r="N27">
        <f t="shared" si="0"/>
        <v>33</v>
      </c>
      <c r="O27" s="154">
        <f t="shared" si="1"/>
        <v>0</v>
      </c>
      <c r="P27">
        <v>9.34</v>
      </c>
      <c r="Q27">
        <v>5.3</v>
      </c>
      <c r="R27">
        <v>2</v>
      </c>
      <c r="S27">
        <v>10</v>
      </c>
      <c r="T27">
        <v>6.36</v>
      </c>
      <c r="U27" s="156">
        <f t="shared" si="2"/>
        <v>33</v>
      </c>
      <c r="V27" s="154">
        <f t="shared" si="3"/>
        <v>0</v>
      </c>
    </row>
    <row r="28" spans="1:22">
      <c r="A28" t="s">
        <v>70</v>
      </c>
      <c r="B28">
        <f>PPCL!D28</f>
        <v>200</v>
      </c>
      <c r="C28">
        <f>PPCL!E28</f>
        <v>0</v>
      </c>
      <c r="D28">
        <f>PPCL!O28</f>
        <v>33</v>
      </c>
      <c r="E28">
        <f>PPCL!P28</f>
        <v>0</v>
      </c>
      <c r="F28">
        <f t="shared" si="4"/>
        <v>200</v>
      </c>
      <c r="G28">
        <f t="shared" si="5"/>
        <v>33</v>
      </c>
      <c r="H28" s="154"/>
      <c r="I28">
        <f>BRPL_EOD!AI28+BRPL_EOD!AJ28</f>
        <v>9.34</v>
      </c>
      <c r="J28">
        <f>BYPL_EOD!AI28+BYPL_EOD!AJ28</f>
        <v>5.3</v>
      </c>
      <c r="K28">
        <f>MES_EOD!AI28+MES_EOD!AJ28</f>
        <v>2</v>
      </c>
      <c r="L28">
        <f>NDMC_EOD!AI28+NDMC_EOD!AJ28</f>
        <v>10</v>
      </c>
      <c r="M28">
        <f>TPDDL_EOD!AI28+TPDDL_EOD!AJ28</f>
        <v>6.36</v>
      </c>
      <c r="N28">
        <f t="shared" si="0"/>
        <v>33</v>
      </c>
      <c r="O28" s="154">
        <f t="shared" si="1"/>
        <v>0</v>
      </c>
      <c r="P28">
        <v>9.34</v>
      </c>
      <c r="Q28">
        <v>5.3</v>
      </c>
      <c r="R28">
        <v>2</v>
      </c>
      <c r="S28">
        <v>10</v>
      </c>
      <c r="T28">
        <v>6.36</v>
      </c>
      <c r="U28" s="156">
        <f t="shared" si="2"/>
        <v>33</v>
      </c>
      <c r="V28" s="154">
        <f t="shared" si="3"/>
        <v>0</v>
      </c>
    </row>
    <row r="29" spans="1:22">
      <c r="A29" t="s">
        <v>71</v>
      </c>
      <c r="B29">
        <f>PPCL!D29</f>
        <v>200</v>
      </c>
      <c r="C29">
        <f>PPCL!E29</f>
        <v>0</v>
      </c>
      <c r="D29">
        <f>PPCL!O29</f>
        <v>33</v>
      </c>
      <c r="E29">
        <f>PPCL!P29</f>
        <v>0</v>
      </c>
      <c r="F29">
        <f t="shared" si="4"/>
        <v>200</v>
      </c>
      <c r="G29">
        <f t="shared" si="5"/>
        <v>33</v>
      </c>
      <c r="H29" s="154"/>
      <c r="I29">
        <f>BRPL_EOD!AI29+BRPL_EOD!AJ29</f>
        <v>9.34</v>
      </c>
      <c r="J29">
        <f>BYPL_EOD!AI29+BYPL_EOD!AJ29</f>
        <v>5.3</v>
      </c>
      <c r="K29">
        <f>MES_EOD!AI29+MES_EOD!AJ29</f>
        <v>2</v>
      </c>
      <c r="L29">
        <f>NDMC_EOD!AI29+NDMC_EOD!AJ29</f>
        <v>10</v>
      </c>
      <c r="M29">
        <f>TPDDL_EOD!AI29+TPDDL_EOD!AJ29</f>
        <v>6.36</v>
      </c>
      <c r="N29">
        <f t="shared" si="0"/>
        <v>33</v>
      </c>
      <c r="O29" s="154">
        <f t="shared" si="1"/>
        <v>0</v>
      </c>
      <c r="P29">
        <v>9.34</v>
      </c>
      <c r="Q29">
        <v>5.3</v>
      </c>
      <c r="R29">
        <v>2</v>
      </c>
      <c r="S29">
        <v>10</v>
      </c>
      <c r="T29">
        <v>6.36</v>
      </c>
      <c r="U29" s="156">
        <f t="shared" si="2"/>
        <v>33</v>
      </c>
      <c r="V29" s="154">
        <f t="shared" si="3"/>
        <v>0</v>
      </c>
    </row>
    <row r="30" spans="1:22">
      <c r="A30" t="s">
        <v>72</v>
      </c>
      <c r="B30">
        <f>PPCL!D30</f>
        <v>200</v>
      </c>
      <c r="C30">
        <f>PPCL!E30</f>
        <v>0</v>
      </c>
      <c r="D30">
        <f>PPCL!O30</f>
        <v>33</v>
      </c>
      <c r="E30">
        <f>PPCL!P30</f>
        <v>0</v>
      </c>
      <c r="F30">
        <f t="shared" si="4"/>
        <v>200</v>
      </c>
      <c r="G30">
        <f t="shared" si="5"/>
        <v>33</v>
      </c>
      <c r="H30" s="154"/>
      <c r="I30">
        <f>BRPL_EOD!AI30+BRPL_EOD!AJ30</f>
        <v>9.34</v>
      </c>
      <c r="J30">
        <f>BYPL_EOD!AI30+BYPL_EOD!AJ30</f>
        <v>5.3</v>
      </c>
      <c r="K30">
        <f>MES_EOD!AI30+MES_EOD!AJ30</f>
        <v>2</v>
      </c>
      <c r="L30">
        <f>NDMC_EOD!AI30+NDMC_EOD!AJ30</f>
        <v>10</v>
      </c>
      <c r="M30">
        <f>TPDDL_EOD!AI30+TPDDL_EOD!AJ30</f>
        <v>6.36</v>
      </c>
      <c r="N30">
        <f t="shared" si="0"/>
        <v>33</v>
      </c>
      <c r="O30" s="154">
        <f t="shared" si="1"/>
        <v>0</v>
      </c>
      <c r="P30">
        <v>9.34</v>
      </c>
      <c r="Q30">
        <v>5.3</v>
      </c>
      <c r="R30">
        <v>2</v>
      </c>
      <c r="S30">
        <v>10</v>
      </c>
      <c r="T30">
        <v>6.36</v>
      </c>
      <c r="U30" s="156">
        <f t="shared" si="2"/>
        <v>33</v>
      </c>
      <c r="V30" s="154">
        <f t="shared" si="3"/>
        <v>0</v>
      </c>
    </row>
    <row r="31" spans="1:22">
      <c r="A31" t="s">
        <v>73</v>
      </c>
      <c r="B31">
        <f>PPCL!D31</f>
        <v>200</v>
      </c>
      <c r="C31">
        <f>PPCL!E31</f>
        <v>0</v>
      </c>
      <c r="D31">
        <f>PPCL!O31</f>
        <v>33</v>
      </c>
      <c r="E31">
        <f>PPCL!P31</f>
        <v>0</v>
      </c>
      <c r="F31">
        <f t="shared" si="4"/>
        <v>200</v>
      </c>
      <c r="G31">
        <f t="shared" si="5"/>
        <v>33</v>
      </c>
      <c r="H31" s="154"/>
      <c r="I31">
        <f>BRPL_EOD!AI31+BRPL_EOD!AJ31</f>
        <v>9.34</v>
      </c>
      <c r="J31">
        <f>BYPL_EOD!AI31+BYPL_EOD!AJ31</f>
        <v>5.3</v>
      </c>
      <c r="K31">
        <f>MES_EOD!AI31+MES_EOD!AJ31</f>
        <v>2</v>
      </c>
      <c r="L31">
        <f>NDMC_EOD!AI31+NDMC_EOD!AJ31</f>
        <v>10</v>
      </c>
      <c r="M31">
        <f>TPDDL_EOD!AI31+TPDDL_EOD!AJ31</f>
        <v>6.36</v>
      </c>
      <c r="N31">
        <f t="shared" si="0"/>
        <v>33</v>
      </c>
      <c r="O31" s="154">
        <f t="shared" si="1"/>
        <v>0</v>
      </c>
      <c r="P31">
        <v>9.34</v>
      </c>
      <c r="Q31">
        <v>5.3</v>
      </c>
      <c r="R31">
        <v>2</v>
      </c>
      <c r="S31">
        <v>10</v>
      </c>
      <c r="T31">
        <v>6.36</v>
      </c>
      <c r="U31" s="156">
        <f t="shared" si="2"/>
        <v>33</v>
      </c>
      <c r="V31" s="154">
        <f t="shared" si="3"/>
        <v>0</v>
      </c>
    </row>
    <row r="32" spans="1:22">
      <c r="A32" t="s">
        <v>74</v>
      </c>
      <c r="B32">
        <f>PPCL!D32</f>
        <v>200</v>
      </c>
      <c r="C32">
        <f>PPCL!E32</f>
        <v>0</v>
      </c>
      <c r="D32">
        <f>PPCL!O32</f>
        <v>33</v>
      </c>
      <c r="E32">
        <f>PPCL!P32</f>
        <v>0</v>
      </c>
      <c r="F32">
        <f t="shared" si="4"/>
        <v>200</v>
      </c>
      <c r="G32">
        <f t="shared" si="5"/>
        <v>33</v>
      </c>
      <c r="H32" s="154"/>
      <c r="I32">
        <f>BRPL_EOD!AI32+BRPL_EOD!AJ32</f>
        <v>9.34</v>
      </c>
      <c r="J32">
        <f>BYPL_EOD!AI32+BYPL_EOD!AJ32</f>
        <v>5.3</v>
      </c>
      <c r="K32">
        <f>MES_EOD!AI32+MES_EOD!AJ32</f>
        <v>2</v>
      </c>
      <c r="L32">
        <f>NDMC_EOD!AI32+NDMC_EOD!AJ32</f>
        <v>10</v>
      </c>
      <c r="M32">
        <f>TPDDL_EOD!AI32+TPDDL_EOD!AJ32</f>
        <v>6.36</v>
      </c>
      <c r="N32">
        <f t="shared" si="0"/>
        <v>33</v>
      </c>
      <c r="O32" s="154">
        <f t="shared" si="1"/>
        <v>0</v>
      </c>
      <c r="P32">
        <v>9.34</v>
      </c>
      <c r="Q32">
        <v>5.3</v>
      </c>
      <c r="R32">
        <v>2</v>
      </c>
      <c r="S32">
        <v>10</v>
      </c>
      <c r="T32">
        <v>6.36</v>
      </c>
      <c r="U32" s="156">
        <f t="shared" si="2"/>
        <v>33</v>
      </c>
      <c r="V32" s="154">
        <f t="shared" si="3"/>
        <v>0</v>
      </c>
    </row>
    <row r="33" spans="1:22">
      <c r="A33" t="s">
        <v>75</v>
      </c>
      <c r="B33">
        <f>PPCL!D33</f>
        <v>200</v>
      </c>
      <c r="C33">
        <f>PPCL!E33</f>
        <v>0</v>
      </c>
      <c r="D33">
        <f>PPCL!O33</f>
        <v>33</v>
      </c>
      <c r="E33">
        <f>PPCL!P33</f>
        <v>0</v>
      </c>
      <c r="F33">
        <f t="shared" si="4"/>
        <v>200</v>
      </c>
      <c r="G33">
        <f t="shared" si="5"/>
        <v>33</v>
      </c>
      <c r="H33" s="154"/>
      <c r="I33">
        <f>BRPL_EOD!AI33+BRPL_EOD!AJ33</f>
        <v>9.34</v>
      </c>
      <c r="J33">
        <f>BYPL_EOD!AI33+BYPL_EOD!AJ33</f>
        <v>5.3</v>
      </c>
      <c r="K33">
        <f>MES_EOD!AI33+MES_EOD!AJ33</f>
        <v>2</v>
      </c>
      <c r="L33">
        <f>NDMC_EOD!AI33+NDMC_EOD!AJ33</f>
        <v>10</v>
      </c>
      <c r="M33">
        <f>TPDDL_EOD!AI33+TPDDL_EOD!AJ33</f>
        <v>6.36</v>
      </c>
      <c r="N33">
        <f t="shared" si="0"/>
        <v>33</v>
      </c>
      <c r="O33" s="154">
        <f t="shared" si="1"/>
        <v>0</v>
      </c>
      <c r="P33">
        <v>9.34</v>
      </c>
      <c r="Q33">
        <v>5.3</v>
      </c>
      <c r="R33">
        <v>2</v>
      </c>
      <c r="S33">
        <v>10</v>
      </c>
      <c r="T33">
        <v>6.36</v>
      </c>
      <c r="U33" s="156">
        <f t="shared" si="2"/>
        <v>33</v>
      </c>
      <c r="V33" s="154">
        <f t="shared" si="3"/>
        <v>0</v>
      </c>
    </row>
    <row r="34" spans="1:22">
      <c r="A34" t="s">
        <v>76</v>
      </c>
      <c r="B34">
        <f>PPCL!D34</f>
        <v>200</v>
      </c>
      <c r="C34">
        <f>PPCL!E34</f>
        <v>0</v>
      </c>
      <c r="D34">
        <f>PPCL!O34</f>
        <v>33</v>
      </c>
      <c r="E34">
        <f>PPCL!P34</f>
        <v>0</v>
      </c>
      <c r="F34">
        <f t="shared" si="4"/>
        <v>200</v>
      </c>
      <c r="G34">
        <f t="shared" si="5"/>
        <v>33</v>
      </c>
      <c r="H34" s="154"/>
      <c r="I34">
        <f>BRPL_EOD!AI34+BRPL_EOD!AJ34</f>
        <v>9.34</v>
      </c>
      <c r="J34">
        <f>BYPL_EOD!AI34+BYPL_EOD!AJ34</f>
        <v>5.3</v>
      </c>
      <c r="K34">
        <f>MES_EOD!AI34+MES_EOD!AJ34</f>
        <v>2</v>
      </c>
      <c r="L34">
        <f>NDMC_EOD!AI34+NDMC_EOD!AJ34</f>
        <v>10</v>
      </c>
      <c r="M34">
        <f>TPDDL_EOD!AI34+TPDDL_EOD!AJ34</f>
        <v>6.36</v>
      </c>
      <c r="N34">
        <f t="shared" si="0"/>
        <v>33</v>
      </c>
      <c r="O34" s="154">
        <f t="shared" si="1"/>
        <v>0</v>
      </c>
      <c r="P34">
        <v>9.34</v>
      </c>
      <c r="Q34">
        <v>5.3</v>
      </c>
      <c r="R34">
        <v>2</v>
      </c>
      <c r="S34">
        <v>10</v>
      </c>
      <c r="T34">
        <v>6.36</v>
      </c>
      <c r="U34" s="156">
        <f t="shared" si="2"/>
        <v>33</v>
      </c>
      <c r="V34" s="154">
        <f t="shared" si="3"/>
        <v>0</v>
      </c>
    </row>
    <row r="35" spans="1:22">
      <c r="A35" t="s">
        <v>77</v>
      </c>
      <c r="B35">
        <f>PPCL!D35</f>
        <v>200</v>
      </c>
      <c r="C35">
        <f>PPCL!E35</f>
        <v>0</v>
      </c>
      <c r="D35">
        <f>PPCL!O35</f>
        <v>33</v>
      </c>
      <c r="E35">
        <f>PPCL!P35</f>
        <v>0</v>
      </c>
      <c r="F35">
        <f t="shared" si="4"/>
        <v>200</v>
      </c>
      <c r="G35">
        <f t="shared" si="5"/>
        <v>33</v>
      </c>
      <c r="H35" s="154"/>
      <c r="I35">
        <f>BRPL_EOD!AI35+BRPL_EOD!AJ35</f>
        <v>9.34</v>
      </c>
      <c r="J35">
        <f>BYPL_EOD!AI35+BYPL_EOD!AJ35</f>
        <v>5.3</v>
      </c>
      <c r="K35">
        <f>MES_EOD!AI35+MES_EOD!AJ35</f>
        <v>2</v>
      </c>
      <c r="L35">
        <f>NDMC_EOD!AI35+NDMC_EOD!AJ35</f>
        <v>10</v>
      </c>
      <c r="M35">
        <f>TPDDL_EOD!AI35+TPDDL_EOD!AJ35</f>
        <v>6.36</v>
      </c>
      <c r="N35">
        <f t="shared" si="0"/>
        <v>33</v>
      </c>
      <c r="O35" s="154">
        <f t="shared" si="1"/>
        <v>0</v>
      </c>
      <c r="P35">
        <v>9.34</v>
      </c>
      <c r="Q35">
        <v>5.3</v>
      </c>
      <c r="R35">
        <v>2</v>
      </c>
      <c r="S35">
        <v>10</v>
      </c>
      <c r="T35">
        <v>6.36</v>
      </c>
      <c r="U35" s="156">
        <f t="shared" si="2"/>
        <v>33</v>
      </c>
      <c r="V35" s="154">
        <f t="shared" si="3"/>
        <v>0</v>
      </c>
    </row>
    <row r="36" spans="1:22">
      <c r="A36" t="s">
        <v>78</v>
      </c>
      <c r="B36">
        <f>PPCL!D36</f>
        <v>200</v>
      </c>
      <c r="C36">
        <f>PPCL!E36</f>
        <v>0</v>
      </c>
      <c r="D36">
        <f>PPCL!O36</f>
        <v>33</v>
      </c>
      <c r="E36">
        <f>PPCL!P36</f>
        <v>0</v>
      </c>
      <c r="F36">
        <f t="shared" si="4"/>
        <v>200</v>
      </c>
      <c r="G36">
        <f t="shared" si="5"/>
        <v>33</v>
      </c>
      <c r="H36" s="154"/>
      <c r="I36">
        <f>BRPL_EOD!AI36+BRPL_EOD!AJ36</f>
        <v>9.34</v>
      </c>
      <c r="J36">
        <f>BYPL_EOD!AI36+BYPL_EOD!AJ36</f>
        <v>5.3</v>
      </c>
      <c r="K36">
        <f>MES_EOD!AI36+MES_EOD!AJ36</f>
        <v>2</v>
      </c>
      <c r="L36">
        <f>NDMC_EOD!AI36+NDMC_EOD!AJ36</f>
        <v>10</v>
      </c>
      <c r="M36">
        <f>TPDDL_EOD!AI36+TPDDL_EOD!AJ36</f>
        <v>6.36</v>
      </c>
      <c r="N36">
        <f t="shared" si="0"/>
        <v>33</v>
      </c>
      <c r="O36" s="154">
        <f t="shared" si="1"/>
        <v>0</v>
      </c>
      <c r="P36">
        <v>9.34</v>
      </c>
      <c r="Q36">
        <v>5.3</v>
      </c>
      <c r="R36">
        <v>2</v>
      </c>
      <c r="S36">
        <v>10</v>
      </c>
      <c r="T36">
        <v>6.36</v>
      </c>
      <c r="U36" s="156">
        <f t="shared" si="2"/>
        <v>33</v>
      </c>
      <c r="V36" s="154">
        <f t="shared" si="3"/>
        <v>0</v>
      </c>
    </row>
    <row r="37" spans="1:22">
      <c r="A37" t="s">
        <v>79</v>
      </c>
      <c r="B37">
        <f>PPCL!D37</f>
        <v>200</v>
      </c>
      <c r="C37">
        <f>PPCL!E37</f>
        <v>0</v>
      </c>
      <c r="D37">
        <f>PPCL!O37</f>
        <v>33</v>
      </c>
      <c r="E37">
        <f>PPCL!P37</f>
        <v>0</v>
      </c>
      <c r="F37">
        <f t="shared" si="4"/>
        <v>200</v>
      </c>
      <c r="G37">
        <f t="shared" si="5"/>
        <v>33</v>
      </c>
      <c r="H37" s="154"/>
      <c r="I37">
        <f>BRPL_EOD!AI37+BRPL_EOD!AJ37</f>
        <v>9.34</v>
      </c>
      <c r="J37">
        <f>BYPL_EOD!AI37+BYPL_EOD!AJ37</f>
        <v>5.3</v>
      </c>
      <c r="K37">
        <f>MES_EOD!AI37+MES_EOD!AJ37</f>
        <v>2</v>
      </c>
      <c r="L37">
        <f>NDMC_EOD!AI37+NDMC_EOD!AJ37</f>
        <v>10</v>
      </c>
      <c r="M37">
        <f>TPDDL_EOD!AI37+TPDDL_EOD!AJ37</f>
        <v>6.36</v>
      </c>
      <c r="N37">
        <f t="shared" si="0"/>
        <v>33</v>
      </c>
      <c r="O37" s="154">
        <f t="shared" si="1"/>
        <v>0</v>
      </c>
      <c r="P37">
        <v>9.34</v>
      </c>
      <c r="Q37">
        <v>5.3</v>
      </c>
      <c r="R37">
        <v>2</v>
      </c>
      <c r="S37">
        <v>10</v>
      </c>
      <c r="T37">
        <v>6.36</v>
      </c>
      <c r="U37" s="156">
        <f t="shared" si="2"/>
        <v>33</v>
      </c>
      <c r="V37" s="154">
        <f t="shared" si="3"/>
        <v>0</v>
      </c>
    </row>
    <row r="38" spans="1:22">
      <c r="A38" t="s">
        <v>80</v>
      </c>
      <c r="B38">
        <f>PPCL!D38</f>
        <v>200</v>
      </c>
      <c r="C38">
        <f>PPCL!E38</f>
        <v>0</v>
      </c>
      <c r="D38">
        <f>PPCL!O38</f>
        <v>33</v>
      </c>
      <c r="E38">
        <f>PPCL!P38</f>
        <v>0</v>
      </c>
      <c r="F38">
        <f t="shared" si="4"/>
        <v>200</v>
      </c>
      <c r="G38">
        <f t="shared" si="5"/>
        <v>33</v>
      </c>
      <c r="H38" s="154"/>
      <c r="I38">
        <f>BRPL_EOD!AI38+BRPL_EOD!AJ38</f>
        <v>9.34</v>
      </c>
      <c r="J38">
        <f>BYPL_EOD!AI38+BYPL_EOD!AJ38</f>
        <v>5.3</v>
      </c>
      <c r="K38">
        <f>MES_EOD!AI38+MES_EOD!AJ38</f>
        <v>2</v>
      </c>
      <c r="L38">
        <f>NDMC_EOD!AI38+NDMC_EOD!AJ38</f>
        <v>10</v>
      </c>
      <c r="M38">
        <f>TPDDL_EOD!AI38+TPDDL_EOD!AJ38</f>
        <v>6.36</v>
      </c>
      <c r="N38">
        <f t="shared" si="0"/>
        <v>33</v>
      </c>
      <c r="O38" s="154">
        <f t="shared" si="1"/>
        <v>0</v>
      </c>
      <c r="P38">
        <v>9.34</v>
      </c>
      <c r="Q38">
        <v>5.3</v>
      </c>
      <c r="R38">
        <v>2</v>
      </c>
      <c r="S38">
        <v>10</v>
      </c>
      <c r="T38">
        <v>6.36</v>
      </c>
      <c r="U38" s="156">
        <f t="shared" si="2"/>
        <v>33</v>
      </c>
      <c r="V38" s="154">
        <f t="shared" si="3"/>
        <v>0</v>
      </c>
    </row>
    <row r="39" spans="1:22">
      <c r="A39" t="s">
        <v>81</v>
      </c>
      <c r="B39">
        <f>PPCL!D39</f>
        <v>200</v>
      </c>
      <c r="C39">
        <f>PPCL!E39</f>
        <v>0</v>
      </c>
      <c r="D39">
        <f>PPCL!O39</f>
        <v>33</v>
      </c>
      <c r="E39">
        <f>PPCL!P39</f>
        <v>0</v>
      </c>
      <c r="F39">
        <f t="shared" si="4"/>
        <v>200</v>
      </c>
      <c r="G39">
        <f t="shared" si="5"/>
        <v>33</v>
      </c>
      <c r="H39" s="154"/>
      <c r="I39">
        <f>BRPL_EOD!AI39+BRPL_EOD!AJ39</f>
        <v>9.34</v>
      </c>
      <c r="J39">
        <f>BYPL_EOD!AI39+BYPL_EOD!AJ39</f>
        <v>5.3</v>
      </c>
      <c r="K39">
        <f>MES_EOD!AI39+MES_EOD!AJ39</f>
        <v>2</v>
      </c>
      <c r="L39">
        <f>NDMC_EOD!AI39+NDMC_EOD!AJ39</f>
        <v>10</v>
      </c>
      <c r="M39">
        <f>TPDDL_EOD!AI39+TPDDL_EOD!AJ39</f>
        <v>6.36</v>
      </c>
      <c r="N39">
        <f t="shared" si="0"/>
        <v>33</v>
      </c>
      <c r="O39" s="154">
        <f t="shared" si="1"/>
        <v>0</v>
      </c>
      <c r="P39">
        <v>9.34</v>
      </c>
      <c r="Q39">
        <v>5.3</v>
      </c>
      <c r="R39">
        <v>2</v>
      </c>
      <c r="S39">
        <v>10</v>
      </c>
      <c r="T39">
        <v>6.36</v>
      </c>
      <c r="U39" s="156">
        <f t="shared" si="2"/>
        <v>33</v>
      </c>
      <c r="V39" s="154">
        <f t="shared" si="3"/>
        <v>0</v>
      </c>
    </row>
    <row r="40" spans="1:22">
      <c r="A40" t="s">
        <v>82</v>
      </c>
      <c r="B40">
        <f>PPCL!D40</f>
        <v>200</v>
      </c>
      <c r="C40">
        <f>PPCL!E40</f>
        <v>0</v>
      </c>
      <c r="D40">
        <f>PPCL!O40</f>
        <v>33</v>
      </c>
      <c r="E40">
        <f>PPCL!P40</f>
        <v>0</v>
      </c>
      <c r="F40">
        <f t="shared" si="4"/>
        <v>200</v>
      </c>
      <c r="G40">
        <f t="shared" si="5"/>
        <v>33</v>
      </c>
      <c r="H40" s="154"/>
      <c r="I40">
        <f>BRPL_EOD!AI40+BRPL_EOD!AJ40</f>
        <v>9.34</v>
      </c>
      <c r="J40">
        <f>BYPL_EOD!AI40+BYPL_EOD!AJ40</f>
        <v>5.3</v>
      </c>
      <c r="K40">
        <f>MES_EOD!AI40+MES_EOD!AJ40</f>
        <v>2</v>
      </c>
      <c r="L40">
        <f>NDMC_EOD!AI40+NDMC_EOD!AJ40</f>
        <v>10</v>
      </c>
      <c r="M40">
        <f>TPDDL_EOD!AI40+TPDDL_EOD!AJ40</f>
        <v>6.36</v>
      </c>
      <c r="N40">
        <f t="shared" si="0"/>
        <v>33</v>
      </c>
      <c r="O40" s="154">
        <f t="shared" si="1"/>
        <v>0</v>
      </c>
      <c r="P40">
        <v>9.34</v>
      </c>
      <c r="Q40">
        <v>5.3</v>
      </c>
      <c r="R40">
        <v>2</v>
      </c>
      <c r="S40">
        <v>10</v>
      </c>
      <c r="T40">
        <v>6.36</v>
      </c>
      <c r="U40" s="156">
        <f t="shared" si="2"/>
        <v>33</v>
      </c>
      <c r="V40" s="154">
        <f t="shared" si="3"/>
        <v>0</v>
      </c>
    </row>
    <row r="41" spans="1:22">
      <c r="A41" t="s">
        <v>83</v>
      </c>
      <c r="B41">
        <f>PPCL!D41</f>
        <v>200</v>
      </c>
      <c r="C41">
        <f>PPCL!E41</f>
        <v>0</v>
      </c>
      <c r="D41">
        <f>PPCL!O41</f>
        <v>33</v>
      </c>
      <c r="E41">
        <f>PPCL!P41</f>
        <v>0</v>
      </c>
      <c r="F41">
        <f t="shared" si="4"/>
        <v>200</v>
      </c>
      <c r="G41">
        <f t="shared" si="5"/>
        <v>33</v>
      </c>
      <c r="H41" s="154"/>
      <c r="I41">
        <f>BRPL_EOD!AI41+BRPL_EOD!AJ41</f>
        <v>9.34</v>
      </c>
      <c r="J41">
        <f>BYPL_EOD!AI41+BYPL_EOD!AJ41</f>
        <v>5.3</v>
      </c>
      <c r="K41">
        <f>MES_EOD!AI41+MES_EOD!AJ41</f>
        <v>2</v>
      </c>
      <c r="L41">
        <f>NDMC_EOD!AI41+NDMC_EOD!AJ41</f>
        <v>10</v>
      </c>
      <c r="M41">
        <f>TPDDL_EOD!AI41+TPDDL_EOD!AJ41</f>
        <v>6.36</v>
      </c>
      <c r="N41">
        <f t="shared" si="0"/>
        <v>33</v>
      </c>
      <c r="O41" s="154">
        <f t="shared" si="1"/>
        <v>0</v>
      </c>
      <c r="P41">
        <v>9.34</v>
      </c>
      <c r="Q41">
        <v>5.3</v>
      </c>
      <c r="R41">
        <v>2</v>
      </c>
      <c r="S41">
        <v>10</v>
      </c>
      <c r="T41">
        <v>6.36</v>
      </c>
      <c r="U41" s="156">
        <f t="shared" si="2"/>
        <v>33</v>
      </c>
      <c r="V41" s="154">
        <f t="shared" si="3"/>
        <v>0</v>
      </c>
    </row>
    <row r="42" spans="1:22">
      <c r="A42" t="s">
        <v>84</v>
      </c>
      <c r="B42">
        <f>PPCL!D42</f>
        <v>200</v>
      </c>
      <c r="C42">
        <f>PPCL!E42</f>
        <v>0</v>
      </c>
      <c r="D42">
        <f>PPCL!O42</f>
        <v>33</v>
      </c>
      <c r="E42">
        <f>PPCL!P42</f>
        <v>0</v>
      </c>
      <c r="F42">
        <f t="shared" si="4"/>
        <v>200</v>
      </c>
      <c r="G42">
        <f t="shared" si="5"/>
        <v>33</v>
      </c>
      <c r="H42" s="154"/>
      <c r="I42">
        <f>BRPL_EOD!AI42+BRPL_EOD!AJ42</f>
        <v>9.34</v>
      </c>
      <c r="J42">
        <f>BYPL_EOD!AI42+BYPL_EOD!AJ42</f>
        <v>5.3</v>
      </c>
      <c r="K42">
        <f>MES_EOD!AI42+MES_EOD!AJ42</f>
        <v>2</v>
      </c>
      <c r="L42">
        <f>NDMC_EOD!AI42+NDMC_EOD!AJ42</f>
        <v>10</v>
      </c>
      <c r="M42">
        <f>TPDDL_EOD!AI42+TPDDL_EOD!AJ42</f>
        <v>6.36</v>
      </c>
      <c r="N42">
        <f t="shared" si="0"/>
        <v>33</v>
      </c>
      <c r="O42" s="154">
        <f t="shared" si="1"/>
        <v>0</v>
      </c>
      <c r="P42">
        <v>9.34</v>
      </c>
      <c r="Q42">
        <v>5.3</v>
      </c>
      <c r="R42">
        <v>2</v>
      </c>
      <c r="S42">
        <v>10</v>
      </c>
      <c r="T42">
        <v>6.36</v>
      </c>
      <c r="U42" s="156">
        <f t="shared" si="2"/>
        <v>33</v>
      </c>
      <c r="V42" s="154">
        <f t="shared" si="3"/>
        <v>0</v>
      </c>
    </row>
    <row r="43" spans="1:22">
      <c r="A43" t="s">
        <v>85</v>
      </c>
      <c r="B43">
        <f>PPCL!D43</f>
        <v>200</v>
      </c>
      <c r="C43">
        <f>PPCL!E43</f>
        <v>0</v>
      </c>
      <c r="D43">
        <f>PPCL!O43</f>
        <v>33</v>
      </c>
      <c r="E43">
        <f>PPCL!P43</f>
        <v>0</v>
      </c>
      <c r="F43">
        <f t="shared" si="4"/>
        <v>200</v>
      </c>
      <c r="G43">
        <f t="shared" si="5"/>
        <v>33</v>
      </c>
      <c r="H43" s="154"/>
      <c r="I43">
        <f>BRPL_EOD!AI43+BRPL_EOD!AJ43</f>
        <v>9.34</v>
      </c>
      <c r="J43">
        <f>BYPL_EOD!AI43+BYPL_EOD!AJ43</f>
        <v>5.3</v>
      </c>
      <c r="K43">
        <f>MES_EOD!AI43+MES_EOD!AJ43</f>
        <v>2</v>
      </c>
      <c r="L43">
        <f>NDMC_EOD!AI43+NDMC_EOD!AJ43</f>
        <v>10</v>
      </c>
      <c r="M43">
        <f>TPDDL_EOD!AI43+TPDDL_EOD!AJ43</f>
        <v>6.36</v>
      </c>
      <c r="N43">
        <f t="shared" si="0"/>
        <v>33</v>
      </c>
      <c r="O43" s="154">
        <f t="shared" si="1"/>
        <v>0</v>
      </c>
      <c r="P43">
        <v>9.34</v>
      </c>
      <c r="Q43">
        <v>5.3</v>
      </c>
      <c r="R43">
        <v>2</v>
      </c>
      <c r="S43">
        <v>10</v>
      </c>
      <c r="T43">
        <v>6.36</v>
      </c>
      <c r="U43" s="156">
        <f t="shared" si="2"/>
        <v>33</v>
      </c>
      <c r="V43" s="154">
        <f t="shared" si="3"/>
        <v>0</v>
      </c>
    </row>
    <row r="44" spans="1:22">
      <c r="A44" t="s">
        <v>86</v>
      </c>
      <c r="B44">
        <f>PPCL!D44</f>
        <v>200</v>
      </c>
      <c r="C44">
        <f>PPCL!E44</f>
        <v>0</v>
      </c>
      <c r="D44">
        <f>PPCL!O44</f>
        <v>33</v>
      </c>
      <c r="E44">
        <f>PPCL!P44</f>
        <v>0</v>
      </c>
      <c r="F44">
        <f t="shared" si="4"/>
        <v>200</v>
      </c>
      <c r="G44">
        <f t="shared" si="5"/>
        <v>33</v>
      </c>
      <c r="H44" s="154"/>
      <c r="I44">
        <f>BRPL_EOD!AI44+BRPL_EOD!AJ44</f>
        <v>4.18</v>
      </c>
      <c r="J44">
        <f>BYPL_EOD!AI44+BYPL_EOD!AJ44</f>
        <v>17.420000000000002</v>
      </c>
      <c r="K44">
        <f>MES_EOD!AI44+MES_EOD!AJ44</f>
        <v>0</v>
      </c>
      <c r="L44">
        <f>NDMC_EOD!AI44+NDMC_EOD!AJ44</f>
        <v>6.97</v>
      </c>
      <c r="M44">
        <f>TPDDL_EOD!AI44+TPDDL_EOD!AJ44</f>
        <v>4.43</v>
      </c>
      <c r="N44">
        <f t="shared" si="0"/>
        <v>33</v>
      </c>
      <c r="O44" s="154">
        <f t="shared" si="1"/>
        <v>0</v>
      </c>
      <c r="P44">
        <v>4.18</v>
      </c>
      <c r="Q44">
        <v>17.420000000000002</v>
      </c>
      <c r="R44">
        <v>0</v>
      </c>
      <c r="S44">
        <v>6.97</v>
      </c>
      <c r="T44">
        <v>4.43</v>
      </c>
      <c r="U44" s="156">
        <f t="shared" si="2"/>
        <v>33</v>
      </c>
      <c r="V44" s="154">
        <f t="shared" si="3"/>
        <v>0</v>
      </c>
    </row>
    <row r="45" spans="1:22">
      <c r="A45" t="s">
        <v>87</v>
      </c>
      <c r="B45">
        <f>PPCL!D45</f>
        <v>200</v>
      </c>
      <c r="C45">
        <f>PPCL!E45</f>
        <v>0</v>
      </c>
      <c r="D45">
        <f>PPCL!O45</f>
        <v>33</v>
      </c>
      <c r="E45">
        <f>PPCL!P45</f>
        <v>0</v>
      </c>
      <c r="F45">
        <f t="shared" si="4"/>
        <v>200</v>
      </c>
      <c r="G45">
        <f t="shared" si="5"/>
        <v>33</v>
      </c>
      <c r="H45" s="154"/>
      <c r="I45">
        <f>BRPL_EOD!AI45+BRPL_EOD!AJ45</f>
        <v>9.34</v>
      </c>
      <c r="J45">
        <f>BYPL_EOD!AI45+BYPL_EOD!AJ45</f>
        <v>5.3</v>
      </c>
      <c r="K45">
        <f>MES_EOD!AI45+MES_EOD!AJ45</f>
        <v>2</v>
      </c>
      <c r="L45">
        <f>NDMC_EOD!AI45+NDMC_EOD!AJ45</f>
        <v>10</v>
      </c>
      <c r="M45">
        <f>TPDDL_EOD!AI45+TPDDL_EOD!AJ45</f>
        <v>6.36</v>
      </c>
      <c r="N45">
        <f t="shared" si="0"/>
        <v>33</v>
      </c>
      <c r="O45" s="154">
        <f t="shared" si="1"/>
        <v>0</v>
      </c>
      <c r="P45">
        <v>9.34</v>
      </c>
      <c r="Q45">
        <v>5.3</v>
      </c>
      <c r="R45">
        <v>2</v>
      </c>
      <c r="S45">
        <v>10</v>
      </c>
      <c r="T45">
        <v>6.36</v>
      </c>
      <c r="U45" s="156">
        <f t="shared" si="2"/>
        <v>33</v>
      </c>
      <c r="V45" s="154">
        <f t="shared" si="3"/>
        <v>0</v>
      </c>
    </row>
    <row r="46" spans="1:22">
      <c r="A46" t="s">
        <v>88</v>
      </c>
      <c r="B46">
        <f>PPCL!D46</f>
        <v>200</v>
      </c>
      <c r="C46">
        <f>PPCL!E46</f>
        <v>0</v>
      </c>
      <c r="D46">
        <f>PPCL!O46</f>
        <v>33</v>
      </c>
      <c r="E46">
        <f>PPCL!P46</f>
        <v>0</v>
      </c>
      <c r="F46">
        <f t="shared" si="4"/>
        <v>200</v>
      </c>
      <c r="G46">
        <f t="shared" si="5"/>
        <v>33</v>
      </c>
      <c r="H46" s="154"/>
      <c r="I46">
        <f>BRPL_EOD!AI46+BRPL_EOD!AJ46</f>
        <v>9.34</v>
      </c>
      <c r="J46">
        <f>BYPL_EOD!AI46+BYPL_EOD!AJ46</f>
        <v>5.3</v>
      </c>
      <c r="K46">
        <f>MES_EOD!AI46+MES_EOD!AJ46</f>
        <v>2</v>
      </c>
      <c r="L46">
        <f>NDMC_EOD!AI46+NDMC_EOD!AJ46</f>
        <v>10</v>
      </c>
      <c r="M46">
        <f>TPDDL_EOD!AI46+TPDDL_EOD!AJ46</f>
        <v>6.36</v>
      </c>
      <c r="N46">
        <f t="shared" si="0"/>
        <v>33</v>
      </c>
      <c r="O46" s="154">
        <f t="shared" si="1"/>
        <v>0</v>
      </c>
      <c r="P46">
        <v>9.34</v>
      </c>
      <c r="Q46">
        <v>5.3</v>
      </c>
      <c r="R46">
        <v>2</v>
      </c>
      <c r="S46">
        <v>10</v>
      </c>
      <c r="T46">
        <v>6.36</v>
      </c>
      <c r="U46" s="156">
        <f t="shared" si="2"/>
        <v>33</v>
      </c>
      <c r="V46" s="154">
        <f t="shared" si="3"/>
        <v>0</v>
      </c>
    </row>
    <row r="47" spans="1:22">
      <c r="A47" t="s">
        <v>89</v>
      </c>
      <c r="B47">
        <f>PPCL!D47</f>
        <v>200</v>
      </c>
      <c r="C47">
        <f>PPCL!E47</f>
        <v>0</v>
      </c>
      <c r="D47">
        <f>PPCL!O47</f>
        <v>33</v>
      </c>
      <c r="E47">
        <f>PPCL!P47</f>
        <v>0</v>
      </c>
      <c r="F47">
        <f t="shared" si="4"/>
        <v>200</v>
      </c>
      <c r="G47">
        <f t="shared" si="5"/>
        <v>33</v>
      </c>
      <c r="H47" s="154"/>
      <c r="I47">
        <f>BRPL_EOD!AI47+BRPL_EOD!AJ47</f>
        <v>9.34</v>
      </c>
      <c r="J47">
        <f>BYPL_EOD!AI47+BYPL_EOD!AJ47</f>
        <v>5.3</v>
      </c>
      <c r="K47">
        <f>MES_EOD!AI47+MES_EOD!AJ47</f>
        <v>2</v>
      </c>
      <c r="L47">
        <f>NDMC_EOD!AI47+NDMC_EOD!AJ47</f>
        <v>10</v>
      </c>
      <c r="M47">
        <f>TPDDL_EOD!AI47+TPDDL_EOD!AJ47</f>
        <v>6.36</v>
      </c>
      <c r="N47">
        <f t="shared" si="0"/>
        <v>33</v>
      </c>
      <c r="O47" s="154">
        <f t="shared" si="1"/>
        <v>0</v>
      </c>
      <c r="P47">
        <v>9.34</v>
      </c>
      <c r="Q47">
        <v>5.3</v>
      </c>
      <c r="R47">
        <v>2</v>
      </c>
      <c r="S47">
        <v>10</v>
      </c>
      <c r="T47">
        <v>6.36</v>
      </c>
      <c r="U47" s="156">
        <f t="shared" si="2"/>
        <v>33</v>
      </c>
      <c r="V47" s="154">
        <f t="shared" si="3"/>
        <v>0</v>
      </c>
    </row>
    <row r="48" spans="1:22">
      <c r="A48" t="s">
        <v>90</v>
      </c>
      <c r="B48">
        <f>PPCL!D48</f>
        <v>200</v>
      </c>
      <c r="C48">
        <f>PPCL!E48</f>
        <v>0</v>
      </c>
      <c r="D48">
        <f>PPCL!O48</f>
        <v>33</v>
      </c>
      <c r="E48">
        <f>PPCL!P48</f>
        <v>0</v>
      </c>
      <c r="F48">
        <f t="shared" si="4"/>
        <v>200</v>
      </c>
      <c r="G48">
        <f t="shared" si="5"/>
        <v>33</v>
      </c>
      <c r="H48" s="154"/>
      <c r="I48">
        <f>BRPL_EOD!AI48+BRPL_EOD!AJ48</f>
        <v>9.34</v>
      </c>
      <c r="J48">
        <f>BYPL_EOD!AI48+BYPL_EOD!AJ48</f>
        <v>5.3</v>
      </c>
      <c r="K48">
        <f>MES_EOD!AI48+MES_EOD!AJ48</f>
        <v>2</v>
      </c>
      <c r="L48">
        <f>NDMC_EOD!AI48+NDMC_EOD!AJ48</f>
        <v>10</v>
      </c>
      <c r="M48">
        <f>TPDDL_EOD!AI48+TPDDL_EOD!AJ48</f>
        <v>6.36</v>
      </c>
      <c r="N48">
        <f t="shared" si="0"/>
        <v>33</v>
      </c>
      <c r="O48" s="154">
        <f t="shared" si="1"/>
        <v>0</v>
      </c>
      <c r="P48">
        <v>9.34</v>
      </c>
      <c r="Q48">
        <v>5.3</v>
      </c>
      <c r="R48">
        <v>2</v>
      </c>
      <c r="S48">
        <v>10</v>
      </c>
      <c r="T48">
        <v>6.36</v>
      </c>
      <c r="U48" s="156">
        <f t="shared" si="2"/>
        <v>33</v>
      </c>
      <c r="V48" s="154">
        <f t="shared" si="3"/>
        <v>0</v>
      </c>
    </row>
    <row r="49" spans="1:22">
      <c r="A49" t="s">
        <v>91</v>
      </c>
      <c r="B49">
        <f>PPCL!D49</f>
        <v>200</v>
      </c>
      <c r="C49">
        <f>PPCL!E49</f>
        <v>0</v>
      </c>
      <c r="D49">
        <f>PPCL!O49</f>
        <v>33</v>
      </c>
      <c r="E49">
        <f>PPCL!P49</f>
        <v>0</v>
      </c>
      <c r="F49">
        <f t="shared" si="4"/>
        <v>200</v>
      </c>
      <c r="G49">
        <f t="shared" si="5"/>
        <v>33</v>
      </c>
      <c r="H49" s="154"/>
      <c r="I49">
        <f>BRPL_EOD!AI49+BRPL_EOD!AJ49</f>
        <v>9.34</v>
      </c>
      <c r="J49">
        <f>BYPL_EOD!AI49+BYPL_EOD!AJ49</f>
        <v>5.3</v>
      </c>
      <c r="K49">
        <f>MES_EOD!AI49+MES_EOD!AJ49</f>
        <v>2</v>
      </c>
      <c r="L49">
        <f>NDMC_EOD!AI49+NDMC_EOD!AJ49</f>
        <v>10</v>
      </c>
      <c r="M49">
        <f>TPDDL_EOD!AI49+TPDDL_EOD!AJ49</f>
        <v>6.36</v>
      </c>
      <c r="N49">
        <f t="shared" si="0"/>
        <v>33</v>
      </c>
      <c r="O49" s="154">
        <f t="shared" si="1"/>
        <v>0</v>
      </c>
      <c r="P49">
        <v>9.34</v>
      </c>
      <c r="Q49">
        <v>5.3</v>
      </c>
      <c r="R49">
        <v>2</v>
      </c>
      <c r="S49">
        <v>10</v>
      </c>
      <c r="T49">
        <v>6.36</v>
      </c>
      <c r="U49" s="156">
        <f t="shared" si="2"/>
        <v>33</v>
      </c>
      <c r="V49" s="154">
        <f t="shared" si="3"/>
        <v>0</v>
      </c>
    </row>
    <row r="50" spans="1:22">
      <c r="A50" t="s">
        <v>92</v>
      </c>
      <c r="B50">
        <f>PPCL!D50</f>
        <v>200</v>
      </c>
      <c r="C50">
        <f>PPCL!E50</f>
        <v>0</v>
      </c>
      <c r="D50">
        <f>PPCL!O50</f>
        <v>33</v>
      </c>
      <c r="E50">
        <f>PPCL!P50</f>
        <v>0</v>
      </c>
      <c r="F50">
        <f t="shared" si="4"/>
        <v>200</v>
      </c>
      <c r="G50">
        <f t="shared" si="5"/>
        <v>33</v>
      </c>
      <c r="H50" s="154"/>
      <c r="I50">
        <f>BRPL_EOD!AI50+BRPL_EOD!AJ50</f>
        <v>9.34</v>
      </c>
      <c r="J50">
        <f>BYPL_EOD!AI50+BYPL_EOD!AJ50</f>
        <v>5.3</v>
      </c>
      <c r="K50">
        <f>MES_EOD!AI50+MES_EOD!AJ50</f>
        <v>2</v>
      </c>
      <c r="L50">
        <f>NDMC_EOD!AI50+NDMC_EOD!AJ50</f>
        <v>10</v>
      </c>
      <c r="M50">
        <f>TPDDL_EOD!AI50+TPDDL_EOD!AJ50</f>
        <v>6.36</v>
      </c>
      <c r="N50">
        <f t="shared" si="0"/>
        <v>33</v>
      </c>
      <c r="O50" s="154">
        <f t="shared" si="1"/>
        <v>0</v>
      </c>
      <c r="P50">
        <v>9.34</v>
      </c>
      <c r="Q50">
        <v>5.3</v>
      </c>
      <c r="R50">
        <v>2</v>
      </c>
      <c r="S50">
        <v>10</v>
      </c>
      <c r="T50">
        <v>6.36</v>
      </c>
      <c r="U50" s="156">
        <f t="shared" si="2"/>
        <v>33</v>
      </c>
      <c r="V50" s="154">
        <f t="shared" si="3"/>
        <v>0</v>
      </c>
    </row>
    <row r="51" spans="1:22">
      <c r="A51" t="s">
        <v>93</v>
      </c>
      <c r="B51">
        <f>PPCL!D51</f>
        <v>200</v>
      </c>
      <c r="C51">
        <f>PPCL!E51</f>
        <v>0</v>
      </c>
      <c r="D51">
        <f>PPCL!O51</f>
        <v>30</v>
      </c>
      <c r="E51">
        <f>PPCL!P51</f>
        <v>0</v>
      </c>
      <c r="F51">
        <f t="shared" si="4"/>
        <v>200</v>
      </c>
      <c r="G51">
        <f t="shared" si="5"/>
        <v>30</v>
      </c>
      <c r="H51" s="154"/>
      <c r="I51">
        <f>BRPL_EOD!AI51+BRPL_EOD!AJ51</f>
        <v>7.12</v>
      </c>
      <c r="J51">
        <f>BYPL_EOD!AI51+BYPL_EOD!AJ51</f>
        <v>5</v>
      </c>
      <c r="K51">
        <f>MES_EOD!AI51+MES_EOD!AJ51</f>
        <v>1.52</v>
      </c>
      <c r="L51">
        <f>NDMC_EOD!AI51+NDMC_EOD!AJ51</f>
        <v>10</v>
      </c>
      <c r="M51">
        <f>TPDDL_EOD!AI51+TPDDL_EOD!AJ51</f>
        <v>6.36</v>
      </c>
      <c r="N51">
        <f t="shared" si="0"/>
        <v>30</v>
      </c>
      <c r="O51" s="154">
        <f t="shared" si="1"/>
        <v>0</v>
      </c>
      <c r="P51">
        <v>7.12</v>
      </c>
      <c r="Q51">
        <v>5</v>
      </c>
      <c r="R51">
        <v>1.52</v>
      </c>
      <c r="S51">
        <v>10</v>
      </c>
      <c r="T51">
        <v>6.36</v>
      </c>
      <c r="U51" s="156">
        <f t="shared" si="2"/>
        <v>30</v>
      </c>
      <c r="V51" s="154">
        <f t="shared" si="3"/>
        <v>0</v>
      </c>
    </row>
    <row r="52" spans="1:22">
      <c r="A52" t="s">
        <v>94</v>
      </c>
      <c r="B52">
        <f>PPCL!D52</f>
        <v>200</v>
      </c>
      <c r="C52">
        <f>PPCL!E52</f>
        <v>0</v>
      </c>
      <c r="D52">
        <f>PPCL!O52</f>
        <v>30</v>
      </c>
      <c r="E52">
        <f>PPCL!P52</f>
        <v>0</v>
      </c>
      <c r="F52">
        <f t="shared" si="4"/>
        <v>200</v>
      </c>
      <c r="G52">
        <f t="shared" si="5"/>
        <v>30</v>
      </c>
      <c r="H52" s="154"/>
      <c r="I52">
        <f>BRPL_EOD!AI52+BRPL_EOD!AJ52</f>
        <v>7.12</v>
      </c>
      <c r="J52">
        <f>BYPL_EOD!AI52+BYPL_EOD!AJ52</f>
        <v>5</v>
      </c>
      <c r="K52">
        <f>MES_EOD!AI52+MES_EOD!AJ52</f>
        <v>1.52</v>
      </c>
      <c r="L52">
        <f>NDMC_EOD!AI52+NDMC_EOD!AJ52</f>
        <v>10</v>
      </c>
      <c r="M52">
        <f>TPDDL_EOD!AI52+TPDDL_EOD!AJ52</f>
        <v>6.36</v>
      </c>
      <c r="N52">
        <f t="shared" si="0"/>
        <v>30</v>
      </c>
      <c r="O52" s="154">
        <f t="shared" si="1"/>
        <v>0</v>
      </c>
      <c r="P52">
        <v>7.12</v>
      </c>
      <c r="Q52">
        <v>5</v>
      </c>
      <c r="R52">
        <v>1.52</v>
      </c>
      <c r="S52">
        <v>10</v>
      </c>
      <c r="T52">
        <v>6.36</v>
      </c>
      <c r="U52" s="156">
        <f t="shared" si="2"/>
        <v>30</v>
      </c>
      <c r="V52" s="154">
        <f t="shared" si="3"/>
        <v>0</v>
      </c>
    </row>
    <row r="53" spans="1:22">
      <c r="A53" t="s">
        <v>95</v>
      </c>
      <c r="B53">
        <f>PPCL!D53</f>
        <v>200</v>
      </c>
      <c r="C53">
        <f>PPCL!E53</f>
        <v>0</v>
      </c>
      <c r="D53">
        <f>PPCL!O53</f>
        <v>30</v>
      </c>
      <c r="E53">
        <f>PPCL!P53</f>
        <v>0</v>
      </c>
      <c r="F53">
        <f t="shared" si="4"/>
        <v>200</v>
      </c>
      <c r="G53">
        <f t="shared" si="5"/>
        <v>30</v>
      </c>
      <c r="H53" s="154"/>
      <c r="I53">
        <f>BRPL_EOD!AI53+BRPL_EOD!AJ53</f>
        <v>7.12</v>
      </c>
      <c r="J53">
        <f>BYPL_EOD!AI53+BYPL_EOD!AJ53</f>
        <v>5</v>
      </c>
      <c r="K53">
        <f>MES_EOD!AI53+MES_EOD!AJ53</f>
        <v>1.52</v>
      </c>
      <c r="L53">
        <f>NDMC_EOD!AI53+NDMC_EOD!AJ53</f>
        <v>10</v>
      </c>
      <c r="M53">
        <f>TPDDL_EOD!AI53+TPDDL_EOD!AJ53</f>
        <v>6.36</v>
      </c>
      <c r="N53">
        <f t="shared" si="0"/>
        <v>30</v>
      </c>
      <c r="O53" s="154">
        <f t="shared" si="1"/>
        <v>0</v>
      </c>
      <c r="P53">
        <v>7.12</v>
      </c>
      <c r="Q53">
        <v>5</v>
      </c>
      <c r="R53">
        <v>1.52</v>
      </c>
      <c r="S53">
        <v>10</v>
      </c>
      <c r="T53">
        <v>6.36</v>
      </c>
      <c r="U53" s="156">
        <f t="shared" si="2"/>
        <v>30</v>
      </c>
      <c r="V53" s="154">
        <f t="shared" si="3"/>
        <v>0</v>
      </c>
    </row>
    <row r="54" spans="1:22">
      <c r="A54" t="s">
        <v>96</v>
      </c>
      <c r="B54">
        <f>PPCL!D54</f>
        <v>200</v>
      </c>
      <c r="C54">
        <f>PPCL!E54</f>
        <v>0</v>
      </c>
      <c r="D54">
        <f>PPCL!O54</f>
        <v>30</v>
      </c>
      <c r="E54">
        <f>PPCL!P54</f>
        <v>0</v>
      </c>
      <c r="F54">
        <f t="shared" si="4"/>
        <v>200</v>
      </c>
      <c r="G54">
        <f t="shared" si="5"/>
        <v>30</v>
      </c>
      <c r="H54" s="154"/>
      <c r="I54">
        <f>BRPL_EOD!AI54+BRPL_EOD!AJ54</f>
        <v>7.12</v>
      </c>
      <c r="J54">
        <f>BYPL_EOD!AI54+BYPL_EOD!AJ54</f>
        <v>5</v>
      </c>
      <c r="K54">
        <f>MES_EOD!AI54+MES_EOD!AJ54</f>
        <v>1.52</v>
      </c>
      <c r="L54">
        <f>NDMC_EOD!AI54+NDMC_EOD!AJ54</f>
        <v>10</v>
      </c>
      <c r="M54">
        <f>TPDDL_EOD!AI54+TPDDL_EOD!AJ54</f>
        <v>6.36</v>
      </c>
      <c r="N54">
        <f t="shared" si="0"/>
        <v>30</v>
      </c>
      <c r="O54" s="154">
        <f t="shared" si="1"/>
        <v>0</v>
      </c>
      <c r="P54">
        <v>7.12</v>
      </c>
      <c r="Q54">
        <v>5</v>
      </c>
      <c r="R54">
        <v>1.52</v>
      </c>
      <c r="S54">
        <v>10</v>
      </c>
      <c r="T54">
        <v>6.36</v>
      </c>
      <c r="U54" s="156">
        <f t="shared" si="2"/>
        <v>30</v>
      </c>
      <c r="V54" s="154">
        <f t="shared" si="3"/>
        <v>0</v>
      </c>
    </row>
    <row r="55" spans="1:22">
      <c r="A55" t="s">
        <v>97</v>
      </c>
      <c r="B55">
        <f>PPCL!D55</f>
        <v>200</v>
      </c>
      <c r="C55">
        <f>PPCL!E55</f>
        <v>0</v>
      </c>
      <c r="D55">
        <f>PPCL!O55</f>
        <v>30</v>
      </c>
      <c r="E55">
        <f>PPCL!P55</f>
        <v>0</v>
      </c>
      <c r="F55">
        <f t="shared" si="4"/>
        <v>200</v>
      </c>
      <c r="G55">
        <f t="shared" si="5"/>
        <v>30</v>
      </c>
      <c r="H55" s="154"/>
      <c r="I55">
        <f>BRPL_EOD!AI55+BRPL_EOD!AJ55</f>
        <v>6.64</v>
      </c>
      <c r="J55">
        <f>BYPL_EOD!AI55+BYPL_EOD!AJ55</f>
        <v>5</v>
      </c>
      <c r="K55">
        <f>MES_EOD!AI55+MES_EOD!AJ55</f>
        <v>2</v>
      </c>
      <c r="L55">
        <f>NDMC_EOD!AI55+NDMC_EOD!AJ55</f>
        <v>10</v>
      </c>
      <c r="M55">
        <f>TPDDL_EOD!AI55+TPDDL_EOD!AJ55</f>
        <v>6.36</v>
      </c>
      <c r="N55">
        <f t="shared" si="0"/>
        <v>30</v>
      </c>
      <c r="O55" s="154">
        <f t="shared" si="1"/>
        <v>0</v>
      </c>
      <c r="P55">
        <v>6.64</v>
      </c>
      <c r="Q55">
        <v>5</v>
      </c>
      <c r="R55">
        <v>2</v>
      </c>
      <c r="S55">
        <v>10</v>
      </c>
      <c r="T55">
        <v>6.36</v>
      </c>
      <c r="U55" s="156">
        <f t="shared" si="2"/>
        <v>30</v>
      </c>
      <c r="V55" s="154">
        <f t="shared" si="3"/>
        <v>0</v>
      </c>
    </row>
    <row r="56" spans="1:22">
      <c r="A56" t="s">
        <v>98</v>
      </c>
      <c r="B56">
        <f>PPCL!D56</f>
        <v>200</v>
      </c>
      <c r="C56">
        <f>PPCL!E56</f>
        <v>0</v>
      </c>
      <c r="D56">
        <f>PPCL!O56</f>
        <v>30</v>
      </c>
      <c r="E56">
        <f>PPCL!P56</f>
        <v>0</v>
      </c>
      <c r="F56">
        <f t="shared" si="4"/>
        <v>200</v>
      </c>
      <c r="G56">
        <f t="shared" si="5"/>
        <v>30</v>
      </c>
      <c r="H56" s="154"/>
      <c r="I56">
        <f>BRPL_EOD!AI56+BRPL_EOD!AJ56</f>
        <v>7.12</v>
      </c>
      <c r="J56">
        <f>BYPL_EOD!AI56+BYPL_EOD!AJ56</f>
        <v>5</v>
      </c>
      <c r="K56">
        <f>MES_EOD!AI56+MES_EOD!AJ56</f>
        <v>1.52</v>
      </c>
      <c r="L56">
        <f>NDMC_EOD!AI56+NDMC_EOD!AJ56</f>
        <v>10</v>
      </c>
      <c r="M56">
        <f>TPDDL_EOD!AI56+TPDDL_EOD!AJ56</f>
        <v>6.36</v>
      </c>
      <c r="N56">
        <f t="shared" si="0"/>
        <v>30</v>
      </c>
      <c r="O56" s="154">
        <f t="shared" si="1"/>
        <v>0</v>
      </c>
      <c r="P56">
        <v>7.12</v>
      </c>
      <c r="Q56">
        <v>5</v>
      </c>
      <c r="R56">
        <v>1.52</v>
      </c>
      <c r="S56">
        <v>10</v>
      </c>
      <c r="T56">
        <v>6.36</v>
      </c>
      <c r="U56" s="156">
        <f t="shared" si="2"/>
        <v>30</v>
      </c>
      <c r="V56" s="154">
        <f t="shared" si="3"/>
        <v>0</v>
      </c>
    </row>
    <row r="57" spans="1:22">
      <c r="A57" t="s">
        <v>99</v>
      </c>
      <c r="B57">
        <f>PPCL!D57</f>
        <v>200</v>
      </c>
      <c r="C57">
        <f>PPCL!E57</f>
        <v>0</v>
      </c>
      <c r="D57">
        <f>PPCL!O57</f>
        <v>30</v>
      </c>
      <c r="E57">
        <f>PPCL!P57</f>
        <v>0</v>
      </c>
      <c r="F57">
        <f t="shared" si="4"/>
        <v>200</v>
      </c>
      <c r="G57">
        <f t="shared" si="5"/>
        <v>30</v>
      </c>
      <c r="H57" s="154"/>
      <c r="I57">
        <f>BRPL_EOD!AI57+BRPL_EOD!AJ57</f>
        <v>7.12</v>
      </c>
      <c r="J57">
        <f>BYPL_EOD!AI57+BYPL_EOD!AJ57</f>
        <v>5</v>
      </c>
      <c r="K57">
        <f>MES_EOD!AI57+MES_EOD!AJ57</f>
        <v>1.52</v>
      </c>
      <c r="L57">
        <f>NDMC_EOD!AI57+NDMC_EOD!AJ57</f>
        <v>10</v>
      </c>
      <c r="M57">
        <f>TPDDL_EOD!AI57+TPDDL_EOD!AJ57</f>
        <v>6.36</v>
      </c>
      <c r="N57">
        <f t="shared" si="0"/>
        <v>30</v>
      </c>
      <c r="O57" s="154">
        <f t="shared" si="1"/>
        <v>0</v>
      </c>
      <c r="P57">
        <v>7.12</v>
      </c>
      <c r="Q57">
        <v>5</v>
      </c>
      <c r="R57">
        <v>1.52</v>
      </c>
      <c r="S57">
        <v>10</v>
      </c>
      <c r="T57">
        <v>6.36</v>
      </c>
      <c r="U57" s="156">
        <f t="shared" si="2"/>
        <v>30</v>
      </c>
      <c r="V57" s="154">
        <f t="shared" si="3"/>
        <v>0</v>
      </c>
    </row>
    <row r="58" spans="1:22">
      <c r="A58" t="s">
        <v>100</v>
      </c>
      <c r="B58">
        <f>PPCL!D58</f>
        <v>200</v>
      </c>
      <c r="C58">
        <f>PPCL!E58</f>
        <v>0</v>
      </c>
      <c r="D58">
        <f>PPCL!O58</f>
        <v>30</v>
      </c>
      <c r="E58">
        <f>PPCL!P58</f>
        <v>0</v>
      </c>
      <c r="F58">
        <f t="shared" si="4"/>
        <v>200</v>
      </c>
      <c r="G58">
        <f t="shared" si="5"/>
        <v>30</v>
      </c>
      <c r="H58" s="154"/>
      <c r="I58">
        <f>BRPL_EOD!AI58+BRPL_EOD!AJ58</f>
        <v>7.12</v>
      </c>
      <c r="J58">
        <f>BYPL_EOD!AI58+BYPL_EOD!AJ58</f>
        <v>5</v>
      </c>
      <c r="K58">
        <f>MES_EOD!AI58+MES_EOD!AJ58</f>
        <v>1.52</v>
      </c>
      <c r="L58">
        <f>NDMC_EOD!AI58+NDMC_EOD!AJ58</f>
        <v>10</v>
      </c>
      <c r="M58">
        <f>TPDDL_EOD!AI58+TPDDL_EOD!AJ58</f>
        <v>6.36</v>
      </c>
      <c r="N58">
        <f t="shared" si="0"/>
        <v>30</v>
      </c>
      <c r="O58" s="154">
        <f t="shared" si="1"/>
        <v>0</v>
      </c>
      <c r="P58">
        <v>7.12</v>
      </c>
      <c r="Q58">
        <v>5</v>
      </c>
      <c r="R58">
        <v>1.52</v>
      </c>
      <c r="S58">
        <v>10</v>
      </c>
      <c r="T58">
        <v>6.36</v>
      </c>
      <c r="U58" s="156">
        <f t="shared" si="2"/>
        <v>30</v>
      </c>
      <c r="V58" s="154">
        <f t="shared" si="3"/>
        <v>0</v>
      </c>
    </row>
    <row r="59" spans="1:22">
      <c r="A59" t="s">
        <v>101</v>
      </c>
      <c r="B59">
        <f>PPCL!D59</f>
        <v>200</v>
      </c>
      <c r="C59">
        <f>PPCL!E59</f>
        <v>0</v>
      </c>
      <c r="D59">
        <f>PPCL!O59</f>
        <v>30</v>
      </c>
      <c r="E59">
        <f>PPCL!P59</f>
        <v>0</v>
      </c>
      <c r="F59">
        <f t="shared" si="4"/>
        <v>200</v>
      </c>
      <c r="G59">
        <f t="shared" si="5"/>
        <v>30</v>
      </c>
      <c r="H59" s="154"/>
      <c r="I59">
        <f>BRPL_EOD!AI59+BRPL_EOD!AJ59</f>
        <v>3.8</v>
      </c>
      <c r="J59">
        <f>BYPL_EOD!AI59+BYPL_EOD!AJ59</f>
        <v>15.84</v>
      </c>
      <c r="K59">
        <f>MES_EOD!AI59+MES_EOD!AJ59</f>
        <v>0</v>
      </c>
      <c r="L59">
        <f>NDMC_EOD!AI59+NDMC_EOD!AJ59</f>
        <v>6.33</v>
      </c>
      <c r="M59">
        <f>TPDDL_EOD!AI59+TPDDL_EOD!AJ59</f>
        <v>4.03</v>
      </c>
      <c r="N59">
        <f t="shared" si="0"/>
        <v>30</v>
      </c>
      <c r="O59" s="154">
        <f t="shared" si="1"/>
        <v>0</v>
      </c>
      <c r="P59">
        <v>3.8</v>
      </c>
      <c r="Q59">
        <v>15.84</v>
      </c>
      <c r="R59">
        <v>0</v>
      </c>
      <c r="S59">
        <v>6.33</v>
      </c>
      <c r="T59">
        <v>4.03</v>
      </c>
      <c r="U59" s="156">
        <f t="shared" si="2"/>
        <v>30</v>
      </c>
      <c r="V59" s="154">
        <f t="shared" si="3"/>
        <v>0</v>
      </c>
    </row>
    <row r="60" spans="1:22">
      <c r="A60" t="s">
        <v>102</v>
      </c>
      <c r="B60">
        <f>PPCL!D60</f>
        <v>200</v>
      </c>
      <c r="C60">
        <f>PPCL!E60</f>
        <v>0</v>
      </c>
      <c r="D60">
        <f>PPCL!O60</f>
        <v>30</v>
      </c>
      <c r="E60">
        <f>PPCL!P60</f>
        <v>0</v>
      </c>
      <c r="F60">
        <f t="shared" si="4"/>
        <v>200</v>
      </c>
      <c r="G60">
        <f t="shared" si="5"/>
        <v>30</v>
      </c>
      <c r="H60" s="154"/>
      <c r="I60">
        <f>BRPL_EOD!AI60+BRPL_EOD!AJ60</f>
        <v>7.12</v>
      </c>
      <c r="J60">
        <f>BYPL_EOD!AI60+BYPL_EOD!AJ60</f>
        <v>5</v>
      </c>
      <c r="K60">
        <f>MES_EOD!AI60+MES_EOD!AJ60</f>
        <v>1.52</v>
      </c>
      <c r="L60">
        <f>NDMC_EOD!AI60+NDMC_EOD!AJ60</f>
        <v>10</v>
      </c>
      <c r="M60">
        <f>TPDDL_EOD!AI60+TPDDL_EOD!AJ60</f>
        <v>6.36</v>
      </c>
      <c r="N60">
        <f t="shared" si="0"/>
        <v>30</v>
      </c>
      <c r="O60" s="154">
        <f t="shared" si="1"/>
        <v>0</v>
      </c>
      <c r="P60">
        <v>7.12</v>
      </c>
      <c r="Q60">
        <v>5</v>
      </c>
      <c r="R60">
        <v>1.52</v>
      </c>
      <c r="S60">
        <v>10</v>
      </c>
      <c r="T60">
        <v>6.36</v>
      </c>
      <c r="U60" s="156">
        <f t="shared" si="2"/>
        <v>30</v>
      </c>
      <c r="V60" s="154">
        <f t="shared" si="3"/>
        <v>0</v>
      </c>
    </row>
    <row r="61" spans="1:22">
      <c r="A61" t="s">
        <v>103</v>
      </c>
      <c r="B61">
        <f>PPCL!D61</f>
        <v>200</v>
      </c>
      <c r="C61">
        <f>PPCL!E61</f>
        <v>0</v>
      </c>
      <c r="D61">
        <f>PPCL!O61</f>
        <v>30</v>
      </c>
      <c r="E61">
        <f>PPCL!P61</f>
        <v>0</v>
      </c>
      <c r="F61">
        <f t="shared" si="4"/>
        <v>200</v>
      </c>
      <c r="G61">
        <f t="shared" si="5"/>
        <v>30</v>
      </c>
      <c r="H61" s="154"/>
      <c r="I61">
        <f>BRPL_EOD!AI61+BRPL_EOD!AJ61</f>
        <v>6.64</v>
      </c>
      <c r="J61">
        <f>BYPL_EOD!AI61+BYPL_EOD!AJ61</f>
        <v>5</v>
      </c>
      <c r="K61">
        <f>MES_EOD!AI61+MES_EOD!AJ61</f>
        <v>2</v>
      </c>
      <c r="L61">
        <f>NDMC_EOD!AI61+NDMC_EOD!AJ61</f>
        <v>10</v>
      </c>
      <c r="M61">
        <f>TPDDL_EOD!AI61+TPDDL_EOD!AJ61</f>
        <v>6.36</v>
      </c>
      <c r="N61">
        <f t="shared" si="0"/>
        <v>30</v>
      </c>
      <c r="O61" s="154">
        <f t="shared" si="1"/>
        <v>0</v>
      </c>
      <c r="P61">
        <v>6.64</v>
      </c>
      <c r="Q61">
        <v>5</v>
      </c>
      <c r="R61">
        <v>2</v>
      </c>
      <c r="S61">
        <v>10</v>
      </c>
      <c r="T61">
        <v>6.36</v>
      </c>
      <c r="U61" s="156">
        <f t="shared" si="2"/>
        <v>30</v>
      </c>
      <c r="V61" s="154">
        <f t="shared" si="3"/>
        <v>0</v>
      </c>
    </row>
    <row r="62" spans="1:22">
      <c r="A62" t="s">
        <v>104</v>
      </c>
      <c r="B62">
        <f>PPCL!D62</f>
        <v>200</v>
      </c>
      <c r="C62">
        <f>PPCL!E62</f>
        <v>0</v>
      </c>
      <c r="D62">
        <f>PPCL!O62</f>
        <v>30</v>
      </c>
      <c r="E62">
        <f>PPCL!P62</f>
        <v>0</v>
      </c>
      <c r="F62">
        <f t="shared" si="4"/>
        <v>200</v>
      </c>
      <c r="G62">
        <f t="shared" si="5"/>
        <v>30</v>
      </c>
      <c r="H62" s="154"/>
      <c r="I62">
        <f>BRPL_EOD!AI62+BRPL_EOD!AJ62</f>
        <v>7.12</v>
      </c>
      <c r="J62">
        <f>BYPL_EOD!AI62+BYPL_EOD!AJ62</f>
        <v>5</v>
      </c>
      <c r="K62">
        <f>MES_EOD!AI62+MES_EOD!AJ62</f>
        <v>1.52</v>
      </c>
      <c r="L62">
        <f>NDMC_EOD!AI62+NDMC_EOD!AJ62</f>
        <v>10</v>
      </c>
      <c r="M62">
        <f>TPDDL_EOD!AI62+TPDDL_EOD!AJ62</f>
        <v>6.36</v>
      </c>
      <c r="N62">
        <f t="shared" si="0"/>
        <v>30</v>
      </c>
      <c r="O62" s="154">
        <f t="shared" si="1"/>
        <v>0</v>
      </c>
      <c r="P62">
        <v>7.12</v>
      </c>
      <c r="Q62">
        <v>5</v>
      </c>
      <c r="R62">
        <v>1.52</v>
      </c>
      <c r="S62">
        <v>10</v>
      </c>
      <c r="T62">
        <v>6.36</v>
      </c>
      <c r="U62" s="156">
        <f t="shared" si="2"/>
        <v>30</v>
      </c>
      <c r="V62" s="154">
        <f t="shared" si="3"/>
        <v>0</v>
      </c>
    </row>
    <row r="63" spans="1:22">
      <c r="A63" t="s">
        <v>105</v>
      </c>
      <c r="B63">
        <f>PPCL!D63</f>
        <v>200</v>
      </c>
      <c r="C63">
        <f>PPCL!E63</f>
        <v>0</v>
      </c>
      <c r="D63">
        <f>PPCL!O63</f>
        <v>30</v>
      </c>
      <c r="E63">
        <f>PPCL!P63</f>
        <v>0</v>
      </c>
      <c r="F63">
        <f t="shared" si="4"/>
        <v>200</v>
      </c>
      <c r="G63">
        <f t="shared" si="5"/>
        <v>30</v>
      </c>
      <c r="H63" s="154"/>
      <c r="I63">
        <f>BRPL_EOD!AI63+BRPL_EOD!AJ63</f>
        <v>7.12</v>
      </c>
      <c r="J63">
        <f>BYPL_EOD!AI63+BYPL_EOD!AJ63</f>
        <v>5</v>
      </c>
      <c r="K63">
        <f>MES_EOD!AI63+MES_EOD!AJ63</f>
        <v>1.52</v>
      </c>
      <c r="L63">
        <f>NDMC_EOD!AI63+NDMC_EOD!AJ63</f>
        <v>10</v>
      </c>
      <c r="M63">
        <f>TPDDL_EOD!AI63+TPDDL_EOD!AJ63</f>
        <v>6.36</v>
      </c>
      <c r="N63">
        <f t="shared" si="0"/>
        <v>30</v>
      </c>
      <c r="O63" s="154">
        <f t="shared" si="1"/>
        <v>0</v>
      </c>
      <c r="P63">
        <v>7.12</v>
      </c>
      <c r="Q63">
        <v>5</v>
      </c>
      <c r="R63">
        <v>1.52</v>
      </c>
      <c r="S63">
        <v>10</v>
      </c>
      <c r="T63">
        <v>6.36</v>
      </c>
      <c r="U63" s="156">
        <f t="shared" si="2"/>
        <v>30</v>
      </c>
      <c r="V63" s="154">
        <f t="shared" si="3"/>
        <v>0</v>
      </c>
    </row>
    <row r="64" spans="1:22">
      <c r="A64" t="s">
        <v>106</v>
      </c>
      <c r="B64">
        <f>PPCL!D64</f>
        <v>200</v>
      </c>
      <c r="C64">
        <f>PPCL!E64</f>
        <v>0</v>
      </c>
      <c r="D64">
        <f>PPCL!O64</f>
        <v>30</v>
      </c>
      <c r="E64">
        <f>PPCL!P64</f>
        <v>0</v>
      </c>
      <c r="F64">
        <f t="shared" si="4"/>
        <v>200</v>
      </c>
      <c r="G64">
        <f t="shared" si="5"/>
        <v>30</v>
      </c>
      <c r="H64" s="154"/>
      <c r="I64">
        <f>BRPL_EOD!AI64+BRPL_EOD!AJ64</f>
        <v>7.12</v>
      </c>
      <c r="J64">
        <f>BYPL_EOD!AI64+BYPL_EOD!AJ64</f>
        <v>5</v>
      </c>
      <c r="K64">
        <f>MES_EOD!AI64+MES_EOD!AJ64</f>
        <v>1.52</v>
      </c>
      <c r="L64">
        <f>NDMC_EOD!AI64+NDMC_EOD!AJ64</f>
        <v>10</v>
      </c>
      <c r="M64">
        <f>TPDDL_EOD!AI64+TPDDL_EOD!AJ64</f>
        <v>6.36</v>
      </c>
      <c r="N64">
        <f t="shared" si="0"/>
        <v>30</v>
      </c>
      <c r="O64" s="154">
        <f t="shared" si="1"/>
        <v>0</v>
      </c>
      <c r="P64">
        <v>7.12</v>
      </c>
      <c r="Q64">
        <v>5</v>
      </c>
      <c r="R64">
        <v>1.52</v>
      </c>
      <c r="S64">
        <v>10</v>
      </c>
      <c r="T64">
        <v>6.36</v>
      </c>
      <c r="U64" s="156">
        <f t="shared" si="2"/>
        <v>30</v>
      </c>
      <c r="V64" s="154">
        <f t="shared" si="3"/>
        <v>0</v>
      </c>
    </row>
    <row r="65" spans="1:22">
      <c r="A65" t="s">
        <v>107</v>
      </c>
      <c r="B65">
        <f>PPCL!D65</f>
        <v>200</v>
      </c>
      <c r="C65">
        <f>PPCL!E65</f>
        <v>0</v>
      </c>
      <c r="D65">
        <f>PPCL!O65</f>
        <v>30</v>
      </c>
      <c r="E65">
        <f>PPCL!P65</f>
        <v>0</v>
      </c>
      <c r="F65">
        <f t="shared" si="4"/>
        <v>200</v>
      </c>
      <c r="G65">
        <f t="shared" si="5"/>
        <v>30</v>
      </c>
      <c r="H65" s="154"/>
      <c r="I65">
        <f>BRPL_EOD!AI65+BRPL_EOD!AJ65</f>
        <v>3.8</v>
      </c>
      <c r="J65">
        <f>BYPL_EOD!AI65+BYPL_EOD!AJ65</f>
        <v>15.84</v>
      </c>
      <c r="K65">
        <f>MES_EOD!AI65+MES_EOD!AJ65</f>
        <v>0</v>
      </c>
      <c r="L65">
        <f>NDMC_EOD!AI65+NDMC_EOD!AJ65</f>
        <v>6.33</v>
      </c>
      <c r="M65">
        <f>TPDDL_EOD!AI65+TPDDL_EOD!AJ65</f>
        <v>4.03</v>
      </c>
      <c r="N65">
        <f t="shared" si="0"/>
        <v>30</v>
      </c>
      <c r="O65" s="154">
        <f t="shared" si="1"/>
        <v>0</v>
      </c>
      <c r="P65">
        <v>3.8</v>
      </c>
      <c r="Q65">
        <v>15.84</v>
      </c>
      <c r="R65">
        <v>0</v>
      </c>
      <c r="S65">
        <v>6.33</v>
      </c>
      <c r="T65">
        <v>4.03</v>
      </c>
      <c r="U65" s="156">
        <f t="shared" si="2"/>
        <v>30</v>
      </c>
      <c r="V65" s="154">
        <f t="shared" si="3"/>
        <v>0</v>
      </c>
    </row>
    <row r="66" spans="1:22">
      <c r="A66" t="s">
        <v>108</v>
      </c>
      <c r="B66">
        <f>PPCL!D66</f>
        <v>200</v>
      </c>
      <c r="C66">
        <f>PPCL!E66</f>
        <v>0</v>
      </c>
      <c r="D66">
        <f>PPCL!O66</f>
        <v>30</v>
      </c>
      <c r="E66">
        <f>PPCL!P66</f>
        <v>0</v>
      </c>
      <c r="F66">
        <f t="shared" si="4"/>
        <v>200</v>
      </c>
      <c r="G66">
        <f t="shared" si="5"/>
        <v>30</v>
      </c>
      <c r="H66" s="154"/>
      <c r="I66">
        <f>BRPL_EOD!AI66+BRPL_EOD!AJ66</f>
        <v>3.8</v>
      </c>
      <c r="J66">
        <f>BYPL_EOD!AI66+BYPL_EOD!AJ66</f>
        <v>15.84</v>
      </c>
      <c r="K66">
        <f>MES_EOD!AI66+MES_EOD!AJ66</f>
        <v>0</v>
      </c>
      <c r="L66">
        <f>NDMC_EOD!AI66+NDMC_EOD!AJ66</f>
        <v>6.33</v>
      </c>
      <c r="M66">
        <f>TPDDL_EOD!AI66+TPDDL_EOD!AJ66</f>
        <v>4.03</v>
      </c>
      <c r="N66">
        <f t="shared" si="0"/>
        <v>30</v>
      </c>
      <c r="O66" s="154">
        <f t="shared" si="1"/>
        <v>0</v>
      </c>
      <c r="P66">
        <v>3.8</v>
      </c>
      <c r="Q66">
        <v>15.84</v>
      </c>
      <c r="R66">
        <v>0</v>
      </c>
      <c r="S66">
        <v>6.33</v>
      </c>
      <c r="T66">
        <v>4.03</v>
      </c>
      <c r="U66" s="156">
        <f t="shared" si="2"/>
        <v>30</v>
      </c>
      <c r="V66" s="154">
        <f t="shared" si="3"/>
        <v>0</v>
      </c>
    </row>
    <row r="67" spans="1:22">
      <c r="A67" t="s">
        <v>109</v>
      </c>
      <c r="B67">
        <f>PPCL!D67</f>
        <v>200</v>
      </c>
      <c r="C67">
        <f>PPCL!E67</f>
        <v>0</v>
      </c>
      <c r="D67">
        <f>PPCL!O67</f>
        <v>30</v>
      </c>
      <c r="E67">
        <f>PPCL!P67</f>
        <v>0</v>
      </c>
      <c r="F67">
        <f t="shared" si="4"/>
        <v>200</v>
      </c>
      <c r="G67">
        <f t="shared" si="5"/>
        <v>30</v>
      </c>
      <c r="H67" s="154"/>
      <c r="I67">
        <f>BRPL_EOD!AI67+BRPL_EOD!AJ67</f>
        <v>3.65</v>
      </c>
      <c r="J67">
        <f>BYPL_EOD!AI67+BYPL_EOD!AJ67</f>
        <v>15.19</v>
      </c>
      <c r="K67">
        <f>MES_EOD!AI67+MES_EOD!AJ67</f>
        <v>1.22</v>
      </c>
      <c r="L67">
        <f>NDMC_EOD!AI67+NDMC_EOD!AJ67</f>
        <v>6.08</v>
      </c>
      <c r="M67">
        <f>TPDDL_EOD!AI67+TPDDL_EOD!AJ67</f>
        <v>3.87</v>
      </c>
      <c r="N67">
        <f t="shared" ref="N67:N98" si="6">SUM(I67:M67)</f>
        <v>30.01</v>
      </c>
      <c r="O67" s="154">
        <f t="shared" ref="O67:O98" si="7">G67-N67</f>
        <v>-1.0000000000001563E-2</v>
      </c>
      <c r="P67">
        <v>3.6487837387537483</v>
      </c>
      <c r="Q67">
        <v>15.184938353882037</v>
      </c>
      <c r="R67">
        <v>1.2195934688437187</v>
      </c>
      <c r="S67">
        <v>6.0779740086637783</v>
      </c>
      <c r="T67">
        <v>3.8687104298567143</v>
      </c>
      <c r="U67" s="156">
        <f t="shared" ref="U67:U98" si="8">SUM(P67:T67)</f>
        <v>29.999999999999996</v>
      </c>
      <c r="V67" s="154">
        <f t="shared" ref="V67:V99" si="9">G67-U67</f>
        <v>0</v>
      </c>
    </row>
    <row r="68" spans="1:22">
      <c r="A68" t="s">
        <v>110</v>
      </c>
      <c r="B68">
        <f>PPCL!D68</f>
        <v>200</v>
      </c>
      <c r="C68">
        <f>PPCL!E68</f>
        <v>0</v>
      </c>
      <c r="D68">
        <f>PPCL!O68</f>
        <v>30</v>
      </c>
      <c r="E68">
        <f>PPCL!P68</f>
        <v>0</v>
      </c>
      <c r="F68">
        <f t="shared" ref="F68:F98" si="10">B68+C68</f>
        <v>200</v>
      </c>
      <c r="G68">
        <f t="shared" ref="G68:G98" si="11">D68+E68</f>
        <v>30</v>
      </c>
      <c r="H68" s="154"/>
      <c r="I68">
        <f>BRPL_EOD!AI68+BRPL_EOD!AJ68</f>
        <v>3.8</v>
      </c>
      <c r="J68">
        <f>BYPL_EOD!AI68+BYPL_EOD!AJ68</f>
        <v>15.84</v>
      </c>
      <c r="K68">
        <f>MES_EOD!AI68+MES_EOD!AJ68</f>
        <v>0</v>
      </c>
      <c r="L68">
        <f>NDMC_EOD!AI68+NDMC_EOD!AJ68</f>
        <v>6.33</v>
      </c>
      <c r="M68">
        <f>TPDDL_EOD!AI68+TPDDL_EOD!AJ68</f>
        <v>4.03</v>
      </c>
      <c r="N68">
        <f t="shared" si="6"/>
        <v>30</v>
      </c>
      <c r="O68" s="154">
        <f t="shared" si="7"/>
        <v>0</v>
      </c>
      <c r="P68">
        <v>3.8</v>
      </c>
      <c r="Q68">
        <v>15.84</v>
      </c>
      <c r="R68">
        <v>0</v>
      </c>
      <c r="S68">
        <v>6.33</v>
      </c>
      <c r="T68">
        <v>4.03</v>
      </c>
      <c r="U68" s="156">
        <f t="shared" si="8"/>
        <v>30</v>
      </c>
      <c r="V68" s="154">
        <f t="shared" si="9"/>
        <v>0</v>
      </c>
    </row>
    <row r="69" spans="1:22">
      <c r="A69" t="s">
        <v>111</v>
      </c>
      <c r="B69">
        <f>PPCL!D69</f>
        <v>200</v>
      </c>
      <c r="C69">
        <f>PPCL!E69</f>
        <v>0</v>
      </c>
      <c r="D69">
        <f>PPCL!O69</f>
        <v>30</v>
      </c>
      <c r="E69">
        <f>PPCL!P69</f>
        <v>0</v>
      </c>
      <c r="F69">
        <f t="shared" si="10"/>
        <v>200</v>
      </c>
      <c r="G69">
        <f t="shared" si="11"/>
        <v>30</v>
      </c>
      <c r="H69" s="154"/>
      <c r="I69">
        <f>BRPL_EOD!AI69+BRPL_EOD!AJ69</f>
        <v>3.8</v>
      </c>
      <c r="J69">
        <f>BYPL_EOD!AI69+BYPL_EOD!AJ69</f>
        <v>15.84</v>
      </c>
      <c r="K69">
        <f>MES_EOD!AI69+MES_EOD!AJ69</f>
        <v>0</v>
      </c>
      <c r="L69">
        <f>NDMC_EOD!AI69+NDMC_EOD!AJ69</f>
        <v>6.33</v>
      </c>
      <c r="M69">
        <f>TPDDL_EOD!AI69+TPDDL_EOD!AJ69</f>
        <v>4.03</v>
      </c>
      <c r="N69">
        <f t="shared" si="6"/>
        <v>30</v>
      </c>
      <c r="O69" s="154">
        <f t="shared" si="7"/>
        <v>0</v>
      </c>
      <c r="P69">
        <v>3.8</v>
      </c>
      <c r="Q69">
        <v>15.84</v>
      </c>
      <c r="R69">
        <v>0</v>
      </c>
      <c r="S69">
        <v>6.33</v>
      </c>
      <c r="T69">
        <v>4.03</v>
      </c>
      <c r="U69" s="156">
        <f t="shared" si="8"/>
        <v>30</v>
      </c>
      <c r="V69" s="154">
        <f t="shared" si="9"/>
        <v>0</v>
      </c>
    </row>
    <row r="70" spans="1:22">
      <c r="A70" t="s">
        <v>112</v>
      </c>
      <c r="B70">
        <f>PPCL!D70</f>
        <v>200</v>
      </c>
      <c r="C70">
        <f>PPCL!E70</f>
        <v>0</v>
      </c>
      <c r="D70">
        <f>PPCL!O70</f>
        <v>30</v>
      </c>
      <c r="E70">
        <f>PPCL!P70</f>
        <v>0</v>
      </c>
      <c r="F70">
        <f t="shared" si="10"/>
        <v>200</v>
      </c>
      <c r="G70">
        <f t="shared" si="11"/>
        <v>30</v>
      </c>
      <c r="H70" s="154"/>
      <c r="I70">
        <f>BRPL_EOD!AI70+BRPL_EOD!AJ70</f>
        <v>7.12</v>
      </c>
      <c r="J70">
        <f>BYPL_EOD!AI70+BYPL_EOD!AJ70</f>
        <v>5</v>
      </c>
      <c r="K70">
        <f>MES_EOD!AI70+MES_EOD!AJ70</f>
        <v>1.52</v>
      </c>
      <c r="L70">
        <f>NDMC_EOD!AI70+NDMC_EOD!AJ70</f>
        <v>10</v>
      </c>
      <c r="M70">
        <f>TPDDL_EOD!AI70+TPDDL_EOD!AJ70</f>
        <v>6.36</v>
      </c>
      <c r="N70">
        <f t="shared" si="6"/>
        <v>30</v>
      </c>
      <c r="O70" s="154">
        <f t="shared" si="7"/>
        <v>0</v>
      </c>
      <c r="P70">
        <v>7.12</v>
      </c>
      <c r="Q70">
        <v>5</v>
      </c>
      <c r="R70">
        <v>1.52</v>
      </c>
      <c r="S70">
        <v>10</v>
      </c>
      <c r="T70">
        <v>6.36</v>
      </c>
      <c r="U70" s="156">
        <f t="shared" si="8"/>
        <v>30</v>
      </c>
      <c r="V70" s="154">
        <f t="shared" si="9"/>
        <v>0</v>
      </c>
    </row>
    <row r="71" spans="1:22">
      <c r="A71" t="s">
        <v>113</v>
      </c>
      <c r="B71">
        <f>PPCL!D71</f>
        <v>200</v>
      </c>
      <c r="C71">
        <f>PPCL!E71</f>
        <v>0</v>
      </c>
      <c r="D71">
        <f>PPCL!O71</f>
        <v>30</v>
      </c>
      <c r="E71">
        <f>PPCL!P71</f>
        <v>0</v>
      </c>
      <c r="F71">
        <f t="shared" si="10"/>
        <v>200</v>
      </c>
      <c r="G71">
        <f t="shared" si="11"/>
        <v>30</v>
      </c>
      <c r="H71" s="154"/>
      <c r="I71">
        <f>BRPL_EOD!AI71+BRPL_EOD!AJ71</f>
        <v>7.12</v>
      </c>
      <c r="J71">
        <f>BYPL_EOD!AI71+BYPL_EOD!AJ71</f>
        <v>5</v>
      </c>
      <c r="K71">
        <f>MES_EOD!AI71+MES_EOD!AJ71</f>
        <v>1.52</v>
      </c>
      <c r="L71">
        <f>NDMC_EOD!AI71+NDMC_EOD!AJ71</f>
        <v>10</v>
      </c>
      <c r="M71">
        <f>TPDDL_EOD!AI71+TPDDL_EOD!AJ71</f>
        <v>6.36</v>
      </c>
      <c r="N71">
        <f t="shared" si="6"/>
        <v>30</v>
      </c>
      <c r="O71" s="154">
        <f t="shared" si="7"/>
        <v>0</v>
      </c>
      <c r="P71">
        <v>7.12</v>
      </c>
      <c r="Q71">
        <v>5</v>
      </c>
      <c r="R71">
        <v>1.52</v>
      </c>
      <c r="S71">
        <v>10</v>
      </c>
      <c r="T71">
        <v>6.36</v>
      </c>
      <c r="U71" s="156">
        <f t="shared" si="8"/>
        <v>30</v>
      </c>
      <c r="V71" s="154">
        <f t="shared" si="9"/>
        <v>0</v>
      </c>
    </row>
    <row r="72" spans="1:22">
      <c r="A72" t="s">
        <v>114</v>
      </c>
      <c r="B72">
        <f>PPCL!D72</f>
        <v>200</v>
      </c>
      <c r="C72">
        <f>PPCL!E72</f>
        <v>0</v>
      </c>
      <c r="D72">
        <f>PPCL!O72</f>
        <v>30</v>
      </c>
      <c r="E72">
        <f>PPCL!P72</f>
        <v>0</v>
      </c>
      <c r="F72">
        <f t="shared" si="10"/>
        <v>200</v>
      </c>
      <c r="G72">
        <f t="shared" si="11"/>
        <v>30</v>
      </c>
      <c r="H72" s="154"/>
      <c r="I72">
        <f>BRPL_EOD!AI72+BRPL_EOD!AJ72</f>
        <v>7.12</v>
      </c>
      <c r="J72">
        <f>BYPL_EOD!AI72+BYPL_EOD!AJ72</f>
        <v>5</v>
      </c>
      <c r="K72">
        <f>MES_EOD!AI72+MES_EOD!AJ72</f>
        <v>1.52</v>
      </c>
      <c r="L72">
        <f>NDMC_EOD!AI72+NDMC_EOD!AJ72</f>
        <v>10</v>
      </c>
      <c r="M72">
        <f>TPDDL_EOD!AI72+TPDDL_EOD!AJ72</f>
        <v>6.36</v>
      </c>
      <c r="N72">
        <f t="shared" si="6"/>
        <v>30</v>
      </c>
      <c r="O72" s="154">
        <f t="shared" si="7"/>
        <v>0</v>
      </c>
      <c r="P72">
        <v>7.12</v>
      </c>
      <c r="Q72">
        <v>5</v>
      </c>
      <c r="R72">
        <v>1.52</v>
      </c>
      <c r="S72">
        <v>10</v>
      </c>
      <c r="T72">
        <v>6.36</v>
      </c>
      <c r="U72" s="156">
        <f t="shared" si="8"/>
        <v>30</v>
      </c>
      <c r="V72" s="154">
        <f t="shared" si="9"/>
        <v>0</v>
      </c>
    </row>
    <row r="73" spans="1:22">
      <c r="A73" t="s">
        <v>115</v>
      </c>
      <c r="B73">
        <f>PPCL!D73</f>
        <v>200</v>
      </c>
      <c r="C73">
        <f>PPCL!E73</f>
        <v>0</v>
      </c>
      <c r="D73">
        <f>PPCL!O73</f>
        <v>30</v>
      </c>
      <c r="E73">
        <f>PPCL!P73</f>
        <v>0</v>
      </c>
      <c r="F73">
        <f t="shared" si="10"/>
        <v>200</v>
      </c>
      <c r="G73">
        <f t="shared" si="11"/>
        <v>30</v>
      </c>
      <c r="H73" s="154"/>
      <c r="I73">
        <f>BRPL_EOD!AI73+BRPL_EOD!AJ73</f>
        <v>6.64</v>
      </c>
      <c r="J73">
        <f>BYPL_EOD!AI73+BYPL_EOD!AJ73</f>
        <v>5</v>
      </c>
      <c r="K73">
        <f>MES_EOD!AI73+MES_EOD!AJ73</f>
        <v>2</v>
      </c>
      <c r="L73">
        <f>NDMC_EOD!AI73+NDMC_EOD!AJ73</f>
        <v>10</v>
      </c>
      <c r="M73">
        <f>TPDDL_EOD!AI73+TPDDL_EOD!AJ73</f>
        <v>6.36</v>
      </c>
      <c r="N73">
        <f t="shared" si="6"/>
        <v>30</v>
      </c>
      <c r="O73" s="154">
        <f t="shared" si="7"/>
        <v>0</v>
      </c>
      <c r="P73">
        <v>6.64</v>
      </c>
      <c r="Q73">
        <v>5</v>
      </c>
      <c r="R73">
        <v>2</v>
      </c>
      <c r="S73">
        <v>10</v>
      </c>
      <c r="T73">
        <v>6.36</v>
      </c>
      <c r="U73" s="156">
        <f t="shared" si="8"/>
        <v>30</v>
      </c>
      <c r="V73" s="154">
        <f t="shared" si="9"/>
        <v>0</v>
      </c>
    </row>
    <row r="74" spans="1:22">
      <c r="A74" t="s">
        <v>116</v>
      </c>
      <c r="B74">
        <f>PPCL!D74</f>
        <v>200</v>
      </c>
      <c r="C74">
        <f>PPCL!E74</f>
        <v>0</v>
      </c>
      <c r="D74">
        <f>PPCL!O74</f>
        <v>30</v>
      </c>
      <c r="E74">
        <f>PPCL!P74</f>
        <v>0</v>
      </c>
      <c r="F74">
        <f t="shared" si="10"/>
        <v>200</v>
      </c>
      <c r="G74">
        <f t="shared" si="11"/>
        <v>30</v>
      </c>
      <c r="H74" s="154"/>
      <c r="I74">
        <f>BRPL_EOD!AI74+BRPL_EOD!AJ74</f>
        <v>7.12</v>
      </c>
      <c r="J74">
        <f>BYPL_EOD!AI74+BYPL_EOD!AJ74</f>
        <v>5</v>
      </c>
      <c r="K74">
        <f>MES_EOD!AI74+MES_EOD!AJ74</f>
        <v>1.52</v>
      </c>
      <c r="L74">
        <f>NDMC_EOD!AI74+NDMC_EOD!AJ74</f>
        <v>10</v>
      </c>
      <c r="M74">
        <f>TPDDL_EOD!AI74+TPDDL_EOD!AJ74</f>
        <v>6.36</v>
      </c>
      <c r="N74">
        <f t="shared" si="6"/>
        <v>30</v>
      </c>
      <c r="O74" s="154">
        <f t="shared" si="7"/>
        <v>0</v>
      </c>
      <c r="P74">
        <v>7.12</v>
      </c>
      <c r="Q74">
        <v>5</v>
      </c>
      <c r="R74">
        <v>1.52</v>
      </c>
      <c r="S74">
        <v>10</v>
      </c>
      <c r="T74">
        <v>6.36</v>
      </c>
      <c r="U74" s="156">
        <f t="shared" si="8"/>
        <v>30</v>
      </c>
      <c r="V74" s="154">
        <f t="shared" si="9"/>
        <v>0</v>
      </c>
    </row>
    <row r="75" spans="1:22">
      <c r="A75" t="s">
        <v>117</v>
      </c>
      <c r="B75">
        <f>PPCL!D75</f>
        <v>200</v>
      </c>
      <c r="C75">
        <f>PPCL!E75</f>
        <v>0</v>
      </c>
      <c r="D75">
        <f>PPCL!O75</f>
        <v>30</v>
      </c>
      <c r="E75">
        <f>PPCL!P75</f>
        <v>0</v>
      </c>
      <c r="F75">
        <f t="shared" si="10"/>
        <v>200</v>
      </c>
      <c r="G75">
        <f t="shared" si="11"/>
        <v>30</v>
      </c>
      <c r="H75" s="154"/>
      <c r="I75">
        <f>BRPL_EOD!AI75+BRPL_EOD!AJ75</f>
        <v>7.12</v>
      </c>
      <c r="J75">
        <f>BYPL_EOD!AI75+BYPL_EOD!AJ75</f>
        <v>5</v>
      </c>
      <c r="K75">
        <f>MES_EOD!AI75+MES_EOD!AJ75</f>
        <v>1.52</v>
      </c>
      <c r="L75">
        <f>NDMC_EOD!AI75+NDMC_EOD!AJ75</f>
        <v>10</v>
      </c>
      <c r="M75">
        <f>TPDDL_EOD!AI75+TPDDL_EOD!AJ75</f>
        <v>6.36</v>
      </c>
      <c r="N75">
        <f t="shared" si="6"/>
        <v>30</v>
      </c>
      <c r="O75" s="154">
        <f t="shared" si="7"/>
        <v>0</v>
      </c>
      <c r="P75">
        <v>7.12</v>
      </c>
      <c r="Q75">
        <v>5</v>
      </c>
      <c r="R75">
        <v>1.52</v>
      </c>
      <c r="S75">
        <v>10</v>
      </c>
      <c r="T75">
        <v>6.36</v>
      </c>
      <c r="U75" s="156">
        <f t="shared" si="8"/>
        <v>30</v>
      </c>
      <c r="V75" s="154">
        <f t="shared" si="9"/>
        <v>0</v>
      </c>
    </row>
    <row r="76" spans="1:22">
      <c r="A76" t="s">
        <v>118</v>
      </c>
      <c r="B76">
        <f>PPCL!D76</f>
        <v>200</v>
      </c>
      <c r="C76">
        <f>PPCL!E76</f>
        <v>0</v>
      </c>
      <c r="D76">
        <f>PPCL!O76</f>
        <v>30</v>
      </c>
      <c r="E76">
        <f>PPCL!P76</f>
        <v>0</v>
      </c>
      <c r="F76">
        <f t="shared" si="10"/>
        <v>200</v>
      </c>
      <c r="G76">
        <f t="shared" si="11"/>
        <v>30</v>
      </c>
      <c r="H76" s="154"/>
      <c r="I76">
        <f>BRPL_EOD!AI76+BRPL_EOD!AJ76</f>
        <v>7.12</v>
      </c>
      <c r="J76">
        <f>BYPL_EOD!AI76+BYPL_EOD!AJ76</f>
        <v>5</v>
      </c>
      <c r="K76">
        <f>MES_EOD!AI76+MES_EOD!AJ76</f>
        <v>1.52</v>
      </c>
      <c r="L76">
        <f>NDMC_EOD!AI76+NDMC_EOD!AJ76</f>
        <v>10</v>
      </c>
      <c r="M76">
        <f>TPDDL_EOD!AI76+TPDDL_EOD!AJ76</f>
        <v>6.36</v>
      </c>
      <c r="N76">
        <f t="shared" si="6"/>
        <v>30</v>
      </c>
      <c r="O76" s="154">
        <f t="shared" si="7"/>
        <v>0</v>
      </c>
      <c r="P76">
        <v>7.12</v>
      </c>
      <c r="Q76">
        <v>5</v>
      </c>
      <c r="R76">
        <v>1.52</v>
      </c>
      <c r="S76">
        <v>10</v>
      </c>
      <c r="T76">
        <v>6.36</v>
      </c>
      <c r="U76" s="156">
        <f t="shared" si="8"/>
        <v>30</v>
      </c>
      <c r="V76" s="154">
        <f t="shared" si="9"/>
        <v>0</v>
      </c>
    </row>
    <row r="77" spans="1:22">
      <c r="A77" t="s">
        <v>119</v>
      </c>
      <c r="B77">
        <f>PPCL!D77</f>
        <v>200</v>
      </c>
      <c r="C77">
        <f>PPCL!E77</f>
        <v>0</v>
      </c>
      <c r="D77">
        <f>PPCL!O77</f>
        <v>30</v>
      </c>
      <c r="E77">
        <f>PPCL!P77</f>
        <v>0</v>
      </c>
      <c r="F77">
        <f t="shared" si="10"/>
        <v>200</v>
      </c>
      <c r="G77">
        <f t="shared" si="11"/>
        <v>30</v>
      </c>
      <c r="H77" s="154"/>
      <c r="I77">
        <f>BRPL_EOD!AI77+BRPL_EOD!AJ77</f>
        <v>7.12</v>
      </c>
      <c r="J77">
        <f>BYPL_EOD!AI77+BYPL_EOD!AJ77</f>
        <v>5</v>
      </c>
      <c r="K77">
        <f>MES_EOD!AI77+MES_EOD!AJ77</f>
        <v>1.52</v>
      </c>
      <c r="L77">
        <f>NDMC_EOD!AI77+NDMC_EOD!AJ77</f>
        <v>10</v>
      </c>
      <c r="M77">
        <f>TPDDL_EOD!AI77+TPDDL_EOD!AJ77</f>
        <v>6.36</v>
      </c>
      <c r="N77">
        <f t="shared" si="6"/>
        <v>30</v>
      </c>
      <c r="O77" s="154">
        <f t="shared" si="7"/>
        <v>0</v>
      </c>
      <c r="P77">
        <v>7.12</v>
      </c>
      <c r="Q77">
        <v>5</v>
      </c>
      <c r="R77">
        <v>1.52</v>
      </c>
      <c r="S77">
        <v>10</v>
      </c>
      <c r="T77">
        <v>6.36</v>
      </c>
      <c r="U77" s="156">
        <f t="shared" si="8"/>
        <v>30</v>
      </c>
      <c r="V77" s="154">
        <f t="shared" si="9"/>
        <v>0</v>
      </c>
    </row>
    <row r="78" spans="1:22">
      <c r="A78" t="s">
        <v>120</v>
      </c>
      <c r="B78">
        <f>PPCL!D78</f>
        <v>200</v>
      </c>
      <c r="C78">
        <f>PPCL!E78</f>
        <v>0</v>
      </c>
      <c r="D78">
        <f>PPCL!O78</f>
        <v>30</v>
      </c>
      <c r="E78">
        <f>PPCL!P78</f>
        <v>0</v>
      </c>
      <c r="F78">
        <f t="shared" si="10"/>
        <v>200</v>
      </c>
      <c r="G78">
        <f t="shared" si="11"/>
        <v>30</v>
      </c>
      <c r="H78" s="154"/>
      <c r="I78">
        <f>BRPL_EOD!AI78+BRPL_EOD!AJ78</f>
        <v>7.12</v>
      </c>
      <c r="J78">
        <f>BYPL_EOD!AI78+BYPL_EOD!AJ78</f>
        <v>5</v>
      </c>
      <c r="K78">
        <f>MES_EOD!AI78+MES_EOD!AJ78</f>
        <v>1.52</v>
      </c>
      <c r="L78">
        <f>NDMC_EOD!AI78+NDMC_EOD!AJ78</f>
        <v>10</v>
      </c>
      <c r="M78">
        <f>TPDDL_EOD!AI78+TPDDL_EOD!AJ78</f>
        <v>6.36</v>
      </c>
      <c r="N78">
        <f t="shared" si="6"/>
        <v>30</v>
      </c>
      <c r="O78" s="154">
        <f t="shared" si="7"/>
        <v>0</v>
      </c>
      <c r="P78">
        <v>7.12</v>
      </c>
      <c r="Q78">
        <v>5</v>
      </c>
      <c r="R78">
        <v>1.52</v>
      </c>
      <c r="S78">
        <v>10</v>
      </c>
      <c r="T78">
        <v>6.36</v>
      </c>
      <c r="U78" s="156">
        <f t="shared" si="8"/>
        <v>30</v>
      </c>
      <c r="V78" s="154">
        <f t="shared" si="9"/>
        <v>0</v>
      </c>
    </row>
    <row r="79" spans="1:22">
      <c r="A79" t="s">
        <v>121</v>
      </c>
      <c r="B79">
        <f>PPCL!D79</f>
        <v>200</v>
      </c>
      <c r="C79">
        <f>PPCL!E79</f>
        <v>0</v>
      </c>
      <c r="D79">
        <f>PPCL!O79</f>
        <v>30</v>
      </c>
      <c r="E79">
        <f>PPCL!P79</f>
        <v>0</v>
      </c>
      <c r="F79">
        <f t="shared" si="10"/>
        <v>200</v>
      </c>
      <c r="G79">
        <f t="shared" si="11"/>
        <v>30</v>
      </c>
      <c r="H79" s="154"/>
      <c r="I79">
        <f>BRPL_EOD!AI79+BRPL_EOD!AJ79</f>
        <v>6.64</v>
      </c>
      <c r="J79">
        <f>BYPL_EOD!AI79+BYPL_EOD!AJ79</f>
        <v>5</v>
      </c>
      <c r="K79">
        <f>MES_EOD!AI79+MES_EOD!AJ79</f>
        <v>2</v>
      </c>
      <c r="L79">
        <f>NDMC_EOD!AI79+NDMC_EOD!AJ79</f>
        <v>10</v>
      </c>
      <c r="M79">
        <f>TPDDL_EOD!AI79+TPDDL_EOD!AJ79</f>
        <v>6.36</v>
      </c>
      <c r="N79">
        <f t="shared" si="6"/>
        <v>30</v>
      </c>
      <c r="O79" s="154">
        <f t="shared" si="7"/>
        <v>0</v>
      </c>
      <c r="P79">
        <v>6.64</v>
      </c>
      <c r="Q79">
        <v>5</v>
      </c>
      <c r="R79">
        <v>2</v>
      </c>
      <c r="S79">
        <v>10</v>
      </c>
      <c r="T79">
        <v>6.36</v>
      </c>
      <c r="U79" s="156">
        <f t="shared" si="8"/>
        <v>30</v>
      </c>
      <c r="V79" s="154">
        <f t="shared" si="9"/>
        <v>0</v>
      </c>
    </row>
    <row r="80" spans="1:22">
      <c r="A80" t="s">
        <v>122</v>
      </c>
      <c r="B80">
        <f>PPCL!D80</f>
        <v>200</v>
      </c>
      <c r="C80">
        <f>PPCL!E80</f>
        <v>0</v>
      </c>
      <c r="D80">
        <f>PPCL!O80</f>
        <v>30</v>
      </c>
      <c r="E80">
        <f>PPCL!P80</f>
        <v>0</v>
      </c>
      <c r="F80">
        <f t="shared" si="10"/>
        <v>200</v>
      </c>
      <c r="G80">
        <f t="shared" si="11"/>
        <v>30</v>
      </c>
      <c r="H80" s="154"/>
      <c r="I80">
        <f>BRPL_EOD!AI80+BRPL_EOD!AJ80</f>
        <v>7.12</v>
      </c>
      <c r="J80">
        <f>BYPL_EOD!AI80+BYPL_EOD!AJ80</f>
        <v>5</v>
      </c>
      <c r="K80">
        <f>MES_EOD!AI80+MES_EOD!AJ80</f>
        <v>1.52</v>
      </c>
      <c r="L80">
        <f>NDMC_EOD!AI80+NDMC_EOD!AJ80</f>
        <v>10</v>
      </c>
      <c r="M80">
        <f>TPDDL_EOD!AI80+TPDDL_EOD!AJ80</f>
        <v>6.36</v>
      </c>
      <c r="N80">
        <f t="shared" si="6"/>
        <v>30</v>
      </c>
      <c r="O80" s="154">
        <f t="shared" si="7"/>
        <v>0</v>
      </c>
      <c r="P80">
        <v>7.12</v>
      </c>
      <c r="Q80">
        <v>5</v>
      </c>
      <c r="R80">
        <v>1.52</v>
      </c>
      <c r="S80">
        <v>10</v>
      </c>
      <c r="T80">
        <v>6.36</v>
      </c>
      <c r="U80" s="156">
        <f t="shared" si="8"/>
        <v>30</v>
      </c>
      <c r="V80" s="154">
        <f t="shared" si="9"/>
        <v>0</v>
      </c>
    </row>
    <row r="81" spans="1:22">
      <c r="A81" t="s">
        <v>123</v>
      </c>
      <c r="B81">
        <f>PPCL!D81</f>
        <v>200</v>
      </c>
      <c r="C81">
        <f>PPCL!E81</f>
        <v>0</v>
      </c>
      <c r="D81">
        <f>PPCL!O81</f>
        <v>30</v>
      </c>
      <c r="E81">
        <f>PPCL!P81</f>
        <v>0</v>
      </c>
      <c r="F81">
        <f t="shared" si="10"/>
        <v>200</v>
      </c>
      <c r="G81">
        <f t="shared" si="11"/>
        <v>30</v>
      </c>
      <c r="H81" s="154"/>
      <c r="I81">
        <f>BRPL_EOD!AI81+BRPL_EOD!AJ81</f>
        <v>7.12</v>
      </c>
      <c r="J81">
        <f>BYPL_EOD!AI81+BYPL_EOD!AJ81</f>
        <v>5</v>
      </c>
      <c r="K81">
        <f>MES_EOD!AI81+MES_EOD!AJ81</f>
        <v>1.52</v>
      </c>
      <c r="L81">
        <f>NDMC_EOD!AI81+NDMC_EOD!AJ81</f>
        <v>10</v>
      </c>
      <c r="M81">
        <f>TPDDL_EOD!AI81+TPDDL_EOD!AJ81</f>
        <v>6.36</v>
      </c>
      <c r="N81">
        <f t="shared" si="6"/>
        <v>30</v>
      </c>
      <c r="O81" s="154">
        <f t="shared" si="7"/>
        <v>0</v>
      </c>
      <c r="P81">
        <v>7.12</v>
      </c>
      <c r="Q81">
        <v>5</v>
      </c>
      <c r="R81">
        <v>1.52</v>
      </c>
      <c r="S81">
        <v>10</v>
      </c>
      <c r="T81">
        <v>6.36</v>
      </c>
      <c r="U81" s="156">
        <f t="shared" si="8"/>
        <v>30</v>
      </c>
      <c r="V81" s="154">
        <f t="shared" si="9"/>
        <v>0</v>
      </c>
    </row>
    <row r="82" spans="1:22">
      <c r="A82" t="s">
        <v>124</v>
      </c>
      <c r="B82">
        <f>PPCL!D82</f>
        <v>200</v>
      </c>
      <c r="C82">
        <f>PPCL!E82</f>
        <v>0</v>
      </c>
      <c r="D82">
        <f>PPCL!O82</f>
        <v>30</v>
      </c>
      <c r="E82">
        <f>PPCL!P82</f>
        <v>0</v>
      </c>
      <c r="F82">
        <f t="shared" si="10"/>
        <v>200</v>
      </c>
      <c r="G82">
        <f t="shared" si="11"/>
        <v>30</v>
      </c>
      <c r="H82" s="154"/>
      <c r="I82">
        <f>BRPL_EOD!AI82+BRPL_EOD!AJ82</f>
        <v>7.12</v>
      </c>
      <c r="J82">
        <f>BYPL_EOD!AI82+BYPL_EOD!AJ82</f>
        <v>5</v>
      </c>
      <c r="K82">
        <f>MES_EOD!AI82+MES_EOD!AJ82</f>
        <v>1.52</v>
      </c>
      <c r="L82">
        <f>NDMC_EOD!AI82+NDMC_EOD!AJ82</f>
        <v>10</v>
      </c>
      <c r="M82">
        <f>TPDDL_EOD!AI82+TPDDL_EOD!AJ82</f>
        <v>6.36</v>
      </c>
      <c r="N82">
        <f t="shared" si="6"/>
        <v>30</v>
      </c>
      <c r="O82" s="154">
        <f t="shared" si="7"/>
        <v>0</v>
      </c>
      <c r="P82">
        <v>7.12</v>
      </c>
      <c r="Q82">
        <v>5</v>
      </c>
      <c r="R82">
        <v>1.52</v>
      </c>
      <c r="S82">
        <v>10</v>
      </c>
      <c r="T82">
        <v>6.36</v>
      </c>
      <c r="U82" s="156">
        <f t="shared" si="8"/>
        <v>30</v>
      </c>
      <c r="V82" s="154">
        <f t="shared" si="9"/>
        <v>0</v>
      </c>
    </row>
    <row r="83" spans="1:22">
      <c r="A83" t="s">
        <v>125</v>
      </c>
      <c r="B83">
        <f>PPCL!D83</f>
        <v>200</v>
      </c>
      <c r="C83">
        <f>PPCL!E83</f>
        <v>0</v>
      </c>
      <c r="D83">
        <f>PPCL!O83</f>
        <v>30</v>
      </c>
      <c r="E83">
        <f>PPCL!P83</f>
        <v>0</v>
      </c>
      <c r="F83">
        <f t="shared" si="10"/>
        <v>200</v>
      </c>
      <c r="G83">
        <f t="shared" si="11"/>
        <v>30</v>
      </c>
      <c r="H83" s="154"/>
      <c r="I83">
        <f>BRPL_EOD!AI83+BRPL_EOD!AJ83</f>
        <v>7.12</v>
      </c>
      <c r="J83">
        <f>BYPL_EOD!AI83+BYPL_EOD!AJ83</f>
        <v>5</v>
      </c>
      <c r="K83">
        <f>MES_EOD!AI83+MES_EOD!AJ83</f>
        <v>1.52</v>
      </c>
      <c r="L83">
        <f>NDMC_EOD!AI83+NDMC_EOD!AJ83</f>
        <v>10</v>
      </c>
      <c r="M83">
        <f>TPDDL_EOD!AI83+TPDDL_EOD!AJ83</f>
        <v>6.36</v>
      </c>
      <c r="N83">
        <f t="shared" si="6"/>
        <v>30</v>
      </c>
      <c r="O83" s="154">
        <f t="shared" si="7"/>
        <v>0</v>
      </c>
      <c r="P83">
        <v>7.12</v>
      </c>
      <c r="Q83">
        <v>5</v>
      </c>
      <c r="R83">
        <v>1.52</v>
      </c>
      <c r="S83">
        <v>10</v>
      </c>
      <c r="T83">
        <v>6.36</v>
      </c>
      <c r="U83" s="156">
        <f t="shared" si="8"/>
        <v>30</v>
      </c>
      <c r="V83" s="154">
        <f t="shared" si="9"/>
        <v>0</v>
      </c>
    </row>
    <row r="84" spans="1:22">
      <c r="A84" t="s">
        <v>126</v>
      </c>
      <c r="B84">
        <f>PPCL!D84</f>
        <v>200</v>
      </c>
      <c r="C84">
        <f>PPCL!E84</f>
        <v>0</v>
      </c>
      <c r="D84">
        <f>PPCL!O84</f>
        <v>30</v>
      </c>
      <c r="E84">
        <f>PPCL!P84</f>
        <v>0</v>
      </c>
      <c r="F84">
        <f t="shared" si="10"/>
        <v>200</v>
      </c>
      <c r="G84">
        <f t="shared" si="11"/>
        <v>30</v>
      </c>
      <c r="H84" s="154"/>
      <c r="I84">
        <f>BRPL_EOD!AI84+BRPL_EOD!AJ84</f>
        <v>7.12</v>
      </c>
      <c r="J84">
        <f>BYPL_EOD!AI84+BYPL_EOD!AJ84</f>
        <v>5</v>
      </c>
      <c r="K84">
        <f>MES_EOD!AI84+MES_EOD!AJ84</f>
        <v>1.52</v>
      </c>
      <c r="L84">
        <f>NDMC_EOD!AI84+NDMC_EOD!AJ84</f>
        <v>10</v>
      </c>
      <c r="M84">
        <f>TPDDL_EOD!AI84+TPDDL_EOD!AJ84</f>
        <v>6.36</v>
      </c>
      <c r="N84">
        <f t="shared" si="6"/>
        <v>30</v>
      </c>
      <c r="O84" s="154">
        <f t="shared" si="7"/>
        <v>0</v>
      </c>
      <c r="P84">
        <v>7.12</v>
      </c>
      <c r="Q84">
        <v>5</v>
      </c>
      <c r="R84">
        <v>1.52</v>
      </c>
      <c r="S84">
        <v>10</v>
      </c>
      <c r="T84">
        <v>6.36</v>
      </c>
      <c r="U84" s="156">
        <f t="shared" si="8"/>
        <v>30</v>
      </c>
      <c r="V84" s="154">
        <f t="shared" si="9"/>
        <v>0</v>
      </c>
    </row>
    <row r="85" spans="1:22">
      <c r="A85" t="s">
        <v>127</v>
      </c>
      <c r="B85">
        <f>PPCL!D85</f>
        <v>200</v>
      </c>
      <c r="C85">
        <f>PPCL!E85</f>
        <v>0</v>
      </c>
      <c r="D85">
        <f>PPCL!O85</f>
        <v>30</v>
      </c>
      <c r="E85">
        <f>PPCL!P85</f>
        <v>0</v>
      </c>
      <c r="F85">
        <f t="shared" si="10"/>
        <v>200</v>
      </c>
      <c r="G85">
        <f t="shared" si="11"/>
        <v>30</v>
      </c>
      <c r="H85" s="154"/>
      <c r="I85">
        <f>BRPL_EOD!AI85+BRPL_EOD!AJ85</f>
        <v>4.0599999999999996</v>
      </c>
      <c r="J85">
        <f>BYPL_EOD!AI85+BYPL_EOD!AJ85</f>
        <v>3.38</v>
      </c>
      <c r="K85">
        <f>MES_EOD!AI85+MES_EOD!AJ85</f>
        <v>11.5</v>
      </c>
      <c r="L85">
        <f>NDMC_EOD!AI85+NDMC_EOD!AJ85</f>
        <v>6.76</v>
      </c>
      <c r="M85">
        <f>TPDDL_EOD!AI85+TPDDL_EOD!AJ85</f>
        <v>4.3</v>
      </c>
      <c r="N85">
        <f t="shared" si="6"/>
        <v>29.999999999999996</v>
      </c>
      <c r="O85" s="154">
        <f t="shared" si="7"/>
        <v>0</v>
      </c>
      <c r="P85">
        <v>4.0600000000000005</v>
      </c>
      <c r="Q85">
        <v>3.3800000000000003</v>
      </c>
      <c r="R85">
        <v>11.500000000000002</v>
      </c>
      <c r="S85">
        <v>6.7600000000000007</v>
      </c>
      <c r="T85">
        <v>4.3000000000000007</v>
      </c>
      <c r="U85" s="156">
        <f t="shared" si="8"/>
        <v>30.000000000000007</v>
      </c>
      <c r="V85" s="154">
        <f t="shared" si="9"/>
        <v>0</v>
      </c>
    </row>
    <row r="86" spans="1:22">
      <c r="A86" t="s">
        <v>128</v>
      </c>
      <c r="B86">
        <f>PPCL!D86</f>
        <v>200</v>
      </c>
      <c r="C86">
        <f>PPCL!E86</f>
        <v>0</v>
      </c>
      <c r="D86">
        <f>PPCL!O86</f>
        <v>30</v>
      </c>
      <c r="E86">
        <f>PPCL!P86</f>
        <v>0</v>
      </c>
      <c r="F86">
        <f t="shared" si="10"/>
        <v>200</v>
      </c>
      <c r="G86">
        <f t="shared" si="11"/>
        <v>30</v>
      </c>
      <c r="H86" s="154"/>
      <c r="I86">
        <f>BRPL_EOD!AI86+BRPL_EOD!AJ86</f>
        <v>7.12</v>
      </c>
      <c r="J86">
        <f>BYPL_EOD!AI86+BYPL_EOD!AJ86</f>
        <v>5</v>
      </c>
      <c r="K86">
        <f>MES_EOD!AI86+MES_EOD!AJ86</f>
        <v>1.52</v>
      </c>
      <c r="L86">
        <f>NDMC_EOD!AI86+NDMC_EOD!AJ86</f>
        <v>10</v>
      </c>
      <c r="M86">
        <f>TPDDL_EOD!AI86+TPDDL_EOD!AJ86</f>
        <v>6.36</v>
      </c>
      <c r="N86">
        <f t="shared" si="6"/>
        <v>30</v>
      </c>
      <c r="O86" s="154">
        <f t="shared" si="7"/>
        <v>0</v>
      </c>
      <c r="P86">
        <v>7.12</v>
      </c>
      <c r="Q86">
        <v>5</v>
      </c>
      <c r="R86">
        <v>1.52</v>
      </c>
      <c r="S86">
        <v>10</v>
      </c>
      <c r="T86">
        <v>6.36</v>
      </c>
      <c r="U86" s="156">
        <f t="shared" si="8"/>
        <v>30</v>
      </c>
      <c r="V86" s="154">
        <f t="shared" si="9"/>
        <v>0</v>
      </c>
    </row>
    <row r="87" spans="1:22">
      <c r="A87" t="s">
        <v>129</v>
      </c>
      <c r="B87">
        <f>PPCL!D87</f>
        <v>200</v>
      </c>
      <c r="C87">
        <f>PPCL!E87</f>
        <v>0</v>
      </c>
      <c r="D87">
        <f>PPCL!O87</f>
        <v>30</v>
      </c>
      <c r="E87">
        <f>PPCL!P87</f>
        <v>0</v>
      </c>
      <c r="F87">
        <f t="shared" si="10"/>
        <v>200</v>
      </c>
      <c r="G87">
        <f t="shared" si="11"/>
        <v>30</v>
      </c>
      <c r="H87" s="154"/>
      <c r="I87">
        <f>BRPL_EOD!AI87+BRPL_EOD!AJ87</f>
        <v>7.12</v>
      </c>
      <c r="J87">
        <f>BYPL_EOD!AI87+BYPL_EOD!AJ87</f>
        <v>5</v>
      </c>
      <c r="K87">
        <f>MES_EOD!AI87+MES_EOD!AJ87</f>
        <v>1.52</v>
      </c>
      <c r="L87">
        <f>NDMC_EOD!AI87+NDMC_EOD!AJ87</f>
        <v>10</v>
      </c>
      <c r="M87">
        <f>TPDDL_EOD!AI87+TPDDL_EOD!AJ87</f>
        <v>6.36</v>
      </c>
      <c r="N87">
        <f t="shared" si="6"/>
        <v>30</v>
      </c>
      <c r="O87" s="154">
        <f t="shared" si="7"/>
        <v>0</v>
      </c>
      <c r="P87">
        <v>7.12</v>
      </c>
      <c r="Q87">
        <v>5</v>
      </c>
      <c r="R87">
        <v>1.52</v>
      </c>
      <c r="S87">
        <v>10</v>
      </c>
      <c r="T87">
        <v>6.36</v>
      </c>
      <c r="U87" s="156">
        <f t="shared" si="8"/>
        <v>30</v>
      </c>
      <c r="V87" s="154">
        <f t="shared" si="9"/>
        <v>0</v>
      </c>
    </row>
    <row r="88" spans="1:22">
      <c r="A88" t="s">
        <v>130</v>
      </c>
      <c r="B88">
        <f>PPCL!D88</f>
        <v>200</v>
      </c>
      <c r="C88">
        <f>PPCL!E88</f>
        <v>0</v>
      </c>
      <c r="D88">
        <f>PPCL!O88</f>
        <v>30</v>
      </c>
      <c r="E88">
        <f>PPCL!P88</f>
        <v>0</v>
      </c>
      <c r="F88">
        <f t="shared" si="10"/>
        <v>200</v>
      </c>
      <c r="G88">
        <f t="shared" si="11"/>
        <v>30</v>
      </c>
      <c r="H88" s="154"/>
      <c r="I88">
        <f>BRPL_EOD!AI88+BRPL_EOD!AJ88</f>
        <v>7.12</v>
      </c>
      <c r="J88">
        <f>BYPL_EOD!AI88+BYPL_EOD!AJ88</f>
        <v>5</v>
      </c>
      <c r="K88">
        <f>MES_EOD!AI88+MES_EOD!AJ88</f>
        <v>1.52</v>
      </c>
      <c r="L88">
        <f>NDMC_EOD!AI88+NDMC_EOD!AJ88</f>
        <v>10</v>
      </c>
      <c r="M88">
        <f>TPDDL_EOD!AI88+TPDDL_EOD!AJ88</f>
        <v>6.36</v>
      </c>
      <c r="N88">
        <f t="shared" si="6"/>
        <v>30</v>
      </c>
      <c r="O88" s="154">
        <f t="shared" si="7"/>
        <v>0</v>
      </c>
      <c r="P88">
        <v>7.12</v>
      </c>
      <c r="Q88">
        <v>5</v>
      </c>
      <c r="R88">
        <v>1.52</v>
      </c>
      <c r="S88">
        <v>10</v>
      </c>
      <c r="T88">
        <v>6.36</v>
      </c>
      <c r="U88" s="156">
        <f t="shared" si="8"/>
        <v>30</v>
      </c>
      <c r="V88" s="154">
        <f t="shared" si="9"/>
        <v>0</v>
      </c>
    </row>
    <row r="89" spans="1:22">
      <c r="A89" t="s">
        <v>131</v>
      </c>
      <c r="B89">
        <f>PPCL!D89</f>
        <v>200</v>
      </c>
      <c r="C89">
        <f>PPCL!E89</f>
        <v>0</v>
      </c>
      <c r="D89">
        <f>PPCL!O89</f>
        <v>30</v>
      </c>
      <c r="E89">
        <f>PPCL!P89</f>
        <v>0</v>
      </c>
      <c r="F89">
        <f t="shared" si="10"/>
        <v>200</v>
      </c>
      <c r="G89">
        <f t="shared" si="11"/>
        <v>30</v>
      </c>
      <c r="H89" s="154"/>
      <c r="I89">
        <f>BRPL_EOD!AI89+BRPL_EOD!AJ89</f>
        <v>7.12</v>
      </c>
      <c r="J89">
        <f>BYPL_EOD!AI89+BYPL_EOD!AJ89</f>
        <v>5</v>
      </c>
      <c r="K89">
        <f>MES_EOD!AI89+MES_EOD!AJ89</f>
        <v>1.52</v>
      </c>
      <c r="L89">
        <f>NDMC_EOD!AI89+NDMC_EOD!AJ89</f>
        <v>10</v>
      </c>
      <c r="M89">
        <f>TPDDL_EOD!AI89+TPDDL_EOD!AJ89</f>
        <v>6.36</v>
      </c>
      <c r="N89">
        <f t="shared" si="6"/>
        <v>30</v>
      </c>
      <c r="O89" s="154">
        <f t="shared" si="7"/>
        <v>0</v>
      </c>
      <c r="P89">
        <v>7.12</v>
      </c>
      <c r="Q89">
        <v>5</v>
      </c>
      <c r="R89">
        <v>1.52</v>
      </c>
      <c r="S89">
        <v>10</v>
      </c>
      <c r="T89">
        <v>6.36</v>
      </c>
      <c r="U89" s="156">
        <f t="shared" si="8"/>
        <v>30</v>
      </c>
      <c r="V89" s="154">
        <f t="shared" si="9"/>
        <v>0</v>
      </c>
    </row>
    <row r="90" spans="1:22">
      <c r="A90" t="s">
        <v>132</v>
      </c>
      <c r="B90">
        <f>PPCL!D90</f>
        <v>200</v>
      </c>
      <c r="C90">
        <f>PPCL!E90</f>
        <v>0</v>
      </c>
      <c r="D90">
        <f>PPCL!O90</f>
        <v>30</v>
      </c>
      <c r="E90">
        <f>PPCL!P90</f>
        <v>0</v>
      </c>
      <c r="F90">
        <f t="shared" si="10"/>
        <v>200</v>
      </c>
      <c r="G90">
        <f t="shared" si="11"/>
        <v>30</v>
      </c>
      <c r="H90" s="154"/>
      <c r="I90">
        <f>BRPL_EOD!AI90+BRPL_EOD!AJ90</f>
        <v>7.12</v>
      </c>
      <c r="J90">
        <f>BYPL_EOD!AI90+BYPL_EOD!AJ90</f>
        <v>5</v>
      </c>
      <c r="K90">
        <f>MES_EOD!AI90+MES_EOD!AJ90</f>
        <v>1.52</v>
      </c>
      <c r="L90">
        <f>NDMC_EOD!AI90+NDMC_EOD!AJ90</f>
        <v>10</v>
      </c>
      <c r="M90">
        <f>TPDDL_EOD!AI90+TPDDL_EOD!AJ90</f>
        <v>6.36</v>
      </c>
      <c r="N90">
        <f t="shared" si="6"/>
        <v>30</v>
      </c>
      <c r="O90" s="154">
        <f t="shared" si="7"/>
        <v>0</v>
      </c>
      <c r="P90">
        <v>7.12</v>
      </c>
      <c r="Q90">
        <v>5</v>
      </c>
      <c r="R90">
        <v>1.52</v>
      </c>
      <c r="S90">
        <v>10</v>
      </c>
      <c r="T90">
        <v>6.36</v>
      </c>
      <c r="U90" s="156">
        <f t="shared" si="8"/>
        <v>30</v>
      </c>
      <c r="V90" s="154">
        <f t="shared" si="9"/>
        <v>0</v>
      </c>
    </row>
    <row r="91" spans="1:22">
      <c r="A91" t="s">
        <v>133</v>
      </c>
      <c r="B91">
        <f>PPCL!D91</f>
        <v>200</v>
      </c>
      <c r="C91">
        <f>PPCL!E91</f>
        <v>0</v>
      </c>
      <c r="D91">
        <f>PPCL!O91</f>
        <v>30</v>
      </c>
      <c r="E91">
        <f>PPCL!P91</f>
        <v>0</v>
      </c>
      <c r="F91">
        <f t="shared" si="10"/>
        <v>200</v>
      </c>
      <c r="G91">
        <f t="shared" si="11"/>
        <v>30</v>
      </c>
      <c r="H91" s="154"/>
      <c r="I91">
        <f>BRPL_EOD!AI91+BRPL_EOD!AJ91</f>
        <v>6.64</v>
      </c>
      <c r="J91">
        <f>BYPL_EOD!AI91+BYPL_EOD!AJ91</f>
        <v>5</v>
      </c>
      <c r="K91">
        <f>MES_EOD!AI91+MES_EOD!AJ91</f>
        <v>2</v>
      </c>
      <c r="L91">
        <f>NDMC_EOD!AI91+NDMC_EOD!AJ91</f>
        <v>10</v>
      </c>
      <c r="M91">
        <f>TPDDL_EOD!AI91+TPDDL_EOD!AJ91</f>
        <v>6.36</v>
      </c>
      <c r="N91">
        <f t="shared" si="6"/>
        <v>30</v>
      </c>
      <c r="O91" s="154">
        <f t="shared" si="7"/>
        <v>0</v>
      </c>
      <c r="P91">
        <v>6.64</v>
      </c>
      <c r="Q91">
        <v>5</v>
      </c>
      <c r="R91">
        <v>2</v>
      </c>
      <c r="S91">
        <v>10</v>
      </c>
      <c r="T91">
        <v>6.36</v>
      </c>
      <c r="U91" s="156">
        <f t="shared" si="8"/>
        <v>30</v>
      </c>
      <c r="V91" s="154">
        <f t="shared" si="9"/>
        <v>0</v>
      </c>
    </row>
    <row r="92" spans="1:22">
      <c r="A92" t="s">
        <v>134</v>
      </c>
      <c r="B92">
        <f>PPCL!D92</f>
        <v>200</v>
      </c>
      <c r="C92">
        <f>PPCL!E92</f>
        <v>0</v>
      </c>
      <c r="D92">
        <f>PPCL!O92</f>
        <v>30</v>
      </c>
      <c r="E92">
        <f>PPCL!P92</f>
        <v>0</v>
      </c>
      <c r="F92">
        <f t="shared" si="10"/>
        <v>200</v>
      </c>
      <c r="G92">
        <f t="shared" si="11"/>
        <v>30</v>
      </c>
      <c r="H92" s="154"/>
      <c r="I92">
        <f>BRPL_EOD!AI92+BRPL_EOD!AJ92</f>
        <v>7.12</v>
      </c>
      <c r="J92">
        <f>BYPL_EOD!AI92+BYPL_EOD!AJ92</f>
        <v>5</v>
      </c>
      <c r="K92">
        <f>MES_EOD!AI92+MES_EOD!AJ92</f>
        <v>1.52</v>
      </c>
      <c r="L92">
        <f>NDMC_EOD!AI92+NDMC_EOD!AJ92</f>
        <v>10</v>
      </c>
      <c r="M92">
        <f>TPDDL_EOD!AI92+TPDDL_EOD!AJ92</f>
        <v>6.36</v>
      </c>
      <c r="N92">
        <f t="shared" si="6"/>
        <v>30</v>
      </c>
      <c r="O92" s="154">
        <f t="shared" si="7"/>
        <v>0</v>
      </c>
      <c r="P92">
        <v>7.12</v>
      </c>
      <c r="Q92">
        <v>5</v>
      </c>
      <c r="R92">
        <v>1.52</v>
      </c>
      <c r="S92">
        <v>10</v>
      </c>
      <c r="T92">
        <v>6.36</v>
      </c>
      <c r="U92" s="156">
        <f t="shared" si="8"/>
        <v>30</v>
      </c>
      <c r="V92" s="154">
        <f t="shared" si="9"/>
        <v>0</v>
      </c>
    </row>
    <row r="93" spans="1:22">
      <c r="A93" t="s">
        <v>135</v>
      </c>
      <c r="B93">
        <f>PPCL!D93</f>
        <v>200</v>
      </c>
      <c r="C93">
        <f>PPCL!E93</f>
        <v>0</v>
      </c>
      <c r="D93">
        <f>PPCL!O93</f>
        <v>30</v>
      </c>
      <c r="E93">
        <f>PPCL!P93</f>
        <v>0</v>
      </c>
      <c r="F93">
        <f t="shared" si="10"/>
        <v>200</v>
      </c>
      <c r="G93">
        <f t="shared" si="11"/>
        <v>30</v>
      </c>
      <c r="H93" s="154"/>
      <c r="I93">
        <f>BRPL_EOD!AI93+BRPL_EOD!AJ93</f>
        <v>7.12</v>
      </c>
      <c r="J93">
        <f>BYPL_EOD!AI93+BYPL_EOD!AJ93</f>
        <v>5</v>
      </c>
      <c r="K93">
        <f>MES_EOD!AI93+MES_EOD!AJ93</f>
        <v>1.52</v>
      </c>
      <c r="L93">
        <f>NDMC_EOD!AI93+NDMC_EOD!AJ93</f>
        <v>10</v>
      </c>
      <c r="M93">
        <f>TPDDL_EOD!AI93+TPDDL_EOD!AJ93</f>
        <v>6.36</v>
      </c>
      <c r="N93">
        <f t="shared" si="6"/>
        <v>30</v>
      </c>
      <c r="O93" s="154">
        <f t="shared" si="7"/>
        <v>0</v>
      </c>
      <c r="P93">
        <v>7.12</v>
      </c>
      <c r="Q93">
        <v>5</v>
      </c>
      <c r="R93">
        <v>1.52</v>
      </c>
      <c r="S93">
        <v>10</v>
      </c>
      <c r="T93">
        <v>6.36</v>
      </c>
      <c r="U93" s="156">
        <f t="shared" si="8"/>
        <v>30</v>
      </c>
      <c r="V93" s="154">
        <f t="shared" si="9"/>
        <v>0</v>
      </c>
    </row>
    <row r="94" spans="1:22">
      <c r="A94" t="s">
        <v>136</v>
      </c>
      <c r="B94">
        <f>PPCL!D94</f>
        <v>200</v>
      </c>
      <c r="C94">
        <f>PPCL!E94</f>
        <v>0</v>
      </c>
      <c r="D94">
        <f>PPCL!O94</f>
        <v>30</v>
      </c>
      <c r="E94">
        <f>PPCL!P94</f>
        <v>0</v>
      </c>
      <c r="F94">
        <f t="shared" si="10"/>
        <v>200</v>
      </c>
      <c r="G94">
        <f t="shared" si="11"/>
        <v>30</v>
      </c>
      <c r="H94" s="154"/>
      <c r="I94">
        <f>BRPL_EOD!AI94+BRPL_EOD!AJ94</f>
        <v>7.12</v>
      </c>
      <c r="J94">
        <f>BYPL_EOD!AI94+BYPL_EOD!AJ94</f>
        <v>5</v>
      </c>
      <c r="K94">
        <f>MES_EOD!AI94+MES_EOD!AJ94</f>
        <v>1.52</v>
      </c>
      <c r="L94">
        <f>NDMC_EOD!AI94+NDMC_EOD!AJ94</f>
        <v>10</v>
      </c>
      <c r="M94">
        <f>TPDDL_EOD!AI94+TPDDL_EOD!AJ94</f>
        <v>6.36</v>
      </c>
      <c r="N94">
        <f t="shared" si="6"/>
        <v>30</v>
      </c>
      <c r="O94" s="154">
        <f t="shared" si="7"/>
        <v>0</v>
      </c>
      <c r="P94">
        <v>7.12</v>
      </c>
      <c r="Q94">
        <v>5</v>
      </c>
      <c r="R94">
        <v>1.52</v>
      </c>
      <c r="S94">
        <v>10</v>
      </c>
      <c r="T94">
        <v>6.36</v>
      </c>
      <c r="U94" s="156">
        <f t="shared" si="8"/>
        <v>30</v>
      </c>
      <c r="V94" s="154">
        <f t="shared" si="9"/>
        <v>0</v>
      </c>
    </row>
    <row r="95" spans="1:22">
      <c r="A95" t="s">
        <v>137</v>
      </c>
      <c r="B95">
        <f>PPCL!D95</f>
        <v>200</v>
      </c>
      <c r="C95">
        <f>PPCL!E95</f>
        <v>0</v>
      </c>
      <c r="D95">
        <f>PPCL!O95</f>
        <v>30</v>
      </c>
      <c r="E95">
        <f>PPCL!P95</f>
        <v>0</v>
      </c>
      <c r="F95">
        <f t="shared" si="10"/>
        <v>200</v>
      </c>
      <c r="G95">
        <f t="shared" si="11"/>
        <v>30</v>
      </c>
      <c r="H95" s="154"/>
      <c r="I95">
        <f>BRPL_EOD!AI95+BRPL_EOD!AJ95</f>
        <v>7.12</v>
      </c>
      <c r="J95">
        <f>BYPL_EOD!AI95+BYPL_EOD!AJ95</f>
        <v>5</v>
      </c>
      <c r="K95">
        <f>MES_EOD!AI95+MES_EOD!AJ95</f>
        <v>1.52</v>
      </c>
      <c r="L95">
        <f>NDMC_EOD!AI95+NDMC_EOD!AJ95</f>
        <v>10</v>
      </c>
      <c r="M95">
        <f>TPDDL_EOD!AI95+TPDDL_EOD!AJ95</f>
        <v>6.36</v>
      </c>
      <c r="N95">
        <f t="shared" si="6"/>
        <v>30</v>
      </c>
      <c r="O95" s="154">
        <f t="shared" si="7"/>
        <v>0</v>
      </c>
      <c r="P95">
        <v>7.12</v>
      </c>
      <c r="Q95">
        <v>5</v>
      </c>
      <c r="R95">
        <v>1.52</v>
      </c>
      <c r="S95">
        <v>10</v>
      </c>
      <c r="T95">
        <v>6.36</v>
      </c>
      <c r="U95" s="156">
        <f t="shared" si="8"/>
        <v>30</v>
      </c>
      <c r="V95" s="154">
        <f t="shared" si="9"/>
        <v>0</v>
      </c>
    </row>
    <row r="96" spans="1:22">
      <c r="A96" t="s">
        <v>138</v>
      </c>
      <c r="B96">
        <f>PPCL!D96</f>
        <v>200</v>
      </c>
      <c r="C96">
        <f>PPCL!E96</f>
        <v>0</v>
      </c>
      <c r="D96">
        <f>PPCL!O96</f>
        <v>30</v>
      </c>
      <c r="E96">
        <f>PPCL!P96</f>
        <v>0</v>
      </c>
      <c r="F96">
        <f t="shared" si="10"/>
        <v>200</v>
      </c>
      <c r="G96">
        <f t="shared" si="11"/>
        <v>30</v>
      </c>
      <c r="H96" s="154"/>
      <c r="I96">
        <f>BRPL_EOD!AI96+BRPL_EOD!AJ96</f>
        <v>7.12</v>
      </c>
      <c r="J96">
        <f>BYPL_EOD!AI96+BYPL_EOD!AJ96</f>
        <v>5</v>
      </c>
      <c r="K96">
        <f>MES_EOD!AI96+MES_EOD!AJ96</f>
        <v>1.52</v>
      </c>
      <c r="L96">
        <f>NDMC_EOD!AI96+NDMC_EOD!AJ96</f>
        <v>10</v>
      </c>
      <c r="M96">
        <f>TPDDL_EOD!AI96+TPDDL_EOD!AJ96</f>
        <v>6.36</v>
      </c>
      <c r="N96">
        <f t="shared" si="6"/>
        <v>30</v>
      </c>
      <c r="O96" s="154">
        <f t="shared" si="7"/>
        <v>0</v>
      </c>
      <c r="P96">
        <v>7.12</v>
      </c>
      <c r="Q96">
        <v>5</v>
      </c>
      <c r="R96">
        <v>1.52</v>
      </c>
      <c r="S96">
        <v>10</v>
      </c>
      <c r="T96">
        <v>6.36</v>
      </c>
      <c r="U96" s="156">
        <f t="shared" si="8"/>
        <v>30</v>
      </c>
      <c r="V96" s="154">
        <f t="shared" si="9"/>
        <v>0</v>
      </c>
    </row>
    <row r="97" spans="1:22">
      <c r="A97" t="s">
        <v>139</v>
      </c>
      <c r="B97">
        <f>PPCL!D97</f>
        <v>200</v>
      </c>
      <c r="C97">
        <f>PPCL!E97</f>
        <v>0</v>
      </c>
      <c r="D97">
        <f>PPCL!O97</f>
        <v>30</v>
      </c>
      <c r="E97">
        <f>PPCL!P97</f>
        <v>0</v>
      </c>
      <c r="F97">
        <f t="shared" si="10"/>
        <v>200</v>
      </c>
      <c r="G97">
        <f t="shared" si="11"/>
        <v>30</v>
      </c>
      <c r="H97" s="154"/>
      <c r="I97">
        <f>BRPL_EOD!AI97+BRPL_EOD!AJ97</f>
        <v>6.64</v>
      </c>
      <c r="J97">
        <f>BYPL_EOD!AI97+BYPL_EOD!AJ97</f>
        <v>5</v>
      </c>
      <c r="K97">
        <f>MES_EOD!AI97+MES_EOD!AJ97</f>
        <v>2</v>
      </c>
      <c r="L97">
        <f>NDMC_EOD!AI97+NDMC_EOD!AJ97</f>
        <v>10</v>
      </c>
      <c r="M97">
        <f>TPDDL_EOD!AI97+TPDDL_EOD!AJ97</f>
        <v>6.36</v>
      </c>
      <c r="N97">
        <f t="shared" si="6"/>
        <v>30</v>
      </c>
      <c r="O97" s="154">
        <f t="shared" si="7"/>
        <v>0</v>
      </c>
      <c r="P97">
        <v>6.64</v>
      </c>
      <c r="Q97">
        <v>5</v>
      </c>
      <c r="R97">
        <v>2</v>
      </c>
      <c r="S97">
        <v>10</v>
      </c>
      <c r="T97">
        <v>6.36</v>
      </c>
      <c r="U97" s="156">
        <f t="shared" si="8"/>
        <v>30</v>
      </c>
      <c r="V97" s="154">
        <f t="shared" si="9"/>
        <v>0</v>
      </c>
    </row>
    <row r="98" spans="1:22">
      <c r="A98" t="s">
        <v>140</v>
      </c>
      <c r="B98">
        <f>PPCL!D98</f>
        <v>200</v>
      </c>
      <c r="C98">
        <f>PPCL!E98</f>
        <v>0</v>
      </c>
      <c r="D98">
        <f>PPCL!O98</f>
        <v>30</v>
      </c>
      <c r="E98">
        <f>PPCL!P98</f>
        <v>0</v>
      </c>
      <c r="F98">
        <f t="shared" si="10"/>
        <v>200</v>
      </c>
      <c r="G98">
        <f t="shared" si="11"/>
        <v>30</v>
      </c>
      <c r="H98" s="154"/>
      <c r="I98">
        <f>BRPL_EOD!AI98+BRPL_EOD!AJ98</f>
        <v>7.12</v>
      </c>
      <c r="J98">
        <f>BYPL_EOD!AI98+BYPL_EOD!AJ98</f>
        <v>5</v>
      </c>
      <c r="K98">
        <f>MES_EOD!AI98+MES_EOD!AJ98</f>
        <v>1.52</v>
      </c>
      <c r="L98">
        <f>NDMC_EOD!AI98+NDMC_EOD!AJ98</f>
        <v>10</v>
      </c>
      <c r="M98">
        <f>TPDDL_EOD!AI98+TPDDL_EOD!AJ98</f>
        <v>6.36</v>
      </c>
      <c r="N98">
        <f t="shared" si="6"/>
        <v>30</v>
      </c>
      <c r="O98" s="154">
        <f t="shared" si="7"/>
        <v>0</v>
      </c>
      <c r="P98">
        <v>7.12</v>
      </c>
      <c r="Q98">
        <v>5</v>
      </c>
      <c r="R98">
        <v>1.52</v>
      </c>
      <c r="S98">
        <v>10</v>
      </c>
      <c r="T98">
        <v>6.36</v>
      </c>
      <c r="U98" s="156">
        <f t="shared" si="8"/>
        <v>30</v>
      </c>
      <c r="V98" s="154">
        <f t="shared" si="9"/>
        <v>0</v>
      </c>
    </row>
    <row r="99" spans="1:22">
      <c r="A99" s="156" t="s">
        <v>349</v>
      </c>
      <c r="B99" s="156">
        <f>SUM(B3:B98)/4000</f>
        <v>4.8</v>
      </c>
      <c r="C99" s="156">
        <f t="shared" ref="C99:U99" si="12">SUM(C3:C98)/4000</f>
        <v>0</v>
      </c>
      <c r="D99" s="156">
        <f t="shared" si="12"/>
        <v>0.75849999999999995</v>
      </c>
      <c r="E99" s="156">
        <f t="shared" si="12"/>
        <v>0</v>
      </c>
      <c r="F99" s="156">
        <f t="shared" si="12"/>
        <v>4.8</v>
      </c>
      <c r="G99" s="156">
        <f t="shared" si="12"/>
        <v>0.75849999999999995</v>
      </c>
      <c r="H99" s="156"/>
      <c r="I99" s="156">
        <f t="shared" si="12"/>
        <v>0.18769749999999985</v>
      </c>
      <c r="J99" s="156">
        <f t="shared" si="12"/>
        <v>0.14169250000000003</v>
      </c>
      <c r="K99" s="156">
        <f t="shared" si="12"/>
        <v>4.2130000000000022E-2</v>
      </c>
      <c r="L99" s="156">
        <f t="shared" si="12"/>
        <v>0.23186250000000005</v>
      </c>
      <c r="M99" s="156">
        <f t="shared" si="12"/>
        <v>0.1551200000000002</v>
      </c>
      <c r="N99" s="156">
        <f t="shared" si="12"/>
        <v>0.75850250000000008</v>
      </c>
      <c r="O99" s="156">
        <f t="shared" si="12"/>
        <v>-2.5000000000003907E-6</v>
      </c>
      <c r="P99" s="156">
        <f t="shared" si="12"/>
        <v>0.18769719593468828</v>
      </c>
      <c r="Q99" s="156">
        <f t="shared" si="12"/>
        <v>0.14169123458847055</v>
      </c>
      <c r="R99" s="156">
        <f t="shared" si="12"/>
        <v>4.2129898367210948E-2</v>
      </c>
      <c r="S99" s="156">
        <f t="shared" si="12"/>
        <v>0.23186199350216599</v>
      </c>
      <c r="T99" s="156">
        <f t="shared" si="12"/>
        <v>0.1551196776074644</v>
      </c>
      <c r="U99" s="156">
        <f t="shared" si="12"/>
        <v>0.75849999999999995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X1" s="157"/>
    </row>
    <row r="2" spans="1:24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34.6</v>
      </c>
      <c r="E3">
        <f>GT!N3</f>
        <v>0</v>
      </c>
      <c r="F3">
        <f>B3+C3</f>
        <v>84</v>
      </c>
      <c r="G3">
        <f>D3+E3-X3</f>
        <v>34.6</v>
      </c>
      <c r="H3" s="154"/>
      <c r="I3">
        <f>BRPL_EOD!AC3+BRPL_EOD!AD3</f>
        <v>12.92</v>
      </c>
      <c r="J3">
        <f>BYPL_EOD!AC3+BYPL_EOD!AD3</f>
        <v>7.08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34.07</v>
      </c>
      <c r="O3" s="154">
        <f t="shared" ref="O3:O66" si="1">G3-N3</f>
        <v>0.53000000000000114</v>
      </c>
      <c r="P3">
        <v>13.120986204872322</v>
      </c>
      <c r="Q3">
        <v>7.1901379512767836</v>
      </c>
      <c r="R3">
        <v>0</v>
      </c>
      <c r="S3">
        <v>2.1022013501614323</v>
      </c>
      <c r="T3">
        <v>12.186674493689463</v>
      </c>
      <c r="U3" s="156">
        <f t="shared" ref="U3:U66" si="2">SUM(P3:T3)</f>
        <v>34.6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84</v>
      </c>
      <c r="G4">
        <f t="shared" ref="G4:G67" si="5">D4+E4-X4</f>
        <v>34.6</v>
      </c>
      <c r="H4" s="154"/>
      <c r="I4">
        <f>BRPL_EOD!AC4+BRPL_EOD!AD4</f>
        <v>12.92</v>
      </c>
      <c r="J4">
        <f>BYPL_EOD!AC4+BYPL_EOD!AD4</f>
        <v>7.08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34.07</v>
      </c>
      <c r="O4" s="154">
        <f t="shared" si="1"/>
        <v>0.53000000000000114</v>
      </c>
      <c r="P4">
        <v>13.120986204872322</v>
      </c>
      <c r="Q4">
        <v>7.1901379512767836</v>
      </c>
      <c r="R4">
        <v>0</v>
      </c>
      <c r="S4">
        <v>2.1022013501614323</v>
      </c>
      <c r="T4">
        <v>12.186674493689463</v>
      </c>
      <c r="U4" s="156">
        <f t="shared" si="2"/>
        <v>34.6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34.6</v>
      </c>
      <c r="E5">
        <f>GT!N5</f>
        <v>0</v>
      </c>
      <c r="F5">
        <f t="shared" si="4"/>
        <v>84</v>
      </c>
      <c r="G5">
        <f t="shared" si="5"/>
        <v>34.6</v>
      </c>
      <c r="H5" s="154"/>
      <c r="I5">
        <f>BRPL_EOD!AC5+BRPL_EOD!AD5</f>
        <v>12.92</v>
      </c>
      <c r="J5">
        <f>BYPL_EOD!AC5+BYPL_EOD!AD5</f>
        <v>7.08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34.07</v>
      </c>
      <c r="O5" s="154">
        <f t="shared" si="1"/>
        <v>0.53000000000000114</v>
      </c>
      <c r="P5">
        <v>13.120986204872322</v>
      </c>
      <c r="Q5">
        <v>7.1901379512767836</v>
      </c>
      <c r="R5">
        <v>0</v>
      </c>
      <c r="S5">
        <v>2.1022013501614323</v>
      </c>
      <c r="T5">
        <v>12.186674493689463</v>
      </c>
      <c r="U5" s="156">
        <f t="shared" si="2"/>
        <v>34.6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34.6</v>
      </c>
      <c r="E6">
        <f>GT!N6</f>
        <v>0</v>
      </c>
      <c r="F6">
        <f t="shared" si="4"/>
        <v>84</v>
      </c>
      <c r="G6">
        <f t="shared" si="5"/>
        <v>34.6</v>
      </c>
      <c r="H6" s="154"/>
      <c r="I6">
        <f>BRPL_EOD!AC6+BRPL_EOD!AD6</f>
        <v>12.92</v>
      </c>
      <c r="J6">
        <f>BYPL_EOD!AC6+BYPL_EOD!AD6</f>
        <v>7.08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34.07</v>
      </c>
      <c r="O6" s="154">
        <f t="shared" si="1"/>
        <v>0.53000000000000114</v>
      </c>
      <c r="P6">
        <v>13.120986204872322</v>
      </c>
      <c r="Q6">
        <v>7.1901379512767836</v>
      </c>
      <c r="R6">
        <v>0</v>
      </c>
      <c r="S6">
        <v>2.1022013501614323</v>
      </c>
      <c r="T6">
        <v>12.186674493689463</v>
      </c>
      <c r="U6" s="156">
        <f t="shared" si="2"/>
        <v>34.6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34.6</v>
      </c>
      <c r="E7">
        <f>GT!N7</f>
        <v>0</v>
      </c>
      <c r="F7">
        <f t="shared" si="4"/>
        <v>84</v>
      </c>
      <c r="G7">
        <f t="shared" si="5"/>
        <v>34.6</v>
      </c>
      <c r="H7" s="154"/>
      <c r="I7">
        <f>BRPL_EOD!AC7+BRPL_EOD!AD7</f>
        <v>12.92</v>
      </c>
      <c r="J7">
        <f>BYPL_EOD!AC7+BYPL_EOD!AD7</f>
        <v>7.08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34.07</v>
      </c>
      <c r="O7" s="154">
        <f t="shared" si="1"/>
        <v>0.53000000000000114</v>
      </c>
      <c r="P7">
        <v>13.120986204872322</v>
      </c>
      <c r="Q7">
        <v>7.1901379512767836</v>
      </c>
      <c r="R7">
        <v>0</v>
      </c>
      <c r="S7">
        <v>2.1022013501614323</v>
      </c>
      <c r="T7">
        <v>12.186674493689463</v>
      </c>
      <c r="U7" s="156">
        <f t="shared" si="2"/>
        <v>34.6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34.6</v>
      </c>
      <c r="E8">
        <f>GT!N8</f>
        <v>0</v>
      </c>
      <c r="F8">
        <f t="shared" si="4"/>
        <v>84</v>
      </c>
      <c r="G8">
        <f t="shared" si="5"/>
        <v>34.6</v>
      </c>
      <c r="H8" s="154"/>
      <c r="I8">
        <f>BRPL_EOD!AC8+BRPL_EOD!AD8</f>
        <v>12.92</v>
      </c>
      <c r="J8">
        <f>BYPL_EOD!AC8+BYPL_EOD!AD8</f>
        <v>7.08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34.07</v>
      </c>
      <c r="O8" s="154">
        <f t="shared" si="1"/>
        <v>0.53000000000000114</v>
      </c>
      <c r="P8">
        <v>13.120986204872322</v>
      </c>
      <c r="Q8">
        <v>7.1901379512767836</v>
      </c>
      <c r="R8">
        <v>0</v>
      </c>
      <c r="S8">
        <v>2.1022013501614323</v>
      </c>
      <c r="T8">
        <v>12.186674493689463</v>
      </c>
      <c r="U8" s="156">
        <f t="shared" si="2"/>
        <v>34.6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34.6</v>
      </c>
      <c r="E9">
        <f>GT!N9</f>
        <v>0</v>
      </c>
      <c r="F9">
        <f t="shared" si="4"/>
        <v>84</v>
      </c>
      <c r="G9">
        <f t="shared" si="5"/>
        <v>34.6</v>
      </c>
      <c r="H9" s="154"/>
      <c r="I9">
        <f>BRPL_EOD!AC9+BRPL_EOD!AD9</f>
        <v>12.92</v>
      </c>
      <c r="J9">
        <f>BYPL_EOD!AC9+BYPL_EOD!AD9</f>
        <v>7.08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34.07</v>
      </c>
      <c r="O9" s="154">
        <f t="shared" si="1"/>
        <v>0.53000000000000114</v>
      </c>
      <c r="P9">
        <v>13.120986204872322</v>
      </c>
      <c r="Q9">
        <v>7.1901379512767836</v>
      </c>
      <c r="R9">
        <v>0</v>
      </c>
      <c r="S9">
        <v>2.1022013501614323</v>
      </c>
      <c r="T9">
        <v>12.186674493689463</v>
      </c>
      <c r="U9" s="156">
        <f t="shared" si="2"/>
        <v>34.6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84</v>
      </c>
      <c r="G10">
        <f t="shared" si="5"/>
        <v>34.6</v>
      </c>
      <c r="H10" s="154"/>
      <c r="I10">
        <f>BRPL_EOD!AC10+BRPL_EOD!AD10</f>
        <v>12.92</v>
      </c>
      <c r="J10">
        <f>BYPL_EOD!AC10+BYPL_EOD!AD10</f>
        <v>7.08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34.07</v>
      </c>
      <c r="O10" s="154">
        <f t="shared" si="1"/>
        <v>0.53000000000000114</v>
      </c>
      <c r="P10">
        <v>13.120986204872322</v>
      </c>
      <c r="Q10">
        <v>7.1901379512767836</v>
      </c>
      <c r="R10">
        <v>0</v>
      </c>
      <c r="S10">
        <v>2.1022013501614323</v>
      </c>
      <c r="T10">
        <v>12.186674493689463</v>
      </c>
      <c r="U10" s="156">
        <f t="shared" si="2"/>
        <v>34.6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84</v>
      </c>
      <c r="G11">
        <f t="shared" si="5"/>
        <v>34.6</v>
      </c>
      <c r="H11" s="154"/>
      <c r="I11">
        <f>BRPL_EOD!AC11+BRPL_EOD!AD11</f>
        <v>12.92</v>
      </c>
      <c r="J11">
        <f>BYPL_EOD!AC11+BYPL_EOD!AD11</f>
        <v>7.08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34.07</v>
      </c>
      <c r="O11" s="154">
        <f t="shared" si="1"/>
        <v>0.53000000000000114</v>
      </c>
      <c r="P11">
        <v>13.120986204872322</v>
      </c>
      <c r="Q11">
        <v>7.1901379512767836</v>
      </c>
      <c r="R11">
        <v>0</v>
      </c>
      <c r="S11">
        <v>2.1022013501614323</v>
      </c>
      <c r="T11">
        <v>12.186674493689463</v>
      </c>
      <c r="U11" s="156">
        <f t="shared" si="2"/>
        <v>34.6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84</v>
      </c>
      <c r="G12">
        <f t="shared" si="5"/>
        <v>34.6</v>
      </c>
      <c r="H12" s="154"/>
      <c r="I12">
        <f>BRPL_EOD!AC12+BRPL_EOD!AD12</f>
        <v>12.92</v>
      </c>
      <c r="J12">
        <f>BYPL_EOD!AC12+BYPL_EOD!AD12</f>
        <v>7.08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34.07</v>
      </c>
      <c r="O12" s="154">
        <f t="shared" si="1"/>
        <v>0.53000000000000114</v>
      </c>
      <c r="P12">
        <v>13.120986204872322</v>
      </c>
      <c r="Q12">
        <v>7.1901379512767836</v>
      </c>
      <c r="R12">
        <v>0</v>
      </c>
      <c r="S12">
        <v>2.1022013501614323</v>
      </c>
      <c r="T12">
        <v>12.186674493689463</v>
      </c>
      <c r="U12" s="156">
        <f t="shared" si="2"/>
        <v>34.6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84</v>
      </c>
      <c r="G13">
        <f t="shared" si="5"/>
        <v>34.6</v>
      </c>
      <c r="H13" s="154"/>
      <c r="I13">
        <f>BRPL_EOD!AC13+BRPL_EOD!AD13</f>
        <v>12.92</v>
      </c>
      <c r="J13">
        <f>BYPL_EOD!AC13+BYPL_EOD!AD13</f>
        <v>7.08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34.07</v>
      </c>
      <c r="O13" s="154">
        <f t="shared" si="1"/>
        <v>0.53000000000000114</v>
      </c>
      <c r="P13">
        <v>13.120986204872322</v>
      </c>
      <c r="Q13">
        <v>7.1901379512767836</v>
      </c>
      <c r="R13">
        <v>0</v>
      </c>
      <c r="S13">
        <v>2.1022013501614323</v>
      </c>
      <c r="T13">
        <v>12.186674493689463</v>
      </c>
      <c r="U13" s="156">
        <f t="shared" si="2"/>
        <v>34.6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84</v>
      </c>
      <c r="G14">
        <f t="shared" si="5"/>
        <v>34.6</v>
      </c>
      <c r="H14" s="154"/>
      <c r="I14">
        <f>BRPL_EOD!AC14+BRPL_EOD!AD14</f>
        <v>12.92</v>
      </c>
      <c r="J14">
        <f>BYPL_EOD!AC14+BYPL_EOD!AD14</f>
        <v>7.08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34.07</v>
      </c>
      <c r="O14" s="154">
        <f t="shared" si="1"/>
        <v>0.53000000000000114</v>
      </c>
      <c r="P14">
        <v>13.120986204872322</v>
      </c>
      <c r="Q14">
        <v>7.1901379512767836</v>
      </c>
      <c r="R14">
        <v>0</v>
      </c>
      <c r="S14">
        <v>2.1022013501614323</v>
      </c>
      <c r="T14">
        <v>12.186674493689463</v>
      </c>
      <c r="U14" s="156">
        <f t="shared" si="2"/>
        <v>34.6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84</v>
      </c>
      <c r="G15">
        <f t="shared" si="5"/>
        <v>34.6</v>
      </c>
      <c r="H15" s="154"/>
      <c r="I15">
        <f>BRPL_EOD!AC15+BRPL_EOD!AD15</f>
        <v>12.92</v>
      </c>
      <c r="J15">
        <f>BYPL_EOD!AC15+BYPL_EOD!AD15</f>
        <v>7.08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34.07</v>
      </c>
      <c r="O15" s="154">
        <f t="shared" si="1"/>
        <v>0.53000000000000114</v>
      </c>
      <c r="P15">
        <v>13.120986204872322</v>
      </c>
      <c r="Q15">
        <v>7.1901379512767836</v>
      </c>
      <c r="R15">
        <v>0</v>
      </c>
      <c r="S15">
        <v>2.1022013501614323</v>
      </c>
      <c r="T15">
        <v>12.186674493689463</v>
      </c>
      <c r="U15" s="156">
        <f t="shared" si="2"/>
        <v>34.6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84</v>
      </c>
      <c r="G16">
        <f t="shared" si="5"/>
        <v>34.6</v>
      </c>
      <c r="H16" s="154"/>
      <c r="I16">
        <f>BRPL_EOD!AC16+BRPL_EOD!AD16</f>
        <v>12.92</v>
      </c>
      <c r="J16">
        <f>BYPL_EOD!AC16+BYPL_EOD!AD16</f>
        <v>7.08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34.07</v>
      </c>
      <c r="O16" s="154">
        <f t="shared" si="1"/>
        <v>0.53000000000000114</v>
      </c>
      <c r="P16">
        <v>13.120986204872322</v>
      </c>
      <c r="Q16">
        <v>7.1901379512767836</v>
      </c>
      <c r="R16">
        <v>0</v>
      </c>
      <c r="S16">
        <v>2.1022013501614323</v>
      </c>
      <c r="T16">
        <v>12.186674493689463</v>
      </c>
      <c r="U16" s="156">
        <f t="shared" si="2"/>
        <v>34.6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34.6</v>
      </c>
      <c r="E17">
        <f>GT!N17</f>
        <v>0</v>
      </c>
      <c r="F17">
        <f t="shared" si="4"/>
        <v>84</v>
      </c>
      <c r="G17">
        <f t="shared" si="5"/>
        <v>34.6</v>
      </c>
      <c r="H17" s="154"/>
      <c r="I17">
        <f>BRPL_EOD!AC17+BRPL_EOD!AD17</f>
        <v>12.92</v>
      </c>
      <c r="J17">
        <f>BYPL_EOD!AC17+BYPL_EOD!AD17</f>
        <v>7.08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34.07</v>
      </c>
      <c r="O17" s="154">
        <f t="shared" si="1"/>
        <v>0.53000000000000114</v>
      </c>
      <c r="P17">
        <v>13.120986204872322</v>
      </c>
      <c r="Q17">
        <v>7.1901379512767836</v>
      </c>
      <c r="R17">
        <v>0</v>
      </c>
      <c r="S17">
        <v>2.1022013501614323</v>
      </c>
      <c r="T17">
        <v>12.186674493689463</v>
      </c>
      <c r="U17" s="156">
        <f t="shared" si="2"/>
        <v>34.6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84</v>
      </c>
      <c r="G18">
        <f t="shared" si="5"/>
        <v>34.6</v>
      </c>
      <c r="H18" s="154"/>
      <c r="I18">
        <f>BRPL_EOD!AC18+BRPL_EOD!AD18</f>
        <v>12.92</v>
      </c>
      <c r="J18">
        <f>BYPL_EOD!AC18+BYPL_EOD!AD18</f>
        <v>7.08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34.07</v>
      </c>
      <c r="O18" s="154">
        <f t="shared" si="1"/>
        <v>0.53000000000000114</v>
      </c>
      <c r="P18">
        <v>13.120986204872322</v>
      </c>
      <c r="Q18">
        <v>7.1901379512767836</v>
      </c>
      <c r="R18">
        <v>0</v>
      </c>
      <c r="S18">
        <v>2.1022013501614323</v>
      </c>
      <c r="T18">
        <v>12.186674493689463</v>
      </c>
      <c r="U18" s="156">
        <f t="shared" si="2"/>
        <v>34.6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35.6</v>
      </c>
      <c r="E19">
        <f>GT!N19</f>
        <v>0</v>
      </c>
      <c r="F19">
        <f t="shared" si="4"/>
        <v>84</v>
      </c>
      <c r="G19">
        <f t="shared" si="5"/>
        <v>35.6</v>
      </c>
      <c r="H19" s="154"/>
      <c r="I19">
        <f>BRPL_EOD!AC19+BRPL_EOD!AD19</f>
        <v>13.57</v>
      </c>
      <c r="J19">
        <f>BYPL_EOD!AC19+BYPL_EOD!AD19</f>
        <v>7.43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35.07</v>
      </c>
      <c r="O19" s="154">
        <f t="shared" si="1"/>
        <v>0.53000000000000114</v>
      </c>
      <c r="P19">
        <v>13.775078414599374</v>
      </c>
      <c r="Q19">
        <v>7.5422868548617048</v>
      </c>
      <c r="R19">
        <v>0</v>
      </c>
      <c r="S19">
        <v>2.1012831479897347</v>
      </c>
      <c r="T19">
        <v>12.181351582549187</v>
      </c>
      <c r="U19" s="156">
        <f t="shared" si="2"/>
        <v>35.599999999999994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35.6</v>
      </c>
      <c r="E20">
        <f>GT!N20</f>
        <v>0</v>
      </c>
      <c r="F20">
        <f t="shared" si="4"/>
        <v>84</v>
      </c>
      <c r="G20">
        <f t="shared" si="5"/>
        <v>35.6</v>
      </c>
      <c r="H20" s="154"/>
      <c r="I20">
        <f>BRPL_EOD!AC20+BRPL_EOD!AD20</f>
        <v>13.57</v>
      </c>
      <c r="J20">
        <f>BYPL_EOD!AC20+BYPL_EOD!AD20</f>
        <v>7.43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35.07</v>
      </c>
      <c r="O20" s="154">
        <f t="shared" si="1"/>
        <v>0.53000000000000114</v>
      </c>
      <c r="P20">
        <v>13.775078414599374</v>
      </c>
      <c r="Q20">
        <v>7.5422868548617048</v>
      </c>
      <c r="R20">
        <v>0</v>
      </c>
      <c r="S20">
        <v>2.1012831479897347</v>
      </c>
      <c r="T20">
        <v>12.181351582549187</v>
      </c>
      <c r="U20" s="156">
        <f t="shared" si="2"/>
        <v>35.599999999999994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35.6</v>
      </c>
      <c r="E21">
        <f>GT!N21</f>
        <v>0</v>
      </c>
      <c r="F21">
        <f t="shared" si="4"/>
        <v>84</v>
      </c>
      <c r="G21">
        <f t="shared" si="5"/>
        <v>35.6</v>
      </c>
      <c r="H21" s="154"/>
      <c r="I21">
        <f>BRPL_EOD!AC21+BRPL_EOD!AD21</f>
        <v>13.57</v>
      </c>
      <c r="J21">
        <f>BYPL_EOD!AC21+BYPL_EOD!AD21</f>
        <v>7.43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35.07</v>
      </c>
      <c r="O21" s="154">
        <f t="shared" si="1"/>
        <v>0.53000000000000114</v>
      </c>
      <c r="P21">
        <v>13.775078414599374</v>
      </c>
      <c r="Q21">
        <v>7.5422868548617048</v>
      </c>
      <c r="R21">
        <v>0</v>
      </c>
      <c r="S21">
        <v>2.1012831479897347</v>
      </c>
      <c r="T21">
        <v>12.181351582549187</v>
      </c>
      <c r="U21" s="156">
        <f t="shared" si="2"/>
        <v>35.599999999999994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35.6</v>
      </c>
      <c r="E22">
        <f>GT!N22</f>
        <v>0</v>
      </c>
      <c r="F22">
        <f t="shared" si="4"/>
        <v>84</v>
      </c>
      <c r="G22">
        <f t="shared" si="5"/>
        <v>35.6</v>
      </c>
      <c r="H22" s="154"/>
      <c r="I22">
        <f>BRPL_EOD!AC22+BRPL_EOD!AD22</f>
        <v>13.57</v>
      </c>
      <c r="J22">
        <f>BYPL_EOD!AC22+BYPL_EOD!AD22</f>
        <v>7.43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35.07</v>
      </c>
      <c r="O22" s="154">
        <f t="shared" si="1"/>
        <v>0.53000000000000114</v>
      </c>
      <c r="P22">
        <v>13.775078414599374</v>
      </c>
      <c r="Q22">
        <v>7.5422868548617048</v>
      </c>
      <c r="R22">
        <v>0</v>
      </c>
      <c r="S22">
        <v>2.1012831479897347</v>
      </c>
      <c r="T22">
        <v>12.181351582549187</v>
      </c>
      <c r="U22" s="156">
        <f t="shared" si="2"/>
        <v>35.599999999999994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35.6</v>
      </c>
      <c r="E23">
        <f>GT!N23</f>
        <v>0</v>
      </c>
      <c r="F23">
        <f t="shared" si="4"/>
        <v>84</v>
      </c>
      <c r="G23">
        <f t="shared" si="5"/>
        <v>35.6</v>
      </c>
      <c r="H23" s="154"/>
      <c r="I23">
        <f>BRPL_EOD!AC23+BRPL_EOD!AD23</f>
        <v>13.57</v>
      </c>
      <c r="J23">
        <f>BYPL_EOD!AC23+BYPL_EOD!AD23</f>
        <v>7.43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35.07</v>
      </c>
      <c r="O23" s="154">
        <f t="shared" si="1"/>
        <v>0.53000000000000114</v>
      </c>
      <c r="P23">
        <v>13.775078414599374</v>
      </c>
      <c r="Q23">
        <v>7.5422868548617048</v>
      </c>
      <c r="R23">
        <v>0</v>
      </c>
      <c r="S23">
        <v>2.1012831479897347</v>
      </c>
      <c r="T23">
        <v>12.181351582549187</v>
      </c>
      <c r="U23" s="156">
        <f t="shared" si="2"/>
        <v>35.599999999999994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35.6</v>
      </c>
      <c r="E24">
        <f>GT!N24</f>
        <v>0</v>
      </c>
      <c r="F24">
        <f t="shared" si="4"/>
        <v>84</v>
      </c>
      <c r="G24">
        <f t="shared" si="5"/>
        <v>35.6</v>
      </c>
      <c r="H24" s="154"/>
      <c r="I24">
        <f>BRPL_EOD!AC24+BRPL_EOD!AD24</f>
        <v>13.57</v>
      </c>
      <c r="J24">
        <f>BYPL_EOD!AC24+BYPL_EOD!AD24</f>
        <v>7.43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35.07</v>
      </c>
      <c r="O24" s="154">
        <f t="shared" si="1"/>
        <v>0.53000000000000114</v>
      </c>
      <c r="P24">
        <v>13.775078414599374</v>
      </c>
      <c r="Q24">
        <v>7.5422868548617048</v>
      </c>
      <c r="R24">
        <v>0</v>
      </c>
      <c r="S24">
        <v>2.1012831479897347</v>
      </c>
      <c r="T24">
        <v>12.181351582549187</v>
      </c>
      <c r="U24" s="156">
        <f t="shared" si="2"/>
        <v>35.599999999999994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35.6</v>
      </c>
      <c r="E25">
        <f>GT!N25</f>
        <v>0</v>
      </c>
      <c r="F25">
        <f t="shared" si="4"/>
        <v>84</v>
      </c>
      <c r="G25">
        <f t="shared" si="5"/>
        <v>35.6</v>
      </c>
      <c r="H25" s="154"/>
      <c r="I25">
        <f>BRPL_EOD!AC25+BRPL_EOD!AD25</f>
        <v>13.57</v>
      </c>
      <c r="J25">
        <f>BYPL_EOD!AC25+BYPL_EOD!AD25</f>
        <v>7.43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35.07</v>
      </c>
      <c r="O25" s="154">
        <f t="shared" si="1"/>
        <v>0.53000000000000114</v>
      </c>
      <c r="P25">
        <v>13.775078414599374</v>
      </c>
      <c r="Q25">
        <v>7.5422868548617048</v>
      </c>
      <c r="R25">
        <v>0</v>
      </c>
      <c r="S25">
        <v>2.1012831479897347</v>
      </c>
      <c r="T25">
        <v>12.181351582549187</v>
      </c>
      <c r="U25" s="156">
        <f t="shared" si="2"/>
        <v>35.599999999999994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35.6</v>
      </c>
      <c r="E26">
        <f>GT!N26</f>
        <v>0</v>
      </c>
      <c r="F26">
        <f t="shared" si="4"/>
        <v>84</v>
      </c>
      <c r="G26">
        <f t="shared" si="5"/>
        <v>35.6</v>
      </c>
      <c r="H26" s="154"/>
      <c r="I26">
        <f>BRPL_EOD!AC26+BRPL_EOD!AD26</f>
        <v>13.57</v>
      </c>
      <c r="J26">
        <f>BYPL_EOD!AC26+BYPL_EOD!AD26</f>
        <v>7.43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35.07</v>
      </c>
      <c r="O26" s="154">
        <f t="shared" si="1"/>
        <v>0.53000000000000114</v>
      </c>
      <c r="P26">
        <v>13.775078414599374</v>
      </c>
      <c r="Q26">
        <v>7.5422868548617048</v>
      </c>
      <c r="R26">
        <v>0</v>
      </c>
      <c r="S26">
        <v>2.1012831479897347</v>
      </c>
      <c r="T26">
        <v>12.181351582549187</v>
      </c>
      <c r="U26" s="156">
        <f t="shared" si="2"/>
        <v>35.599999999999994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35.6</v>
      </c>
      <c r="E27">
        <f>GT!N27</f>
        <v>0</v>
      </c>
      <c r="F27">
        <f t="shared" si="4"/>
        <v>84</v>
      </c>
      <c r="G27">
        <f t="shared" si="5"/>
        <v>35.6</v>
      </c>
      <c r="H27" s="154"/>
      <c r="I27">
        <f>BRPL_EOD!AC27+BRPL_EOD!AD27</f>
        <v>13.57</v>
      </c>
      <c r="J27">
        <f>BYPL_EOD!AC27+BYPL_EOD!AD27</f>
        <v>7.43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35.07</v>
      </c>
      <c r="O27" s="154">
        <f t="shared" si="1"/>
        <v>0.53000000000000114</v>
      </c>
      <c r="P27">
        <v>13.775078414599374</v>
      </c>
      <c r="Q27">
        <v>7.5422868548617048</v>
      </c>
      <c r="R27">
        <v>0</v>
      </c>
      <c r="S27">
        <v>2.1012831479897347</v>
      </c>
      <c r="T27">
        <v>12.181351582549187</v>
      </c>
      <c r="U27" s="156">
        <f t="shared" si="2"/>
        <v>35.599999999999994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35.6</v>
      </c>
      <c r="E28">
        <f>GT!N28</f>
        <v>0</v>
      </c>
      <c r="F28">
        <f t="shared" si="4"/>
        <v>84</v>
      </c>
      <c r="G28">
        <f t="shared" si="5"/>
        <v>35.6</v>
      </c>
      <c r="H28" s="154"/>
      <c r="I28">
        <f>BRPL_EOD!AC28+BRPL_EOD!AD28</f>
        <v>13.57</v>
      </c>
      <c r="J28">
        <f>BYPL_EOD!AC28+BYPL_EOD!AD28</f>
        <v>7.43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35.07</v>
      </c>
      <c r="O28" s="154">
        <f t="shared" si="1"/>
        <v>0.53000000000000114</v>
      </c>
      <c r="P28">
        <v>13.775078414599374</v>
      </c>
      <c r="Q28">
        <v>7.5422868548617048</v>
      </c>
      <c r="R28">
        <v>0</v>
      </c>
      <c r="S28">
        <v>2.1012831479897347</v>
      </c>
      <c r="T28">
        <v>12.181351582549187</v>
      </c>
      <c r="U28" s="156">
        <f t="shared" si="2"/>
        <v>35.599999999999994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35.6</v>
      </c>
      <c r="E29">
        <f>GT!N29</f>
        <v>0</v>
      </c>
      <c r="F29">
        <f t="shared" si="4"/>
        <v>84</v>
      </c>
      <c r="G29">
        <f t="shared" si="5"/>
        <v>35.6</v>
      </c>
      <c r="H29" s="154"/>
      <c r="I29">
        <f>BRPL_EOD!AC29+BRPL_EOD!AD29</f>
        <v>13.57</v>
      </c>
      <c r="J29">
        <f>BYPL_EOD!AC29+BYPL_EOD!AD29</f>
        <v>7.43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35.07</v>
      </c>
      <c r="O29" s="154">
        <f t="shared" si="1"/>
        <v>0.53000000000000114</v>
      </c>
      <c r="P29">
        <v>13.775078414599374</v>
      </c>
      <c r="Q29">
        <v>7.5422868548617048</v>
      </c>
      <c r="R29">
        <v>0</v>
      </c>
      <c r="S29">
        <v>2.1012831479897347</v>
      </c>
      <c r="T29">
        <v>12.181351582549187</v>
      </c>
      <c r="U29" s="156">
        <f t="shared" si="2"/>
        <v>35.599999999999994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34.6</v>
      </c>
      <c r="E30">
        <f>GT!N30</f>
        <v>0</v>
      </c>
      <c r="F30">
        <f t="shared" si="4"/>
        <v>84</v>
      </c>
      <c r="G30">
        <f t="shared" si="5"/>
        <v>34.6</v>
      </c>
      <c r="H30" s="154"/>
      <c r="I30">
        <f>BRPL_EOD!AC30+BRPL_EOD!AD30</f>
        <v>12.92</v>
      </c>
      <c r="J30">
        <f>BYPL_EOD!AC30+BYPL_EOD!AD30</f>
        <v>7.08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34.07</v>
      </c>
      <c r="O30" s="154">
        <f t="shared" si="1"/>
        <v>0.53000000000000114</v>
      </c>
      <c r="P30">
        <v>13.120986204872322</v>
      </c>
      <c r="Q30">
        <v>7.1901379512767836</v>
      </c>
      <c r="R30">
        <v>0</v>
      </c>
      <c r="S30">
        <v>2.1022013501614323</v>
      </c>
      <c r="T30">
        <v>12.186674493689463</v>
      </c>
      <c r="U30" s="156">
        <f t="shared" si="2"/>
        <v>34.6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34.6</v>
      </c>
      <c r="E31">
        <f>GT!N31</f>
        <v>0</v>
      </c>
      <c r="F31">
        <f t="shared" si="4"/>
        <v>84</v>
      </c>
      <c r="G31">
        <f t="shared" si="5"/>
        <v>34.6</v>
      </c>
      <c r="H31" s="154"/>
      <c r="I31">
        <f>BRPL_EOD!AC31+BRPL_EOD!AD31</f>
        <v>12.92</v>
      </c>
      <c r="J31">
        <f>BYPL_EOD!AC31+BYPL_EOD!AD31</f>
        <v>7.08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34.07</v>
      </c>
      <c r="O31" s="154">
        <f t="shared" si="1"/>
        <v>0.53000000000000114</v>
      </c>
      <c r="P31">
        <v>13.120986204872322</v>
      </c>
      <c r="Q31">
        <v>7.1901379512767836</v>
      </c>
      <c r="R31">
        <v>0</v>
      </c>
      <c r="S31">
        <v>2.1022013501614323</v>
      </c>
      <c r="T31">
        <v>12.186674493689463</v>
      </c>
      <c r="U31" s="156">
        <f t="shared" si="2"/>
        <v>34.6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34.6</v>
      </c>
      <c r="E32">
        <f>GT!N32</f>
        <v>0</v>
      </c>
      <c r="F32">
        <f t="shared" si="4"/>
        <v>84</v>
      </c>
      <c r="G32">
        <f t="shared" si="5"/>
        <v>34.6</v>
      </c>
      <c r="H32" s="154"/>
      <c r="I32">
        <f>BRPL_EOD!AC32+BRPL_EOD!AD32</f>
        <v>12.92</v>
      </c>
      <c r="J32">
        <f>BYPL_EOD!AC32+BYPL_EOD!AD32</f>
        <v>7.08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34.07</v>
      </c>
      <c r="O32" s="154">
        <f t="shared" si="1"/>
        <v>0.53000000000000114</v>
      </c>
      <c r="P32">
        <v>13.120986204872322</v>
      </c>
      <c r="Q32">
        <v>7.1901379512767836</v>
      </c>
      <c r="R32">
        <v>0</v>
      </c>
      <c r="S32">
        <v>2.1022013501614323</v>
      </c>
      <c r="T32">
        <v>12.186674493689463</v>
      </c>
      <c r="U32" s="156">
        <f t="shared" si="2"/>
        <v>34.6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34.6</v>
      </c>
      <c r="E33">
        <f>GT!N33</f>
        <v>0</v>
      </c>
      <c r="F33">
        <f t="shared" si="4"/>
        <v>84</v>
      </c>
      <c r="G33">
        <f t="shared" si="5"/>
        <v>34.6</v>
      </c>
      <c r="H33" s="154"/>
      <c r="I33">
        <f>BRPL_EOD!AC33+BRPL_EOD!AD33</f>
        <v>12.92</v>
      </c>
      <c r="J33">
        <f>BYPL_EOD!AC33+BYPL_EOD!AD33</f>
        <v>7.08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34.07</v>
      </c>
      <c r="O33" s="154">
        <f t="shared" si="1"/>
        <v>0.53000000000000114</v>
      </c>
      <c r="P33">
        <v>13.120986204872322</v>
      </c>
      <c r="Q33">
        <v>7.1901379512767836</v>
      </c>
      <c r="R33">
        <v>0</v>
      </c>
      <c r="S33">
        <v>2.1022013501614323</v>
      </c>
      <c r="T33">
        <v>12.186674493689463</v>
      </c>
      <c r="U33" s="156">
        <f t="shared" si="2"/>
        <v>34.6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34.6</v>
      </c>
      <c r="E34">
        <f>GT!N34</f>
        <v>0</v>
      </c>
      <c r="F34">
        <f t="shared" si="4"/>
        <v>84</v>
      </c>
      <c r="G34">
        <f t="shared" si="5"/>
        <v>34.6</v>
      </c>
      <c r="H34" s="154"/>
      <c r="I34">
        <f>BRPL_EOD!AC34+BRPL_EOD!AD34</f>
        <v>12.92</v>
      </c>
      <c r="J34">
        <f>BYPL_EOD!AC34+BYPL_EOD!AD34</f>
        <v>7.08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34.07</v>
      </c>
      <c r="O34" s="154">
        <f t="shared" si="1"/>
        <v>0.53000000000000114</v>
      </c>
      <c r="P34">
        <v>13.120986204872322</v>
      </c>
      <c r="Q34">
        <v>7.1901379512767836</v>
      </c>
      <c r="R34">
        <v>0</v>
      </c>
      <c r="S34">
        <v>2.1022013501614323</v>
      </c>
      <c r="T34">
        <v>12.186674493689463</v>
      </c>
      <c r="U34" s="156">
        <f t="shared" si="2"/>
        <v>34.6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84</v>
      </c>
      <c r="G35">
        <f t="shared" si="5"/>
        <v>34.6</v>
      </c>
      <c r="H35" s="154"/>
      <c r="I35">
        <f>BRPL_EOD!AC35+BRPL_EOD!AD35</f>
        <v>12.92</v>
      </c>
      <c r="J35">
        <f>BYPL_EOD!AC35+BYPL_EOD!AD35</f>
        <v>7.08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34.07</v>
      </c>
      <c r="O35" s="154">
        <f t="shared" si="1"/>
        <v>0.53000000000000114</v>
      </c>
      <c r="P35">
        <v>13.120986204872322</v>
      </c>
      <c r="Q35">
        <v>7.1901379512767836</v>
      </c>
      <c r="R35">
        <v>0</v>
      </c>
      <c r="S35">
        <v>2.1022013501614323</v>
      </c>
      <c r="T35">
        <v>12.186674493689463</v>
      </c>
      <c r="U35" s="156">
        <f t="shared" si="2"/>
        <v>34.6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84</v>
      </c>
      <c r="G36">
        <f t="shared" si="5"/>
        <v>34.6</v>
      </c>
      <c r="H36" s="154"/>
      <c r="I36">
        <f>BRPL_EOD!AC36+BRPL_EOD!AD36</f>
        <v>12.92</v>
      </c>
      <c r="J36">
        <f>BYPL_EOD!AC36+BYPL_EOD!AD36</f>
        <v>7.08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34.07</v>
      </c>
      <c r="O36" s="154">
        <f t="shared" si="1"/>
        <v>0.53000000000000114</v>
      </c>
      <c r="P36">
        <v>13.120986204872322</v>
      </c>
      <c r="Q36">
        <v>7.1901379512767836</v>
      </c>
      <c r="R36">
        <v>0</v>
      </c>
      <c r="S36">
        <v>2.1022013501614323</v>
      </c>
      <c r="T36">
        <v>12.186674493689463</v>
      </c>
      <c r="U36" s="156">
        <f t="shared" si="2"/>
        <v>34.6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84</v>
      </c>
      <c r="G37">
        <f t="shared" si="5"/>
        <v>34.6</v>
      </c>
      <c r="H37" s="154"/>
      <c r="I37">
        <f>BRPL_EOD!AC37+BRPL_EOD!AD37</f>
        <v>12.92</v>
      </c>
      <c r="J37">
        <f>BYPL_EOD!AC37+BYPL_EOD!AD37</f>
        <v>7.08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34.07</v>
      </c>
      <c r="O37" s="154">
        <f t="shared" si="1"/>
        <v>0.53000000000000114</v>
      </c>
      <c r="P37">
        <v>13.120986204872322</v>
      </c>
      <c r="Q37">
        <v>7.1901379512767836</v>
      </c>
      <c r="R37">
        <v>0</v>
      </c>
      <c r="S37">
        <v>2.1022013501614323</v>
      </c>
      <c r="T37">
        <v>12.186674493689463</v>
      </c>
      <c r="U37" s="156">
        <f t="shared" si="2"/>
        <v>34.6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84</v>
      </c>
      <c r="G38">
        <f t="shared" si="5"/>
        <v>34.6</v>
      </c>
      <c r="H38" s="154"/>
      <c r="I38">
        <f>BRPL_EOD!AC38+BRPL_EOD!AD38</f>
        <v>12.92</v>
      </c>
      <c r="J38">
        <f>BYPL_EOD!AC38+BYPL_EOD!AD38</f>
        <v>7.08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34.07</v>
      </c>
      <c r="O38" s="154">
        <f t="shared" si="1"/>
        <v>0.53000000000000114</v>
      </c>
      <c r="P38">
        <v>13.120986204872322</v>
      </c>
      <c r="Q38">
        <v>7.1901379512767836</v>
      </c>
      <c r="R38">
        <v>0</v>
      </c>
      <c r="S38">
        <v>2.1022013501614323</v>
      </c>
      <c r="T38">
        <v>12.186674493689463</v>
      </c>
      <c r="U38" s="156">
        <f t="shared" si="2"/>
        <v>34.6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34.6</v>
      </c>
      <c r="E39">
        <f>GT!N39</f>
        <v>0</v>
      </c>
      <c r="F39">
        <f t="shared" si="4"/>
        <v>84</v>
      </c>
      <c r="G39">
        <f t="shared" si="5"/>
        <v>34.6</v>
      </c>
      <c r="H39" s="154"/>
      <c r="I39">
        <f>BRPL_EOD!AC39+BRPL_EOD!AD39</f>
        <v>12.92</v>
      </c>
      <c r="J39">
        <f>BYPL_EOD!AC39+BYPL_EOD!AD39</f>
        <v>7.08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34.07</v>
      </c>
      <c r="O39" s="154">
        <f t="shared" si="1"/>
        <v>0.53000000000000114</v>
      </c>
      <c r="P39">
        <v>13.120986204872322</v>
      </c>
      <c r="Q39">
        <v>7.1901379512767836</v>
      </c>
      <c r="R39">
        <v>0</v>
      </c>
      <c r="S39">
        <v>2.1022013501614323</v>
      </c>
      <c r="T39">
        <v>12.186674493689463</v>
      </c>
      <c r="U39" s="156">
        <f t="shared" si="2"/>
        <v>34.6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34.6</v>
      </c>
      <c r="E40">
        <f>GT!N40</f>
        <v>0</v>
      </c>
      <c r="F40">
        <f t="shared" si="4"/>
        <v>84</v>
      </c>
      <c r="G40">
        <f t="shared" si="5"/>
        <v>34.6</v>
      </c>
      <c r="H40" s="154"/>
      <c r="I40">
        <f>BRPL_EOD!AC40+BRPL_EOD!AD40</f>
        <v>12.92</v>
      </c>
      <c r="J40">
        <f>BYPL_EOD!AC40+BYPL_EOD!AD40</f>
        <v>7.08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34.07</v>
      </c>
      <c r="O40" s="154">
        <f t="shared" si="1"/>
        <v>0.53000000000000114</v>
      </c>
      <c r="P40">
        <v>13.120986204872322</v>
      </c>
      <c r="Q40">
        <v>7.1901379512767836</v>
      </c>
      <c r="R40">
        <v>0</v>
      </c>
      <c r="S40">
        <v>2.1022013501614323</v>
      </c>
      <c r="T40">
        <v>12.186674493689463</v>
      </c>
      <c r="U40" s="156">
        <f t="shared" si="2"/>
        <v>34.6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34.6</v>
      </c>
      <c r="E41">
        <f>GT!N41</f>
        <v>0</v>
      </c>
      <c r="F41">
        <f t="shared" si="4"/>
        <v>84</v>
      </c>
      <c r="G41">
        <f t="shared" si="5"/>
        <v>34.6</v>
      </c>
      <c r="H41" s="154"/>
      <c r="I41">
        <f>BRPL_EOD!AC41+BRPL_EOD!AD41</f>
        <v>12.92</v>
      </c>
      <c r="J41">
        <f>BYPL_EOD!AC41+BYPL_EOD!AD41</f>
        <v>7.08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34.07</v>
      </c>
      <c r="O41" s="154">
        <f t="shared" si="1"/>
        <v>0.53000000000000114</v>
      </c>
      <c r="P41">
        <v>13.120986204872322</v>
      </c>
      <c r="Q41">
        <v>7.1901379512767836</v>
      </c>
      <c r="R41">
        <v>0</v>
      </c>
      <c r="S41">
        <v>2.1022013501614323</v>
      </c>
      <c r="T41">
        <v>12.186674493689463</v>
      </c>
      <c r="U41" s="156">
        <f t="shared" si="2"/>
        <v>34.6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34.6</v>
      </c>
      <c r="E42">
        <f>GT!N42</f>
        <v>0</v>
      </c>
      <c r="F42">
        <f t="shared" si="4"/>
        <v>84</v>
      </c>
      <c r="G42">
        <f t="shared" si="5"/>
        <v>34.6</v>
      </c>
      <c r="H42" s="154"/>
      <c r="I42">
        <f>BRPL_EOD!AC42+BRPL_EOD!AD42</f>
        <v>12.92</v>
      </c>
      <c r="J42">
        <f>BYPL_EOD!AC42+BYPL_EOD!AD42</f>
        <v>7.08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34.07</v>
      </c>
      <c r="O42" s="154">
        <f t="shared" si="1"/>
        <v>0.53000000000000114</v>
      </c>
      <c r="P42">
        <v>13.120986204872322</v>
      </c>
      <c r="Q42">
        <v>7.1901379512767836</v>
      </c>
      <c r="R42">
        <v>0</v>
      </c>
      <c r="S42">
        <v>2.1022013501614323</v>
      </c>
      <c r="T42">
        <v>12.186674493689463</v>
      </c>
      <c r="U42" s="156">
        <f t="shared" si="2"/>
        <v>34.6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34.6</v>
      </c>
      <c r="E43">
        <f>GT!N43</f>
        <v>0</v>
      </c>
      <c r="F43">
        <f t="shared" si="4"/>
        <v>84</v>
      </c>
      <c r="G43">
        <f t="shared" si="5"/>
        <v>34.6</v>
      </c>
      <c r="H43" s="154"/>
      <c r="I43">
        <f>BRPL_EOD!AC43+BRPL_EOD!AD43</f>
        <v>12.92</v>
      </c>
      <c r="J43">
        <f>BYPL_EOD!AC43+BYPL_EOD!AD43</f>
        <v>7.08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34.07</v>
      </c>
      <c r="O43" s="154">
        <f t="shared" si="1"/>
        <v>0.53000000000000114</v>
      </c>
      <c r="P43">
        <v>13.120986204872322</v>
      </c>
      <c r="Q43">
        <v>7.1901379512767836</v>
      </c>
      <c r="R43">
        <v>0</v>
      </c>
      <c r="S43">
        <v>2.1022013501614323</v>
      </c>
      <c r="T43">
        <v>12.186674493689463</v>
      </c>
      <c r="U43" s="156">
        <f t="shared" si="2"/>
        <v>34.6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33.6</v>
      </c>
      <c r="E44">
        <f>GT!N44</f>
        <v>0</v>
      </c>
      <c r="F44">
        <f t="shared" si="4"/>
        <v>84</v>
      </c>
      <c r="G44">
        <f t="shared" si="5"/>
        <v>33.6</v>
      </c>
      <c r="H44" s="154"/>
      <c r="I44">
        <f>BRPL_EOD!AC44+BRPL_EOD!AD44</f>
        <v>6.54</v>
      </c>
      <c r="J44">
        <f>BYPL_EOD!AC44+BYPL_EOD!AD44</f>
        <v>17.649999999999999</v>
      </c>
      <c r="K44">
        <f>MES_EOD!AC44+MES_EOD!AD44</f>
        <v>0</v>
      </c>
      <c r="L44">
        <f>NDMC_EOD!AC44+NDMC_EOD!AD44</f>
        <v>1.35</v>
      </c>
      <c r="M44">
        <f>TPDDL_EOD!AC44+TPDDL_EOD!AD44</f>
        <v>7.85</v>
      </c>
      <c r="N44">
        <f t="shared" si="0"/>
        <v>33.39</v>
      </c>
      <c r="O44" s="154">
        <f t="shared" si="1"/>
        <v>0.21000000000000085</v>
      </c>
      <c r="P44">
        <v>6.5811320754716984</v>
      </c>
      <c r="Q44">
        <v>17.761006289308174</v>
      </c>
      <c r="R44">
        <v>0</v>
      </c>
      <c r="S44">
        <v>1.358490566037736</v>
      </c>
      <c r="T44">
        <v>7.89937106918239</v>
      </c>
      <c r="U44" s="156">
        <f t="shared" si="2"/>
        <v>33.599999999999994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33.6</v>
      </c>
      <c r="E45">
        <f>GT!N45</f>
        <v>0</v>
      </c>
      <c r="F45">
        <f t="shared" si="4"/>
        <v>84</v>
      </c>
      <c r="G45">
        <f t="shared" si="5"/>
        <v>33.6</v>
      </c>
      <c r="H45" s="154"/>
      <c r="I45">
        <f>BRPL_EOD!AC45+BRPL_EOD!AD45</f>
        <v>12</v>
      </c>
      <c r="J45">
        <f>BYPL_EOD!AC45+BYPL_EOD!AD45</f>
        <v>7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33.07</v>
      </c>
      <c r="O45" s="154">
        <f t="shared" si="1"/>
        <v>0.53000000000000114</v>
      </c>
      <c r="P45">
        <v>12.192319322648927</v>
      </c>
      <c r="Q45">
        <v>7.1121862715452071</v>
      </c>
      <c r="R45">
        <v>0</v>
      </c>
      <c r="S45">
        <v>2.1031750831569398</v>
      </c>
      <c r="T45">
        <v>12.192319322648927</v>
      </c>
      <c r="U45" s="156">
        <f t="shared" si="2"/>
        <v>33.6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33.6</v>
      </c>
      <c r="E46">
        <f>GT!N46</f>
        <v>0</v>
      </c>
      <c r="F46">
        <f t="shared" si="4"/>
        <v>84</v>
      </c>
      <c r="G46">
        <f t="shared" si="5"/>
        <v>33.6</v>
      </c>
      <c r="H46" s="154"/>
      <c r="I46">
        <f>BRPL_EOD!AC46+BRPL_EOD!AD46</f>
        <v>12</v>
      </c>
      <c r="J46">
        <f>BYPL_EOD!AC46+BYPL_EOD!AD46</f>
        <v>7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33.07</v>
      </c>
      <c r="O46" s="154">
        <f t="shared" si="1"/>
        <v>0.53000000000000114</v>
      </c>
      <c r="P46">
        <v>12.192319322648927</v>
      </c>
      <c r="Q46">
        <v>7.1121862715452071</v>
      </c>
      <c r="R46">
        <v>0</v>
      </c>
      <c r="S46">
        <v>2.1031750831569398</v>
      </c>
      <c r="T46">
        <v>12.192319322648927</v>
      </c>
      <c r="U46" s="156">
        <f t="shared" si="2"/>
        <v>33.6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33.6</v>
      </c>
      <c r="E47">
        <f>GT!N47</f>
        <v>0</v>
      </c>
      <c r="F47">
        <f t="shared" si="4"/>
        <v>84</v>
      </c>
      <c r="G47">
        <f t="shared" si="5"/>
        <v>33.6</v>
      </c>
      <c r="H47" s="154"/>
      <c r="I47">
        <f>BRPL_EOD!AC47+BRPL_EOD!AD47</f>
        <v>12</v>
      </c>
      <c r="J47">
        <f>BYPL_EOD!AC47+BYPL_EOD!AD47</f>
        <v>7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33.07</v>
      </c>
      <c r="O47" s="154">
        <f t="shared" si="1"/>
        <v>0.53000000000000114</v>
      </c>
      <c r="P47">
        <v>12.192319322648927</v>
      </c>
      <c r="Q47">
        <v>7.1121862715452071</v>
      </c>
      <c r="R47">
        <v>0</v>
      </c>
      <c r="S47">
        <v>2.1031750831569398</v>
      </c>
      <c r="T47">
        <v>12.192319322648927</v>
      </c>
      <c r="U47" s="156">
        <f t="shared" si="2"/>
        <v>33.6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33.6</v>
      </c>
      <c r="E48">
        <f>GT!N48</f>
        <v>0</v>
      </c>
      <c r="F48">
        <f t="shared" si="4"/>
        <v>84</v>
      </c>
      <c r="G48">
        <f t="shared" si="5"/>
        <v>33.6</v>
      </c>
      <c r="H48" s="154"/>
      <c r="I48">
        <f>BRPL_EOD!AC48+BRPL_EOD!AD48</f>
        <v>12</v>
      </c>
      <c r="J48">
        <f>BYPL_EOD!AC48+BYPL_EOD!AD48</f>
        <v>7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33.07</v>
      </c>
      <c r="O48" s="154">
        <f t="shared" si="1"/>
        <v>0.53000000000000114</v>
      </c>
      <c r="P48">
        <v>12.192319322648927</v>
      </c>
      <c r="Q48">
        <v>7.1121862715452071</v>
      </c>
      <c r="R48">
        <v>0</v>
      </c>
      <c r="S48">
        <v>2.1031750831569398</v>
      </c>
      <c r="T48">
        <v>12.192319322648927</v>
      </c>
      <c r="U48" s="156">
        <f t="shared" si="2"/>
        <v>33.6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33.6</v>
      </c>
      <c r="E49">
        <f>GT!N49</f>
        <v>0</v>
      </c>
      <c r="F49">
        <f t="shared" si="4"/>
        <v>84</v>
      </c>
      <c r="G49">
        <f t="shared" si="5"/>
        <v>33.6</v>
      </c>
      <c r="H49" s="154"/>
      <c r="I49">
        <f>BRPL_EOD!AC49+BRPL_EOD!AD49</f>
        <v>12</v>
      </c>
      <c r="J49">
        <f>BYPL_EOD!AC49+BYPL_EOD!AD49</f>
        <v>7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33.07</v>
      </c>
      <c r="O49" s="154">
        <f t="shared" si="1"/>
        <v>0.53000000000000114</v>
      </c>
      <c r="P49">
        <v>12.192319322648927</v>
      </c>
      <c r="Q49">
        <v>7.1121862715452071</v>
      </c>
      <c r="R49">
        <v>0</v>
      </c>
      <c r="S49">
        <v>2.1031750831569398</v>
      </c>
      <c r="T49">
        <v>12.192319322648927</v>
      </c>
      <c r="U49" s="156">
        <f t="shared" si="2"/>
        <v>33.6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33.6</v>
      </c>
      <c r="E50">
        <f>GT!N50</f>
        <v>0</v>
      </c>
      <c r="F50">
        <f t="shared" si="4"/>
        <v>84</v>
      </c>
      <c r="G50">
        <f t="shared" si="5"/>
        <v>33.6</v>
      </c>
      <c r="H50" s="154"/>
      <c r="I50">
        <f>BRPL_EOD!AC50+BRPL_EOD!AD50</f>
        <v>12</v>
      </c>
      <c r="J50">
        <f>BYPL_EOD!AC50+BYPL_EOD!AD50</f>
        <v>7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33.07</v>
      </c>
      <c r="O50" s="154">
        <f t="shared" si="1"/>
        <v>0.53000000000000114</v>
      </c>
      <c r="P50">
        <v>12.192319322648927</v>
      </c>
      <c r="Q50">
        <v>7.1121862715452071</v>
      </c>
      <c r="R50">
        <v>0</v>
      </c>
      <c r="S50">
        <v>2.1031750831569398</v>
      </c>
      <c r="T50">
        <v>12.192319322648927</v>
      </c>
      <c r="U50" s="156">
        <f t="shared" si="2"/>
        <v>33.6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32.6</v>
      </c>
      <c r="E51">
        <f>GT!N51</f>
        <v>0</v>
      </c>
      <c r="F51">
        <f t="shared" si="4"/>
        <v>84</v>
      </c>
      <c r="G51">
        <f t="shared" si="5"/>
        <v>32.6</v>
      </c>
      <c r="H51" s="154"/>
      <c r="I51">
        <f>BRPL_EOD!AC51+BRPL_EOD!AD51</f>
        <v>11</v>
      </c>
      <c r="J51">
        <f>BYPL_EOD!AC51+BYPL_EOD!AD51</f>
        <v>7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32.07</v>
      </c>
      <c r="O51" s="154">
        <f t="shared" si="1"/>
        <v>0.53000000000000114</v>
      </c>
      <c r="P51">
        <v>11.181789834736515</v>
      </c>
      <c r="Q51">
        <v>7.1156844402868726</v>
      </c>
      <c r="R51">
        <v>0</v>
      </c>
      <c r="S51">
        <v>2.1042095416276894</v>
      </c>
      <c r="T51">
        <v>12.198316183348926</v>
      </c>
      <c r="U51" s="156">
        <f t="shared" si="2"/>
        <v>32.6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32.6</v>
      </c>
      <c r="E52">
        <f>GT!N52</f>
        <v>0</v>
      </c>
      <c r="F52">
        <f t="shared" si="4"/>
        <v>84</v>
      </c>
      <c r="G52">
        <f t="shared" si="5"/>
        <v>32.6</v>
      </c>
      <c r="H52" s="154"/>
      <c r="I52">
        <f>BRPL_EOD!AC52+BRPL_EOD!AD52</f>
        <v>11</v>
      </c>
      <c r="J52">
        <f>BYPL_EOD!AC52+BYPL_EOD!AD52</f>
        <v>7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32.07</v>
      </c>
      <c r="O52" s="154">
        <f t="shared" si="1"/>
        <v>0.53000000000000114</v>
      </c>
      <c r="P52">
        <v>11.181789834736515</v>
      </c>
      <c r="Q52">
        <v>7.1156844402868726</v>
      </c>
      <c r="R52">
        <v>0</v>
      </c>
      <c r="S52">
        <v>2.1042095416276894</v>
      </c>
      <c r="T52">
        <v>12.198316183348926</v>
      </c>
      <c r="U52" s="156">
        <f t="shared" si="2"/>
        <v>32.6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32.6</v>
      </c>
      <c r="E53">
        <f>GT!N53</f>
        <v>0</v>
      </c>
      <c r="F53">
        <f t="shared" si="4"/>
        <v>84</v>
      </c>
      <c r="G53">
        <f t="shared" si="5"/>
        <v>32.6</v>
      </c>
      <c r="H53" s="154"/>
      <c r="I53">
        <f>BRPL_EOD!AC53+BRPL_EOD!AD53</f>
        <v>11</v>
      </c>
      <c r="J53">
        <f>BYPL_EOD!AC53+BYPL_EOD!AD53</f>
        <v>7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32.07</v>
      </c>
      <c r="O53" s="154">
        <f t="shared" si="1"/>
        <v>0.53000000000000114</v>
      </c>
      <c r="P53">
        <v>11.181789834736515</v>
      </c>
      <c r="Q53">
        <v>7.1156844402868726</v>
      </c>
      <c r="R53">
        <v>0</v>
      </c>
      <c r="S53">
        <v>2.1042095416276894</v>
      </c>
      <c r="T53">
        <v>12.198316183348926</v>
      </c>
      <c r="U53" s="156">
        <f t="shared" si="2"/>
        <v>32.6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32.6</v>
      </c>
      <c r="E54">
        <f>GT!N54</f>
        <v>0</v>
      </c>
      <c r="F54">
        <f t="shared" si="4"/>
        <v>84</v>
      </c>
      <c r="G54">
        <f t="shared" si="5"/>
        <v>32.6</v>
      </c>
      <c r="H54" s="154"/>
      <c r="I54">
        <f>BRPL_EOD!AC54+BRPL_EOD!AD54</f>
        <v>11</v>
      </c>
      <c r="J54">
        <f>BYPL_EOD!AC54+BYPL_EOD!AD54</f>
        <v>7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32.07</v>
      </c>
      <c r="O54" s="154">
        <f t="shared" si="1"/>
        <v>0.53000000000000114</v>
      </c>
      <c r="P54">
        <v>11.181789834736515</v>
      </c>
      <c r="Q54">
        <v>7.1156844402868726</v>
      </c>
      <c r="R54">
        <v>0</v>
      </c>
      <c r="S54">
        <v>2.1042095416276894</v>
      </c>
      <c r="T54">
        <v>12.198316183348926</v>
      </c>
      <c r="U54" s="156">
        <f t="shared" si="2"/>
        <v>32.6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32.6</v>
      </c>
      <c r="E55">
        <f>GT!N55</f>
        <v>0</v>
      </c>
      <c r="F55">
        <f t="shared" si="4"/>
        <v>84</v>
      </c>
      <c r="G55">
        <f t="shared" si="5"/>
        <v>32.6</v>
      </c>
      <c r="H55" s="154"/>
      <c r="I55">
        <f>BRPL_EOD!AC55+BRPL_EOD!AD55</f>
        <v>11</v>
      </c>
      <c r="J55">
        <f>BYPL_EOD!AC55+BYPL_EOD!AD55</f>
        <v>7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32.07</v>
      </c>
      <c r="O55" s="154">
        <f t="shared" si="1"/>
        <v>0.53000000000000114</v>
      </c>
      <c r="P55">
        <v>11.181789834736515</v>
      </c>
      <c r="Q55">
        <v>7.1156844402868726</v>
      </c>
      <c r="R55">
        <v>0</v>
      </c>
      <c r="S55">
        <v>2.1042095416276894</v>
      </c>
      <c r="T55">
        <v>12.198316183348926</v>
      </c>
      <c r="U55" s="156">
        <f t="shared" si="2"/>
        <v>32.6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32.6</v>
      </c>
      <c r="E56">
        <f>GT!N56</f>
        <v>0</v>
      </c>
      <c r="F56">
        <f t="shared" si="4"/>
        <v>84</v>
      </c>
      <c r="G56">
        <f t="shared" si="5"/>
        <v>32.6</v>
      </c>
      <c r="H56" s="154"/>
      <c r="I56">
        <f>BRPL_EOD!AC56+BRPL_EOD!AD56</f>
        <v>11</v>
      </c>
      <c r="J56">
        <f>BYPL_EOD!AC56+BYPL_EOD!AD56</f>
        <v>7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32.07</v>
      </c>
      <c r="O56" s="154">
        <f t="shared" si="1"/>
        <v>0.53000000000000114</v>
      </c>
      <c r="P56">
        <v>11.181789834736515</v>
      </c>
      <c r="Q56">
        <v>7.1156844402868726</v>
      </c>
      <c r="R56">
        <v>0</v>
      </c>
      <c r="S56">
        <v>2.1042095416276894</v>
      </c>
      <c r="T56">
        <v>12.198316183348926</v>
      </c>
      <c r="U56" s="156">
        <f t="shared" si="2"/>
        <v>32.6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32.6</v>
      </c>
      <c r="E57">
        <f>GT!N57</f>
        <v>0</v>
      </c>
      <c r="F57">
        <f t="shared" si="4"/>
        <v>84</v>
      </c>
      <c r="G57">
        <f t="shared" si="5"/>
        <v>32.6</v>
      </c>
      <c r="H57" s="154"/>
      <c r="I57">
        <f>BRPL_EOD!AC57+BRPL_EOD!AD57</f>
        <v>11</v>
      </c>
      <c r="J57">
        <f>BYPL_EOD!AC57+BYPL_EOD!AD57</f>
        <v>7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32.07</v>
      </c>
      <c r="O57" s="154">
        <f t="shared" si="1"/>
        <v>0.53000000000000114</v>
      </c>
      <c r="P57">
        <v>11.181789834736515</v>
      </c>
      <c r="Q57">
        <v>7.1156844402868726</v>
      </c>
      <c r="R57">
        <v>0</v>
      </c>
      <c r="S57">
        <v>2.1042095416276894</v>
      </c>
      <c r="T57">
        <v>12.198316183348926</v>
      </c>
      <c r="U57" s="156">
        <f t="shared" si="2"/>
        <v>32.6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32.6</v>
      </c>
      <c r="E58">
        <f>GT!N58</f>
        <v>0</v>
      </c>
      <c r="F58">
        <f t="shared" si="4"/>
        <v>84</v>
      </c>
      <c r="G58">
        <f t="shared" si="5"/>
        <v>32.6</v>
      </c>
      <c r="H58" s="154"/>
      <c r="I58">
        <f>BRPL_EOD!AC58+BRPL_EOD!AD58</f>
        <v>11</v>
      </c>
      <c r="J58">
        <f>BYPL_EOD!AC58+BYPL_EOD!AD58</f>
        <v>7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32.07</v>
      </c>
      <c r="O58" s="154">
        <f t="shared" si="1"/>
        <v>0.53000000000000114</v>
      </c>
      <c r="P58">
        <v>11.181789834736515</v>
      </c>
      <c r="Q58">
        <v>7.1156844402868726</v>
      </c>
      <c r="R58">
        <v>0</v>
      </c>
      <c r="S58">
        <v>2.1042095416276894</v>
      </c>
      <c r="T58">
        <v>12.198316183348926</v>
      </c>
      <c r="U58" s="156">
        <f t="shared" si="2"/>
        <v>32.6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32.6</v>
      </c>
      <c r="E59">
        <f>GT!N59</f>
        <v>0</v>
      </c>
      <c r="F59">
        <f t="shared" si="4"/>
        <v>84</v>
      </c>
      <c r="G59">
        <f t="shared" si="5"/>
        <v>32.6</v>
      </c>
      <c r="H59" s="154"/>
      <c r="I59">
        <f>BRPL_EOD!AC59+BRPL_EOD!AD59</f>
        <v>6.35</v>
      </c>
      <c r="J59">
        <f>BYPL_EOD!AC59+BYPL_EOD!AD59</f>
        <v>17.13</v>
      </c>
      <c r="K59">
        <f>MES_EOD!AC59+MES_EOD!AD59</f>
        <v>0</v>
      </c>
      <c r="L59">
        <f>NDMC_EOD!AC59+NDMC_EOD!AD59</f>
        <v>1.31</v>
      </c>
      <c r="M59">
        <f>TPDDL_EOD!AC59+TPDDL_EOD!AD59</f>
        <v>7.62</v>
      </c>
      <c r="N59">
        <f t="shared" si="0"/>
        <v>32.409999999999997</v>
      </c>
      <c r="O59" s="154">
        <f t="shared" si="1"/>
        <v>0.19000000000000483</v>
      </c>
      <c r="P59">
        <v>6.3872261647639625</v>
      </c>
      <c r="Q59">
        <v>17.230422709040422</v>
      </c>
      <c r="R59">
        <v>0</v>
      </c>
      <c r="S59">
        <v>1.3176797284788648</v>
      </c>
      <c r="T59">
        <v>7.6646713977167558</v>
      </c>
      <c r="U59" s="156">
        <f t="shared" si="2"/>
        <v>32.600000000000009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32.6</v>
      </c>
      <c r="E60">
        <f>GT!N60</f>
        <v>0</v>
      </c>
      <c r="F60">
        <f t="shared" si="4"/>
        <v>84</v>
      </c>
      <c r="G60">
        <f t="shared" si="5"/>
        <v>32.6</v>
      </c>
      <c r="H60" s="154"/>
      <c r="I60">
        <f>BRPL_EOD!AC60+BRPL_EOD!AD60</f>
        <v>11</v>
      </c>
      <c r="J60">
        <f>BYPL_EOD!AC60+BYPL_EOD!AD60</f>
        <v>7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32.07</v>
      </c>
      <c r="O60" s="154">
        <f t="shared" si="1"/>
        <v>0.53000000000000114</v>
      </c>
      <c r="P60">
        <v>11.181789834736515</v>
      </c>
      <c r="Q60">
        <v>7.1156844402868726</v>
      </c>
      <c r="R60">
        <v>0</v>
      </c>
      <c r="S60">
        <v>2.1042095416276894</v>
      </c>
      <c r="T60">
        <v>12.198316183348926</v>
      </c>
      <c r="U60" s="156">
        <f t="shared" si="2"/>
        <v>32.6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32.6</v>
      </c>
      <c r="E61">
        <f>GT!N61</f>
        <v>0</v>
      </c>
      <c r="F61">
        <f t="shared" si="4"/>
        <v>84</v>
      </c>
      <c r="G61">
        <f t="shared" si="5"/>
        <v>32.6</v>
      </c>
      <c r="H61" s="154"/>
      <c r="I61">
        <f>BRPL_EOD!AC61+BRPL_EOD!AD61</f>
        <v>11</v>
      </c>
      <c r="J61">
        <f>BYPL_EOD!AC61+BYPL_EOD!AD61</f>
        <v>7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32.07</v>
      </c>
      <c r="O61" s="154">
        <f t="shared" si="1"/>
        <v>0.53000000000000114</v>
      </c>
      <c r="P61">
        <v>11.181789834736515</v>
      </c>
      <c r="Q61">
        <v>7.1156844402868726</v>
      </c>
      <c r="R61">
        <v>0</v>
      </c>
      <c r="S61">
        <v>2.1042095416276894</v>
      </c>
      <c r="T61">
        <v>12.198316183348926</v>
      </c>
      <c r="U61" s="156">
        <f t="shared" si="2"/>
        <v>32.6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32.6</v>
      </c>
      <c r="E62">
        <f>GT!N62</f>
        <v>0</v>
      </c>
      <c r="F62">
        <f t="shared" si="4"/>
        <v>84</v>
      </c>
      <c r="G62">
        <f t="shared" si="5"/>
        <v>32.6</v>
      </c>
      <c r="H62" s="154"/>
      <c r="I62">
        <f>BRPL_EOD!AC62+BRPL_EOD!AD62</f>
        <v>11</v>
      </c>
      <c r="J62">
        <f>BYPL_EOD!AC62+BYPL_EOD!AD62</f>
        <v>7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32.07</v>
      </c>
      <c r="O62" s="154">
        <f t="shared" si="1"/>
        <v>0.53000000000000114</v>
      </c>
      <c r="P62">
        <v>11.181789834736515</v>
      </c>
      <c r="Q62">
        <v>7.1156844402868726</v>
      </c>
      <c r="R62">
        <v>0</v>
      </c>
      <c r="S62">
        <v>2.1042095416276894</v>
      </c>
      <c r="T62">
        <v>12.198316183348926</v>
      </c>
      <c r="U62" s="156">
        <f t="shared" si="2"/>
        <v>32.6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32.6</v>
      </c>
      <c r="E63">
        <f>GT!N63</f>
        <v>0</v>
      </c>
      <c r="F63">
        <f t="shared" si="4"/>
        <v>84</v>
      </c>
      <c r="G63">
        <f t="shared" si="5"/>
        <v>32.6</v>
      </c>
      <c r="H63" s="154"/>
      <c r="I63">
        <f>BRPL_EOD!AC63+BRPL_EOD!AD63</f>
        <v>11</v>
      </c>
      <c r="J63">
        <f>BYPL_EOD!AC63+BYPL_EOD!AD63</f>
        <v>7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32.07</v>
      </c>
      <c r="O63" s="154">
        <f t="shared" si="1"/>
        <v>0.53000000000000114</v>
      </c>
      <c r="P63">
        <v>11.181789834736515</v>
      </c>
      <c r="Q63">
        <v>7.1156844402868726</v>
      </c>
      <c r="R63">
        <v>0</v>
      </c>
      <c r="S63">
        <v>2.1042095416276894</v>
      </c>
      <c r="T63">
        <v>12.198316183348926</v>
      </c>
      <c r="U63" s="156">
        <f t="shared" si="2"/>
        <v>32.6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32.6</v>
      </c>
      <c r="E64">
        <f>GT!N64</f>
        <v>0</v>
      </c>
      <c r="F64">
        <f t="shared" si="4"/>
        <v>84</v>
      </c>
      <c r="G64">
        <f t="shared" si="5"/>
        <v>32.6</v>
      </c>
      <c r="H64" s="154"/>
      <c r="I64">
        <f>BRPL_EOD!AC64+BRPL_EOD!AD64</f>
        <v>11</v>
      </c>
      <c r="J64">
        <f>BYPL_EOD!AC64+BYPL_EOD!AD64</f>
        <v>7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32.07</v>
      </c>
      <c r="O64" s="154">
        <f t="shared" si="1"/>
        <v>0.53000000000000114</v>
      </c>
      <c r="P64">
        <v>11.181789834736515</v>
      </c>
      <c r="Q64">
        <v>7.1156844402868726</v>
      </c>
      <c r="R64">
        <v>0</v>
      </c>
      <c r="S64">
        <v>2.1042095416276894</v>
      </c>
      <c r="T64">
        <v>12.198316183348926</v>
      </c>
      <c r="U64" s="156">
        <f t="shared" si="2"/>
        <v>32.6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32.6</v>
      </c>
      <c r="E65">
        <f>GT!N65</f>
        <v>0</v>
      </c>
      <c r="F65">
        <f t="shared" si="4"/>
        <v>84</v>
      </c>
      <c r="G65">
        <f t="shared" si="5"/>
        <v>32.6</v>
      </c>
      <c r="H65" s="154"/>
      <c r="I65">
        <f>BRPL_EOD!AC65+BRPL_EOD!AD65</f>
        <v>6.35</v>
      </c>
      <c r="J65">
        <f>BYPL_EOD!AC65+BYPL_EOD!AD65</f>
        <v>17.13</v>
      </c>
      <c r="K65">
        <f>MES_EOD!AC65+MES_EOD!AD65</f>
        <v>0</v>
      </c>
      <c r="L65">
        <f>NDMC_EOD!AC65+NDMC_EOD!AD65</f>
        <v>1.31</v>
      </c>
      <c r="M65">
        <f>TPDDL_EOD!AC65+TPDDL_EOD!AD65</f>
        <v>7.62</v>
      </c>
      <c r="N65">
        <f t="shared" si="0"/>
        <v>32.409999999999997</v>
      </c>
      <c r="O65" s="154">
        <f t="shared" si="1"/>
        <v>0.19000000000000483</v>
      </c>
      <c r="P65">
        <v>6.3872261647639625</v>
      </c>
      <c r="Q65">
        <v>17.230422709040422</v>
      </c>
      <c r="R65">
        <v>0</v>
      </c>
      <c r="S65">
        <v>1.3176797284788648</v>
      </c>
      <c r="T65">
        <v>7.6646713977167558</v>
      </c>
      <c r="U65" s="156">
        <f t="shared" si="2"/>
        <v>32.600000000000009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32.6</v>
      </c>
      <c r="E66">
        <f>GT!N66</f>
        <v>0</v>
      </c>
      <c r="F66">
        <f t="shared" si="4"/>
        <v>84</v>
      </c>
      <c r="G66">
        <f t="shared" si="5"/>
        <v>32.6</v>
      </c>
      <c r="H66" s="154"/>
      <c r="I66">
        <f>BRPL_EOD!AC66+BRPL_EOD!AD66</f>
        <v>6.35</v>
      </c>
      <c r="J66">
        <f>BYPL_EOD!AC66+BYPL_EOD!AD66</f>
        <v>17.13</v>
      </c>
      <c r="K66">
        <f>MES_EOD!AC66+MES_EOD!AD66</f>
        <v>0</v>
      </c>
      <c r="L66">
        <f>NDMC_EOD!AC66+NDMC_EOD!AD66</f>
        <v>1.31</v>
      </c>
      <c r="M66">
        <f>TPDDL_EOD!AC66+TPDDL_EOD!AD66</f>
        <v>7.62</v>
      </c>
      <c r="N66">
        <f t="shared" si="0"/>
        <v>32.409999999999997</v>
      </c>
      <c r="O66" s="154">
        <f t="shared" si="1"/>
        <v>0.19000000000000483</v>
      </c>
      <c r="P66">
        <v>6.3872261647639625</v>
      </c>
      <c r="Q66">
        <v>17.230422709040422</v>
      </c>
      <c r="R66">
        <v>0</v>
      </c>
      <c r="S66">
        <v>1.3176797284788648</v>
      </c>
      <c r="T66">
        <v>7.6646713977167558</v>
      </c>
      <c r="U66" s="156">
        <f t="shared" si="2"/>
        <v>32.600000000000009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32.6</v>
      </c>
      <c r="E67">
        <f>GT!N67</f>
        <v>0</v>
      </c>
      <c r="F67">
        <f t="shared" si="4"/>
        <v>84</v>
      </c>
      <c r="G67">
        <f t="shared" si="5"/>
        <v>32.6</v>
      </c>
      <c r="H67" s="154"/>
      <c r="I67">
        <f>BRPL_EOD!AC67+BRPL_EOD!AD67</f>
        <v>6.35</v>
      </c>
      <c r="J67">
        <f>BYPL_EOD!AC67+BYPL_EOD!AD67</f>
        <v>17.13</v>
      </c>
      <c r="K67">
        <f>MES_EOD!AC67+MES_EOD!AD67</f>
        <v>0</v>
      </c>
      <c r="L67">
        <f>NDMC_EOD!AC67+NDMC_EOD!AD67</f>
        <v>1.31</v>
      </c>
      <c r="M67">
        <f>TPDDL_EOD!AC67+TPDDL_EOD!AD67</f>
        <v>7.62</v>
      </c>
      <c r="N67">
        <f t="shared" ref="N67:N98" si="6">SUM(I67:M67)</f>
        <v>32.409999999999997</v>
      </c>
      <c r="O67" s="154">
        <f t="shared" ref="O67:O98" si="7">G67-N67</f>
        <v>0.19000000000000483</v>
      </c>
      <c r="P67">
        <v>6.3872261647639625</v>
      </c>
      <c r="Q67">
        <v>17.230422709040422</v>
      </c>
      <c r="R67">
        <v>0</v>
      </c>
      <c r="S67">
        <v>1.3176797284788648</v>
      </c>
      <c r="T67">
        <v>7.6646713977167558</v>
      </c>
      <c r="U67" s="156">
        <f t="shared" ref="U67:U98" si="8">SUM(P67:T67)</f>
        <v>32.600000000000009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32.6</v>
      </c>
      <c r="E68">
        <f>GT!N68</f>
        <v>0</v>
      </c>
      <c r="F68">
        <f t="shared" ref="F68:F98" si="10">B68+C68</f>
        <v>84</v>
      </c>
      <c r="G68">
        <f t="shared" ref="G68:G98" si="11">D68+E68-X68</f>
        <v>32.6</v>
      </c>
      <c r="H68" s="154"/>
      <c r="I68">
        <f>BRPL_EOD!AC68+BRPL_EOD!AD68</f>
        <v>6.35</v>
      </c>
      <c r="J68">
        <f>BYPL_EOD!AC68+BYPL_EOD!AD68</f>
        <v>17.13</v>
      </c>
      <c r="K68">
        <f>MES_EOD!AC68+MES_EOD!AD68</f>
        <v>0</v>
      </c>
      <c r="L68">
        <f>NDMC_EOD!AC68+NDMC_EOD!AD68</f>
        <v>1.31</v>
      </c>
      <c r="M68">
        <f>TPDDL_EOD!AC68+TPDDL_EOD!AD68</f>
        <v>7.62</v>
      </c>
      <c r="N68">
        <f t="shared" si="6"/>
        <v>32.409999999999997</v>
      </c>
      <c r="O68" s="154">
        <f t="shared" si="7"/>
        <v>0.19000000000000483</v>
      </c>
      <c r="P68">
        <v>6.3872261647639625</v>
      </c>
      <c r="Q68">
        <v>17.230422709040422</v>
      </c>
      <c r="R68">
        <v>0</v>
      </c>
      <c r="S68">
        <v>1.3176797284788648</v>
      </c>
      <c r="T68">
        <v>7.6646713977167558</v>
      </c>
      <c r="U68" s="156">
        <f t="shared" si="8"/>
        <v>32.600000000000009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32.6</v>
      </c>
      <c r="E69">
        <f>GT!N69</f>
        <v>0</v>
      </c>
      <c r="F69">
        <f t="shared" si="10"/>
        <v>84</v>
      </c>
      <c r="G69">
        <f t="shared" si="11"/>
        <v>32.6</v>
      </c>
      <c r="H69" s="154"/>
      <c r="I69">
        <f>BRPL_EOD!AC69+BRPL_EOD!AD69</f>
        <v>6.35</v>
      </c>
      <c r="J69">
        <f>BYPL_EOD!AC69+BYPL_EOD!AD69</f>
        <v>17.13</v>
      </c>
      <c r="K69">
        <f>MES_EOD!AC69+MES_EOD!AD69</f>
        <v>0</v>
      </c>
      <c r="L69">
        <f>NDMC_EOD!AC69+NDMC_EOD!AD69</f>
        <v>1.31</v>
      </c>
      <c r="M69">
        <f>TPDDL_EOD!AC69+TPDDL_EOD!AD69</f>
        <v>7.62</v>
      </c>
      <c r="N69">
        <f t="shared" si="6"/>
        <v>32.409999999999997</v>
      </c>
      <c r="O69" s="154">
        <f t="shared" si="7"/>
        <v>0.19000000000000483</v>
      </c>
      <c r="P69">
        <v>6.3872261647639625</v>
      </c>
      <c r="Q69">
        <v>17.230422709040422</v>
      </c>
      <c r="R69">
        <v>0</v>
      </c>
      <c r="S69">
        <v>1.3176797284788648</v>
      </c>
      <c r="T69">
        <v>7.6646713977167558</v>
      </c>
      <c r="U69" s="156">
        <f t="shared" si="8"/>
        <v>32.600000000000009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32.6</v>
      </c>
      <c r="E70">
        <f>GT!N70</f>
        <v>0</v>
      </c>
      <c r="F70">
        <f t="shared" si="10"/>
        <v>84</v>
      </c>
      <c r="G70">
        <f t="shared" si="11"/>
        <v>32.6</v>
      </c>
      <c r="H70" s="154"/>
      <c r="I70">
        <f>BRPL_EOD!AC70+BRPL_EOD!AD70</f>
        <v>11</v>
      </c>
      <c r="J70">
        <f>BYPL_EOD!AC70+BYPL_EOD!AD70</f>
        <v>7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32.07</v>
      </c>
      <c r="O70" s="154">
        <f t="shared" si="7"/>
        <v>0.53000000000000114</v>
      </c>
      <c r="P70">
        <v>11.181789834736515</v>
      </c>
      <c r="Q70">
        <v>7.1156844402868726</v>
      </c>
      <c r="R70">
        <v>0</v>
      </c>
      <c r="S70">
        <v>2.1042095416276894</v>
      </c>
      <c r="T70">
        <v>12.198316183348926</v>
      </c>
      <c r="U70" s="156">
        <f t="shared" si="8"/>
        <v>32.6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32.6</v>
      </c>
      <c r="E71">
        <f>GT!N71</f>
        <v>0</v>
      </c>
      <c r="F71">
        <f t="shared" si="10"/>
        <v>84</v>
      </c>
      <c r="G71">
        <f t="shared" si="11"/>
        <v>32.6</v>
      </c>
      <c r="H71" s="154"/>
      <c r="I71">
        <f>BRPL_EOD!AC71+BRPL_EOD!AD71</f>
        <v>11</v>
      </c>
      <c r="J71">
        <f>BYPL_EOD!AC71+BYPL_EOD!AD71</f>
        <v>7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32.07</v>
      </c>
      <c r="O71" s="154">
        <f t="shared" si="7"/>
        <v>0.53000000000000114</v>
      </c>
      <c r="P71">
        <v>11.181789834736515</v>
      </c>
      <c r="Q71">
        <v>7.1156844402868726</v>
      </c>
      <c r="R71">
        <v>0</v>
      </c>
      <c r="S71">
        <v>2.1042095416276894</v>
      </c>
      <c r="T71">
        <v>12.198316183348926</v>
      </c>
      <c r="U71" s="156">
        <f t="shared" si="8"/>
        <v>32.6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32.6</v>
      </c>
      <c r="E72">
        <f>GT!N72</f>
        <v>0</v>
      </c>
      <c r="F72">
        <f t="shared" si="10"/>
        <v>84</v>
      </c>
      <c r="G72">
        <f t="shared" si="11"/>
        <v>32.6</v>
      </c>
      <c r="H72" s="154"/>
      <c r="I72">
        <f>BRPL_EOD!AC72+BRPL_EOD!AD72</f>
        <v>11</v>
      </c>
      <c r="J72">
        <f>BYPL_EOD!AC72+BYPL_EOD!AD72</f>
        <v>7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32.07</v>
      </c>
      <c r="O72" s="154">
        <f t="shared" si="7"/>
        <v>0.53000000000000114</v>
      </c>
      <c r="P72">
        <v>11.181789834736515</v>
      </c>
      <c r="Q72">
        <v>7.1156844402868726</v>
      </c>
      <c r="R72">
        <v>0</v>
      </c>
      <c r="S72">
        <v>2.1042095416276894</v>
      </c>
      <c r="T72">
        <v>12.198316183348926</v>
      </c>
      <c r="U72" s="156">
        <f t="shared" si="8"/>
        <v>32.6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32.6</v>
      </c>
      <c r="E73">
        <f>GT!N73</f>
        <v>0</v>
      </c>
      <c r="F73">
        <f t="shared" si="10"/>
        <v>84</v>
      </c>
      <c r="G73">
        <f t="shared" si="11"/>
        <v>32.6</v>
      </c>
      <c r="H73" s="154"/>
      <c r="I73">
        <f>BRPL_EOD!AC73+BRPL_EOD!AD73</f>
        <v>11</v>
      </c>
      <c r="J73">
        <f>BYPL_EOD!AC73+BYPL_EOD!AD73</f>
        <v>7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32.07</v>
      </c>
      <c r="O73" s="154">
        <f t="shared" si="7"/>
        <v>0.53000000000000114</v>
      </c>
      <c r="P73">
        <v>11.181789834736515</v>
      </c>
      <c r="Q73">
        <v>7.1156844402868726</v>
      </c>
      <c r="R73">
        <v>0</v>
      </c>
      <c r="S73">
        <v>2.1042095416276894</v>
      </c>
      <c r="T73">
        <v>12.198316183348926</v>
      </c>
      <c r="U73" s="156">
        <f t="shared" si="8"/>
        <v>32.6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32.6</v>
      </c>
      <c r="E74">
        <f>GT!N74</f>
        <v>0</v>
      </c>
      <c r="F74">
        <f t="shared" si="10"/>
        <v>84</v>
      </c>
      <c r="G74">
        <f t="shared" si="11"/>
        <v>32.6</v>
      </c>
      <c r="H74" s="154"/>
      <c r="I74">
        <f>BRPL_EOD!AC74+BRPL_EOD!AD74</f>
        <v>11</v>
      </c>
      <c r="J74">
        <f>BYPL_EOD!AC74+BYPL_EOD!AD74</f>
        <v>7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32.07</v>
      </c>
      <c r="O74" s="154">
        <f t="shared" si="7"/>
        <v>0.53000000000000114</v>
      </c>
      <c r="P74">
        <v>11.181789834736515</v>
      </c>
      <c r="Q74">
        <v>7.1156844402868726</v>
      </c>
      <c r="R74">
        <v>0</v>
      </c>
      <c r="S74">
        <v>2.1042095416276894</v>
      </c>
      <c r="T74">
        <v>12.198316183348926</v>
      </c>
      <c r="U74" s="156">
        <f t="shared" si="8"/>
        <v>32.6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32.6</v>
      </c>
      <c r="E75">
        <f>GT!N75</f>
        <v>0</v>
      </c>
      <c r="F75">
        <f t="shared" si="10"/>
        <v>84</v>
      </c>
      <c r="G75">
        <f t="shared" si="11"/>
        <v>32.6</v>
      </c>
      <c r="H75" s="154"/>
      <c r="I75">
        <f>BRPL_EOD!AC75+BRPL_EOD!AD75</f>
        <v>11</v>
      </c>
      <c r="J75">
        <f>BYPL_EOD!AC75+BYPL_EOD!AD75</f>
        <v>7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32.07</v>
      </c>
      <c r="O75" s="154">
        <f t="shared" si="7"/>
        <v>0.53000000000000114</v>
      </c>
      <c r="P75">
        <v>11.181789834736515</v>
      </c>
      <c r="Q75">
        <v>7.1156844402868726</v>
      </c>
      <c r="R75">
        <v>0</v>
      </c>
      <c r="S75">
        <v>2.1042095416276894</v>
      </c>
      <c r="T75">
        <v>12.198316183348926</v>
      </c>
      <c r="U75" s="156">
        <f t="shared" si="8"/>
        <v>32.6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32.6</v>
      </c>
      <c r="E76">
        <f>GT!N76</f>
        <v>0</v>
      </c>
      <c r="F76">
        <f t="shared" si="10"/>
        <v>84</v>
      </c>
      <c r="G76">
        <f t="shared" si="11"/>
        <v>32.6</v>
      </c>
      <c r="H76" s="154"/>
      <c r="I76">
        <f>BRPL_EOD!AC76+BRPL_EOD!AD76</f>
        <v>11</v>
      </c>
      <c r="J76">
        <f>BYPL_EOD!AC76+BYPL_EOD!AD76</f>
        <v>7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32.07</v>
      </c>
      <c r="O76" s="154">
        <f t="shared" si="7"/>
        <v>0.53000000000000114</v>
      </c>
      <c r="P76">
        <v>11.181789834736515</v>
      </c>
      <c r="Q76">
        <v>7.1156844402868726</v>
      </c>
      <c r="R76">
        <v>0</v>
      </c>
      <c r="S76">
        <v>2.1042095416276894</v>
      </c>
      <c r="T76">
        <v>12.198316183348926</v>
      </c>
      <c r="U76" s="156">
        <f t="shared" si="8"/>
        <v>32.6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32.6</v>
      </c>
      <c r="E77">
        <f>GT!N77</f>
        <v>0</v>
      </c>
      <c r="F77">
        <f t="shared" si="10"/>
        <v>84</v>
      </c>
      <c r="G77">
        <f t="shared" si="11"/>
        <v>32.6</v>
      </c>
      <c r="H77" s="154"/>
      <c r="I77">
        <f>BRPL_EOD!AC77+BRPL_EOD!AD77</f>
        <v>11</v>
      </c>
      <c r="J77">
        <f>BYPL_EOD!AC77+BYPL_EOD!AD77</f>
        <v>7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32.07</v>
      </c>
      <c r="O77" s="154">
        <f t="shared" si="7"/>
        <v>0.53000000000000114</v>
      </c>
      <c r="P77">
        <v>11.181789834736515</v>
      </c>
      <c r="Q77">
        <v>7.1156844402868726</v>
      </c>
      <c r="R77">
        <v>0</v>
      </c>
      <c r="S77">
        <v>2.1042095416276894</v>
      </c>
      <c r="T77">
        <v>12.198316183348926</v>
      </c>
      <c r="U77" s="156">
        <f t="shared" si="8"/>
        <v>32.6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32.6</v>
      </c>
      <c r="E78">
        <f>GT!N78</f>
        <v>0</v>
      </c>
      <c r="F78">
        <f t="shared" si="10"/>
        <v>84</v>
      </c>
      <c r="G78">
        <f t="shared" si="11"/>
        <v>32.6</v>
      </c>
      <c r="H78" s="154"/>
      <c r="I78">
        <f>BRPL_EOD!AC78+BRPL_EOD!AD78</f>
        <v>11</v>
      </c>
      <c r="J78">
        <f>BYPL_EOD!AC78+BYPL_EOD!AD78</f>
        <v>7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32.07</v>
      </c>
      <c r="O78" s="154">
        <f t="shared" si="7"/>
        <v>0.53000000000000114</v>
      </c>
      <c r="P78">
        <v>11.181789834736515</v>
      </c>
      <c r="Q78">
        <v>7.1156844402868726</v>
      </c>
      <c r="R78">
        <v>0</v>
      </c>
      <c r="S78">
        <v>2.1042095416276894</v>
      </c>
      <c r="T78">
        <v>12.198316183348926</v>
      </c>
      <c r="U78" s="156">
        <f t="shared" si="8"/>
        <v>32.6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32.6</v>
      </c>
      <c r="E79">
        <f>GT!N79</f>
        <v>0</v>
      </c>
      <c r="F79">
        <f t="shared" si="10"/>
        <v>84</v>
      </c>
      <c r="G79">
        <f t="shared" si="11"/>
        <v>32.6</v>
      </c>
      <c r="H79" s="154"/>
      <c r="I79">
        <f>BRPL_EOD!AC79+BRPL_EOD!AD79</f>
        <v>11</v>
      </c>
      <c r="J79">
        <f>BYPL_EOD!AC79+BYPL_EOD!AD79</f>
        <v>7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32.07</v>
      </c>
      <c r="O79" s="154">
        <f t="shared" si="7"/>
        <v>0.53000000000000114</v>
      </c>
      <c r="P79">
        <v>11.181789834736515</v>
      </c>
      <c r="Q79">
        <v>7.1156844402868726</v>
      </c>
      <c r="R79">
        <v>0</v>
      </c>
      <c r="S79">
        <v>2.1042095416276894</v>
      </c>
      <c r="T79">
        <v>12.198316183348926</v>
      </c>
      <c r="U79" s="156">
        <f t="shared" si="8"/>
        <v>32.6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32.6</v>
      </c>
      <c r="E80">
        <f>GT!N80</f>
        <v>0</v>
      </c>
      <c r="F80">
        <f t="shared" si="10"/>
        <v>84</v>
      </c>
      <c r="G80">
        <f t="shared" si="11"/>
        <v>32.6</v>
      </c>
      <c r="H80" s="154"/>
      <c r="I80">
        <f>BRPL_EOD!AC80+BRPL_EOD!AD80</f>
        <v>11</v>
      </c>
      <c r="J80">
        <f>BYPL_EOD!AC80+BYPL_EOD!AD80</f>
        <v>7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32.07</v>
      </c>
      <c r="O80" s="154">
        <f t="shared" si="7"/>
        <v>0.53000000000000114</v>
      </c>
      <c r="P80">
        <v>11.181789834736515</v>
      </c>
      <c r="Q80">
        <v>7.1156844402868726</v>
      </c>
      <c r="R80">
        <v>0</v>
      </c>
      <c r="S80">
        <v>2.1042095416276894</v>
      </c>
      <c r="T80">
        <v>12.198316183348926</v>
      </c>
      <c r="U80" s="156">
        <f t="shared" si="8"/>
        <v>32.6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32.6</v>
      </c>
      <c r="E81">
        <f>GT!N81</f>
        <v>0</v>
      </c>
      <c r="F81">
        <f t="shared" si="10"/>
        <v>84</v>
      </c>
      <c r="G81">
        <f t="shared" si="11"/>
        <v>32.6</v>
      </c>
      <c r="H81" s="154"/>
      <c r="I81">
        <f>BRPL_EOD!AC81+BRPL_EOD!AD81</f>
        <v>11</v>
      </c>
      <c r="J81">
        <f>BYPL_EOD!AC81+BYPL_EOD!AD81</f>
        <v>7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32.07</v>
      </c>
      <c r="O81" s="154">
        <f t="shared" si="7"/>
        <v>0.53000000000000114</v>
      </c>
      <c r="P81">
        <v>11.181789834736515</v>
      </c>
      <c r="Q81">
        <v>7.1156844402868726</v>
      </c>
      <c r="R81">
        <v>0</v>
      </c>
      <c r="S81">
        <v>2.1042095416276894</v>
      </c>
      <c r="T81">
        <v>12.198316183348926</v>
      </c>
      <c r="U81" s="156">
        <f t="shared" si="8"/>
        <v>32.6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32.6</v>
      </c>
      <c r="E82">
        <f>GT!N82</f>
        <v>0</v>
      </c>
      <c r="F82">
        <f t="shared" si="10"/>
        <v>84</v>
      </c>
      <c r="G82">
        <f t="shared" si="11"/>
        <v>32.6</v>
      </c>
      <c r="H82" s="154"/>
      <c r="I82">
        <f>BRPL_EOD!AC82+BRPL_EOD!AD82</f>
        <v>11</v>
      </c>
      <c r="J82">
        <f>BYPL_EOD!AC82+BYPL_EOD!AD82</f>
        <v>7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32.07</v>
      </c>
      <c r="O82" s="154">
        <f t="shared" si="7"/>
        <v>0.53000000000000114</v>
      </c>
      <c r="P82">
        <v>11.181789834736515</v>
      </c>
      <c r="Q82">
        <v>7.1156844402868726</v>
      </c>
      <c r="R82">
        <v>0</v>
      </c>
      <c r="S82">
        <v>2.1042095416276894</v>
      </c>
      <c r="T82">
        <v>12.198316183348926</v>
      </c>
      <c r="U82" s="156">
        <f t="shared" si="8"/>
        <v>32.6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32.6</v>
      </c>
      <c r="E83">
        <f>GT!N83</f>
        <v>0</v>
      </c>
      <c r="F83">
        <f t="shared" si="10"/>
        <v>84</v>
      </c>
      <c r="G83">
        <f t="shared" si="11"/>
        <v>32.6</v>
      </c>
      <c r="H83" s="154"/>
      <c r="I83">
        <f>BRPL_EOD!AC83+BRPL_EOD!AD83</f>
        <v>11</v>
      </c>
      <c r="J83">
        <f>BYPL_EOD!AC83+BYPL_EOD!AD83</f>
        <v>7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32.07</v>
      </c>
      <c r="O83" s="154">
        <f t="shared" si="7"/>
        <v>0.53000000000000114</v>
      </c>
      <c r="P83">
        <v>11.181789834736515</v>
      </c>
      <c r="Q83">
        <v>7.1156844402868726</v>
      </c>
      <c r="R83">
        <v>0</v>
      </c>
      <c r="S83">
        <v>2.1042095416276894</v>
      </c>
      <c r="T83">
        <v>12.198316183348926</v>
      </c>
      <c r="U83" s="156">
        <f t="shared" si="8"/>
        <v>32.6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32.6</v>
      </c>
      <c r="E84">
        <f>GT!N84</f>
        <v>0</v>
      </c>
      <c r="F84">
        <f t="shared" si="10"/>
        <v>84</v>
      </c>
      <c r="G84">
        <f t="shared" si="11"/>
        <v>32.6</v>
      </c>
      <c r="H84" s="154"/>
      <c r="I84">
        <f>BRPL_EOD!AC84+BRPL_EOD!AD84</f>
        <v>11</v>
      </c>
      <c r="J84">
        <f>BYPL_EOD!AC84+BYPL_EOD!AD84</f>
        <v>7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32.07</v>
      </c>
      <c r="O84" s="154">
        <f t="shared" si="7"/>
        <v>0.53000000000000114</v>
      </c>
      <c r="P84">
        <v>11.181789834736515</v>
      </c>
      <c r="Q84">
        <v>7.1156844402868726</v>
      </c>
      <c r="R84">
        <v>0</v>
      </c>
      <c r="S84">
        <v>2.1042095416276894</v>
      </c>
      <c r="T84">
        <v>12.198316183348926</v>
      </c>
      <c r="U84" s="156">
        <f t="shared" si="8"/>
        <v>32.6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32.6</v>
      </c>
      <c r="E85">
        <f>GT!N85</f>
        <v>0</v>
      </c>
      <c r="F85">
        <f t="shared" si="10"/>
        <v>84</v>
      </c>
      <c r="G85">
        <f t="shared" si="11"/>
        <v>32.6</v>
      </c>
      <c r="H85" s="154"/>
      <c r="I85">
        <f>BRPL_EOD!AC85+BRPL_EOD!AD85</f>
        <v>11</v>
      </c>
      <c r="J85">
        <f>BYPL_EOD!AC85+BYPL_EOD!AD85</f>
        <v>7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32.07</v>
      </c>
      <c r="O85" s="154">
        <f t="shared" si="7"/>
        <v>0.53000000000000114</v>
      </c>
      <c r="P85">
        <v>11.181789834736515</v>
      </c>
      <c r="Q85">
        <v>7.1156844402868726</v>
      </c>
      <c r="R85">
        <v>0</v>
      </c>
      <c r="S85">
        <v>2.1042095416276894</v>
      </c>
      <c r="T85">
        <v>12.198316183348926</v>
      </c>
      <c r="U85" s="156">
        <f t="shared" si="8"/>
        <v>32.6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32.6</v>
      </c>
      <c r="E86">
        <f>GT!N86</f>
        <v>0</v>
      </c>
      <c r="F86">
        <f t="shared" si="10"/>
        <v>84</v>
      </c>
      <c r="G86">
        <f t="shared" si="11"/>
        <v>32.6</v>
      </c>
      <c r="H86" s="154"/>
      <c r="I86">
        <f>BRPL_EOD!AC86+BRPL_EOD!AD86</f>
        <v>11</v>
      </c>
      <c r="J86">
        <f>BYPL_EOD!AC86+BYPL_EOD!AD86</f>
        <v>7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32.07</v>
      </c>
      <c r="O86" s="154">
        <f t="shared" si="7"/>
        <v>0.53000000000000114</v>
      </c>
      <c r="P86">
        <v>11.181789834736515</v>
      </c>
      <c r="Q86">
        <v>7.1156844402868726</v>
      </c>
      <c r="R86">
        <v>0</v>
      </c>
      <c r="S86">
        <v>2.1042095416276894</v>
      </c>
      <c r="T86">
        <v>12.198316183348926</v>
      </c>
      <c r="U86" s="156">
        <f t="shared" si="8"/>
        <v>32.6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84</v>
      </c>
      <c r="G87">
        <f t="shared" si="11"/>
        <v>34.6</v>
      </c>
      <c r="H87" s="154"/>
      <c r="I87">
        <f>BRPL_EOD!AC87+BRPL_EOD!AD87</f>
        <v>12.92</v>
      </c>
      <c r="J87">
        <f>BYPL_EOD!AC87+BYPL_EOD!AD87</f>
        <v>7.08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34.07</v>
      </c>
      <c r="O87" s="154">
        <f t="shared" si="7"/>
        <v>0.53000000000000114</v>
      </c>
      <c r="P87">
        <v>13.120986204872322</v>
      </c>
      <c r="Q87">
        <v>7.1901379512767836</v>
      </c>
      <c r="R87">
        <v>0</v>
      </c>
      <c r="S87">
        <v>2.1022013501614323</v>
      </c>
      <c r="T87">
        <v>12.186674493689463</v>
      </c>
      <c r="U87" s="156">
        <f t="shared" si="8"/>
        <v>34.6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84</v>
      </c>
      <c r="G88">
        <f t="shared" si="11"/>
        <v>34.6</v>
      </c>
      <c r="H88" s="154"/>
      <c r="I88">
        <f>BRPL_EOD!AC88+BRPL_EOD!AD88</f>
        <v>12.92</v>
      </c>
      <c r="J88">
        <f>BYPL_EOD!AC88+BYPL_EOD!AD88</f>
        <v>7.08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34.07</v>
      </c>
      <c r="O88" s="154">
        <f t="shared" si="7"/>
        <v>0.53000000000000114</v>
      </c>
      <c r="P88">
        <v>13.120986204872322</v>
      </c>
      <c r="Q88">
        <v>7.1901379512767836</v>
      </c>
      <c r="R88">
        <v>0</v>
      </c>
      <c r="S88">
        <v>2.1022013501614323</v>
      </c>
      <c r="T88">
        <v>12.186674493689463</v>
      </c>
      <c r="U88" s="156">
        <f t="shared" si="8"/>
        <v>34.6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84</v>
      </c>
      <c r="G89">
        <f t="shared" si="11"/>
        <v>34.6</v>
      </c>
      <c r="H89" s="154"/>
      <c r="I89">
        <f>BRPL_EOD!AC89+BRPL_EOD!AD89</f>
        <v>12.92</v>
      </c>
      <c r="J89">
        <f>BYPL_EOD!AC89+BYPL_EOD!AD89</f>
        <v>7.08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34.07</v>
      </c>
      <c r="O89" s="154">
        <f t="shared" si="7"/>
        <v>0.53000000000000114</v>
      </c>
      <c r="P89">
        <v>13.120986204872322</v>
      </c>
      <c r="Q89">
        <v>7.1901379512767836</v>
      </c>
      <c r="R89">
        <v>0</v>
      </c>
      <c r="S89">
        <v>2.1022013501614323</v>
      </c>
      <c r="T89">
        <v>12.186674493689463</v>
      </c>
      <c r="U89" s="156">
        <f t="shared" si="8"/>
        <v>34.6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84</v>
      </c>
      <c r="G90">
        <f t="shared" si="11"/>
        <v>34.6</v>
      </c>
      <c r="H90" s="154"/>
      <c r="I90">
        <f>BRPL_EOD!AC90+BRPL_EOD!AD90</f>
        <v>12.92</v>
      </c>
      <c r="J90">
        <f>BYPL_EOD!AC90+BYPL_EOD!AD90</f>
        <v>7.08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34.07</v>
      </c>
      <c r="O90" s="154">
        <f t="shared" si="7"/>
        <v>0.53000000000000114</v>
      </c>
      <c r="P90">
        <v>13.120986204872322</v>
      </c>
      <c r="Q90">
        <v>7.1901379512767836</v>
      </c>
      <c r="R90">
        <v>0</v>
      </c>
      <c r="S90">
        <v>2.1022013501614323</v>
      </c>
      <c r="T90">
        <v>12.186674493689463</v>
      </c>
      <c r="U90" s="156">
        <f t="shared" si="8"/>
        <v>34.6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84</v>
      </c>
      <c r="G91">
        <f t="shared" si="11"/>
        <v>34.6</v>
      </c>
      <c r="H91" s="154"/>
      <c r="I91">
        <f>BRPL_EOD!AC91+BRPL_EOD!AD91</f>
        <v>12.92</v>
      </c>
      <c r="J91">
        <f>BYPL_EOD!AC91+BYPL_EOD!AD91</f>
        <v>7.08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34.07</v>
      </c>
      <c r="O91" s="154">
        <f t="shared" si="7"/>
        <v>0.53000000000000114</v>
      </c>
      <c r="P91">
        <v>13.120986204872322</v>
      </c>
      <c r="Q91">
        <v>7.1901379512767836</v>
      </c>
      <c r="R91">
        <v>0</v>
      </c>
      <c r="S91">
        <v>2.1022013501614323</v>
      </c>
      <c r="T91">
        <v>12.186674493689463</v>
      </c>
      <c r="U91" s="156">
        <f t="shared" si="8"/>
        <v>34.6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84</v>
      </c>
      <c r="G92">
        <f t="shared" si="11"/>
        <v>34.6</v>
      </c>
      <c r="H92" s="154"/>
      <c r="I92">
        <f>BRPL_EOD!AC92+BRPL_EOD!AD92</f>
        <v>12.92</v>
      </c>
      <c r="J92">
        <f>BYPL_EOD!AC92+BYPL_EOD!AD92</f>
        <v>7.08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34.07</v>
      </c>
      <c r="O92" s="154">
        <f t="shared" si="7"/>
        <v>0.53000000000000114</v>
      </c>
      <c r="P92">
        <v>13.120986204872322</v>
      </c>
      <c r="Q92">
        <v>7.1901379512767836</v>
      </c>
      <c r="R92">
        <v>0</v>
      </c>
      <c r="S92">
        <v>2.1022013501614323</v>
      </c>
      <c r="T92">
        <v>12.186674493689463</v>
      </c>
      <c r="U92" s="156">
        <f t="shared" si="8"/>
        <v>34.6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84</v>
      </c>
      <c r="G93">
        <f t="shared" si="11"/>
        <v>34.6</v>
      </c>
      <c r="H93" s="154"/>
      <c r="I93">
        <f>BRPL_EOD!AC93+BRPL_EOD!AD93</f>
        <v>12.92</v>
      </c>
      <c r="J93">
        <f>BYPL_EOD!AC93+BYPL_EOD!AD93</f>
        <v>7.08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34.07</v>
      </c>
      <c r="O93" s="154">
        <f t="shared" si="7"/>
        <v>0.53000000000000114</v>
      </c>
      <c r="P93">
        <v>13.120986204872322</v>
      </c>
      <c r="Q93">
        <v>7.1901379512767836</v>
      </c>
      <c r="R93">
        <v>0</v>
      </c>
      <c r="S93">
        <v>2.1022013501614323</v>
      </c>
      <c r="T93">
        <v>12.186674493689463</v>
      </c>
      <c r="U93" s="156">
        <f t="shared" si="8"/>
        <v>34.6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84</v>
      </c>
      <c r="G94">
        <f t="shared" si="11"/>
        <v>34.6</v>
      </c>
      <c r="H94" s="154"/>
      <c r="I94">
        <f>BRPL_EOD!AC94+BRPL_EOD!AD94</f>
        <v>12.92</v>
      </c>
      <c r="J94">
        <f>BYPL_EOD!AC94+BYPL_EOD!AD94</f>
        <v>7.08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34.07</v>
      </c>
      <c r="O94" s="154">
        <f t="shared" si="7"/>
        <v>0.53000000000000114</v>
      </c>
      <c r="P94">
        <v>13.120986204872322</v>
      </c>
      <c r="Q94">
        <v>7.1901379512767836</v>
      </c>
      <c r="R94">
        <v>0</v>
      </c>
      <c r="S94">
        <v>2.1022013501614323</v>
      </c>
      <c r="T94">
        <v>12.186674493689463</v>
      </c>
      <c r="U94" s="156">
        <f t="shared" si="8"/>
        <v>34.6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84</v>
      </c>
      <c r="G95">
        <f t="shared" si="11"/>
        <v>34.6</v>
      </c>
      <c r="H95" s="154"/>
      <c r="I95">
        <f>BRPL_EOD!AC95+BRPL_EOD!AD95</f>
        <v>12.92</v>
      </c>
      <c r="J95">
        <f>BYPL_EOD!AC95+BYPL_EOD!AD95</f>
        <v>7.08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34.07</v>
      </c>
      <c r="O95" s="154">
        <f t="shared" si="7"/>
        <v>0.53000000000000114</v>
      </c>
      <c r="P95">
        <v>13.120986204872322</v>
      </c>
      <c r="Q95">
        <v>7.1901379512767836</v>
      </c>
      <c r="R95">
        <v>0</v>
      </c>
      <c r="S95">
        <v>2.1022013501614323</v>
      </c>
      <c r="T95">
        <v>12.186674493689463</v>
      </c>
      <c r="U95" s="156">
        <f t="shared" si="8"/>
        <v>34.6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84</v>
      </c>
      <c r="G96">
        <f t="shared" si="11"/>
        <v>34.6</v>
      </c>
      <c r="H96" s="154"/>
      <c r="I96">
        <f>BRPL_EOD!AC96+BRPL_EOD!AD96</f>
        <v>12.92</v>
      </c>
      <c r="J96">
        <f>BYPL_EOD!AC96+BYPL_EOD!AD96</f>
        <v>7.08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34.07</v>
      </c>
      <c r="O96" s="154">
        <f t="shared" si="7"/>
        <v>0.53000000000000114</v>
      </c>
      <c r="P96">
        <v>13.120986204872322</v>
      </c>
      <c r="Q96">
        <v>7.1901379512767836</v>
      </c>
      <c r="R96">
        <v>0</v>
      </c>
      <c r="S96">
        <v>2.1022013501614323</v>
      </c>
      <c r="T96">
        <v>12.186674493689463</v>
      </c>
      <c r="U96" s="156">
        <f t="shared" si="8"/>
        <v>34.6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84</v>
      </c>
      <c r="G97">
        <f t="shared" si="11"/>
        <v>34.6</v>
      </c>
      <c r="H97" s="154"/>
      <c r="I97">
        <f>BRPL_EOD!AC97+BRPL_EOD!AD97</f>
        <v>12.92</v>
      </c>
      <c r="J97">
        <f>BYPL_EOD!AC97+BYPL_EOD!AD97</f>
        <v>7.08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34.07</v>
      </c>
      <c r="O97" s="154">
        <f t="shared" si="7"/>
        <v>0.53000000000000114</v>
      </c>
      <c r="P97">
        <v>13.120986204872322</v>
      </c>
      <c r="Q97">
        <v>7.1901379512767836</v>
      </c>
      <c r="R97">
        <v>0</v>
      </c>
      <c r="S97">
        <v>2.1022013501614323</v>
      </c>
      <c r="T97">
        <v>12.186674493689463</v>
      </c>
      <c r="U97" s="156">
        <f t="shared" si="8"/>
        <v>34.6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84</v>
      </c>
      <c r="G98">
        <f t="shared" si="11"/>
        <v>34.6</v>
      </c>
      <c r="H98" s="154"/>
      <c r="I98">
        <f>BRPL_EOD!AC98+BRPL_EOD!AD98</f>
        <v>12.92</v>
      </c>
      <c r="J98">
        <f>BYPL_EOD!AC98+BYPL_EOD!AD98</f>
        <v>7.08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34.07</v>
      </c>
      <c r="O98" s="154">
        <f t="shared" si="7"/>
        <v>0.53000000000000114</v>
      </c>
      <c r="P98">
        <v>13.120986204872322</v>
      </c>
      <c r="Q98">
        <v>7.1901379512767836</v>
      </c>
      <c r="R98">
        <v>0</v>
      </c>
      <c r="S98">
        <v>2.1022013501614323</v>
      </c>
      <c r="T98">
        <v>12.186674493689463</v>
      </c>
      <c r="U98" s="156">
        <f t="shared" si="8"/>
        <v>34.6</v>
      </c>
      <c r="V98" s="154">
        <f t="shared" si="9"/>
        <v>0</v>
      </c>
      <c r="X98" s="159"/>
    </row>
    <row r="99" spans="1:24" ht="15.75" thickBot="1">
      <c r="A99" s="156" t="s">
        <v>349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0.81339999999999857</v>
      </c>
      <c r="E99" s="156">
        <f t="shared" si="12"/>
        <v>0</v>
      </c>
      <c r="F99" s="156">
        <f t="shared" si="12"/>
        <v>2.016</v>
      </c>
      <c r="G99" s="156">
        <f t="shared" si="12"/>
        <v>0.81339999999999857</v>
      </c>
      <c r="H99" s="156"/>
      <c r="I99" s="156">
        <f t="shared" si="12"/>
        <v>0.28463750000000015</v>
      </c>
      <c r="J99" s="156">
        <f t="shared" si="12"/>
        <v>0.18788000000000013</v>
      </c>
      <c r="K99" s="156">
        <f t="shared" si="12"/>
        <v>0</v>
      </c>
      <c r="L99" s="156">
        <f t="shared" si="12"/>
        <v>4.8359999999999903E-2</v>
      </c>
      <c r="M99" s="156">
        <f t="shared" si="12"/>
        <v>0.28039250000000004</v>
      </c>
      <c r="N99" s="156">
        <f t="shared" si="12"/>
        <v>0.80127000000000081</v>
      </c>
      <c r="O99" s="156">
        <f t="shared" si="12"/>
        <v>1.2130000000000033E-2</v>
      </c>
      <c r="P99" s="156">
        <f t="shared" si="12"/>
        <v>0.2890298458018184</v>
      </c>
      <c r="Q99" s="156">
        <f t="shared" si="12"/>
        <v>0.19055953568463296</v>
      </c>
      <c r="R99" s="156">
        <f t="shared" si="12"/>
        <v>0</v>
      </c>
      <c r="S99" s="156">
        <f t="shared" si="12"/>
        <v>4.9104119254837604E-2</v>
      </c>
      <c r="T99" s="156">
        <f t="shared" si="12"/>
        <v>0.28470649925871039</v>
      </c>
      <c r="U99" s="156">
        <f t="shared" si="12"/>
        <v>0.81339999999999857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B3" sqref="B3:B98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44807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49.94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49.94</v>
      </c>
    </row>
    <row r="4" spans="1:7">
      <c r="A4" s="8" t="s">
        <v>46</v>
      </c>
      <c r="B4" s="8">
        <v>49.9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49.9</v>
      </c>
    </row>
    <row r="5" spans="1:7">
      <c r="A5" s="8" t="s">
        <v>47</v>
      </c>
      <c r="B5" s="8">
        <v>49.92</v>
      </c>
      <c r="C5" s="8">
        <f t="shared" si="0"/>
        <v>1</v>
      </c>
      <c r="D5" s="8">
        <f t="shared" si="1"/>
        <v>0</v>
      </c>
      <c r="F5" s="8">
        <f t="shared" si="2"/>
        <v>49.92</v>
      </c>
    </row>
    <row r="6" spans="1:7">
      <c r="A6" s="8" t="s">
        <v>48</v>
      </c>
      <c r="B6" s="8">
        <v>49.98</v>
      </c>
      <c r="C6" s="8">
        <f t="shared" si="0"/>
        <v>1</v>
      </c>
      <c r="D6" s="8">
        <f t="shared" si="1"/>
        <v>0</v>
      </c>
      <c r="F6" s="8">
        <f t="shared" si="2"/>
        <v>49.98</v>
      </c>
    </row>
    <row r="7" spans="1:7">
      <c r="A7" s="8" t="s">
        <v>49</v>
      </c>
      <c r="B7" s="8">
        <v>49.99</v>
      </c>
      <c r="C7" s="8">
        <f t="shared" si="0"/>
        <v>1</v>
      </c>
      <c r="D7" s="8">
        <f t="shared" si="1"/>
        <v>0</v>
      </c>
      <c r="F7" s="8">
        <f t="shared" si="2"/>
        <v>49.99</v>
      </c>
    </row>
    <row r="8" spans="1:7">
      <c r="A8" s="8" t="s">
        <v>50</v>
      </c>
      <c r="B8" s="8">
        <v>50</v>
      </c>
      <c r="C8" s="8">
        <f t="shared" si="0"/>
        <v>1</v>
      </c>
      <c r="D8" s="8">
        <f t="shared" si="1"/>
        <v>0</v>
      </c>
      <c r="F8" s="8">
        <f t="shared" si="2"/>
        <v>50</v>
      </c>
    </row>
    <row r="9" spans="1:7">
      <c r="A9" s="8" t="s">
        <v>51</v>
      </c>
      <c r="B9" s="8">
        <v>49.99</v>
      </c>
      <c r="C9" s="8">
        <f t="shared" si="0"/>
        <v>1</v>
      </c>
      <c r="D9" s="8">
        <f t="shared" si="1"/>
        <v>0</v>
      </c>
      <c r="F9" s="8">
        <f t="shared" si="2"/>
        <v>49.99</v>
      </c>
    </row>
    <row r="10" spans="1:7">
      <c r="A10" s="8" t="s">
        <v>52</v>
      </c>
      <c r="B10" s="8">
        <v>50.01</v>
      </c>
      <c r="C10" s="8">
        <f t="shared" si="0"/>
        <v>1</v>
      </c>
      <c r="D10" s="8">
        <f t="shared" si="1"/>
        <v>0</v>
      </c>
      <c r="F10" s="8">
        <f t="shared" si="2"/>
        <v>50.01</v>
      </c>
    </row>
    <row r="11" spans="1:7">
      <c r="A11" s="8" t="s">
        <v>53</v>
      </c>
      <c r="B11" s="8">
        <v>50.01</v>
      </c>
      <c r="C11" s="8">
        <f t="shared" si="0"/>
        <v>1</v>
      </c>
      <c r="D11" s="8">
        <f t="shared" si="1"/>
        <v>0</v>
      </c>
      <c r="F11" s="8">
        <f t="shared" si="2"/>
        <v>50.01</v>
      </c>
    </row>
    <row r="12" spans="1:7">
      <c r="A12" s="8" t="s">
        <v>54</v>
      </c>
      <c r="B12" s="8">
        <v>49.99</v>
      </c>
      <c r="C12" s="8">
        <f t="shared" si="0"/>
        <v>1</v>
      </c>
      <c r="D12" s="8">
        <f t="shared" si="1"/>
        <v>0</v>
      </c>
      <c r="F12" s="8">
        <f t="shared" si="2"/>
        <v>49.99</v>
      </c>
    </row>
    <row r="13" spans="1:7">
      <c r="A13" s="8" t="s">
        <v>55</v>
      </c>
      <c r="B13" s="8">
        <v>50</v>
      </c>
      <c r="C13" s="8">
        <f t="shared" si="0"/>
        <v>1</v>
      </c>
      <c r="D13" s="8">
        <f t="shared" si="1"/>
        <v>0</v>
      </c>
      <c r="F13" s="8">
        <f t="shared" si="2"/>
        <v>50</v>
      </c>
    </row>
    <row r="14" spans="1:7">
      <c r="A14" s="8" t="s">
        <v>56</v>
      </c>
      <c r="B14" s="8">
        <v>50.02</v>
      </c>
      <c r="C14" s="8">
        <f t="shared" si="0"/>
        <v>1</v>
      </c>
      <c r="D14" s="8">
        <f t="shared" si="1"/>
        <v>0</v>
      </c>
      <c r="F14" s="8">
        <f t="shared" si="2"/>
        <v>50.02</v>
      </c>
    </row>
    <row r="15" spans="1:7">
      <c r="A15" s="8" t="s">
        <v>57</v>
      </c>
      <c r="B15" s="8">
        <v>50.03</v>
      </c>
      <c r="C15" s="8">
        <f t="shared" si="0"/>
        <v>1</v>
      </c>
      <c r="D15" s="8">
        <f t="shared" si="1"/>
        <v>0</v>
      </c>
      <c r="F15" s="8">
        <f t="shared" si="2"/>
        <v>50.03</v>
      </c>
    </row>
    <row r="16" spans="1:7">
      <c r="A16" s="8" t="s">
        <v>58</v>
      </c>
      <c r="B16" s="8">
        <v>50.03</v>
      </c>
      <c r="C16" s="8">
        <f t="shared" si="0"/>
        <v>1</v>
      </c>
      <c r="D16" s="8">
        <f t="shared" si="1"/>
        <v>0</v>
      </c>
      <c r="F16" s="8">
        <f t="shared" si="2"/>
        <v>50.03</v>
      </c>
    </row>
    <row r="17" spans="1:6">
      <c r="A17" s="8" t="s">
        <v>59</v>
      </c>
      <c r="B17" s="8">
        <v>50.02</v>
      </c>
      <c r="C17" s="8">
        <f t="shared" si="0"/>
        <v>1</v>
      </c>
      <c r="D17" s="8">
        <f t="shared" si="1"/>
        <v>0</v>
      </c>
      <c r="F17" s="8">
        <f t="shared" si="2"/>
        <v>50.02</v>
      </c>
    </row>
    <row r="18" spans="1:6">
      <c r="A18" s="8" t="s">
        <v>60</v>
      </c>
      <c r="B18" s="8">
        <v>50.04</v>
      </c>
      <c r="C18" s="8">
        <f t="shared" si="0"/>
        <v>1</v>
      </c>
      <c r="D18" s="8">
        <f t="shared" si="1"/>
        <v>0</v>
      </c>
      <c r="F18" s="8">
        <f t="shared" si="2"/>
        <v>50.04</v>
      </c>
    </row>
    <row r="19" spans="1:6">
      <c r="A19" s="8" t="s">
        <v>61</v>
      </c>
      <c r="B19" s="8">
        <v>49.99</v>
      </c>
      <c r="C19" s="8">
        <f t="shared" si="0"/>
        <v>1</v>
      </c>
      <c r="D19" s="8">
        <f t="shared" si="1"/>
        <v>0</v>
      </c>
      <c r="F19" s="8">
        <f t="shared" si="2"/>
        <v>49.99</v>
      </c>
    </row>
    <row r="20" spans="1:6">
      <c r="A20" s="8" t="s">
        <v>62</v>
      </c>
      <c r="B20" s="8">
        <v>49.99</v>
      </c>
      <c r="C20" s="8">
        <f t="shared" si="0"/>
        <v>1</v>
      </c>
      <c r="D20" s="8">
        <f t="shared" si="1"/>
        <v>0</v>
      </c>
      <c r="F20" s="8">
        <f t="shared" si="2"/>
        <v>49.99</v>
      </c>
    </row>
    <row r="21" spans="1:6">
      <c r="A21" s="8" t="s">
        <v>63</v>
      </c>
      <c r="B21" s="8">
        <v>49.97</v>
      </c>
      <c r="C21" s="8">
        <f t="shared" si="0"/>
        <v>1</v>
      </c>
      <c r="D21" s="8">
        <f t="shared" si="1"/>
        <v>0</v>
      </c>
      <c r="F21" s="8">
        <f t="shared" si="2"/>
        <v>49.97</v>
      </c>
    </row>
    <row r="22" spans="1:6">
      <c r="A22" s="8" t="s">
        <v>64</v>
      </c>
      <c r="B22" s="8">
        <v>49.99</v>
      </c>
      <c r="C22" s="8">
        <f t="shared" si="0"/>
        <v>1</v>
      </c>
      <c r="D22" s="8">
        <f t="shared" si="1"/>
        <v>0</v>
      </c>
      <c r="F22" s="8">
        <f t="shared" si="2"/>
        <v>49.99</v>
      </c>
    </row>
    <row r="23" spans="1:6">
      <c r="A23" s="8" t="s">
        <v>65</v>
      </c>
      <c r="B23" s="8">
        <v>49.94</v>
      </c>
      <c r="C23" s="8">
        <f t="shared" si="0"/>
        <v>1</v>
      </c>
      <c r="D23" s="8">
        <f t="shared" si="1"/>
        <v>0</v>
      </c>
      <c r="F23" s="8">
        <f t="shared" si="2"/>
        <v>49.94</v>
      </c>
    </row>
    <row r="24" spans="1:6">
      <c r="A24" s="8" t="s">
        <v>66</v>
      </c>
      <c r="B24" s="8">
        <v>49.94</v>
      </c>
      <c r="C24" s="8">
        <f t="shared" si="0"/>
        <v>1</v>
      </c>
      <c r="D24" s="8">
        <f t="shared" si="1"/>
        <v>0</v>
      </c>
      <c r="F24" s="8">
        <f t="shared" si="2"/>
        <v>49.94</v>
      </c>
    </row>
    <row r="25" spans="1:6">
      <c r="A25" s="8" t="s">
        <v>67</v>
      </c>
      <c r="B25" s="8">
        <v>49.99</v>
      </c>
      <c r="C25" s="8">
        <f t="shared" si="0"/>
        <v>1</v>
      </c>
      <c r="D25" s="8">
        <f t="shared" si="1"/>
        <v>0</v>
      </c>
      <c r="F25" s="8">
        <f t="shared" si="2"/>
        <v>49.99</v>
      </c>
    </row>
    <row r="26" spans="1:6">
      <c r="A26" s="8" t="s">
        <v>68</v>
      </c>
      <c r="B26" s="8">
        <v>49.99</v>
      </c>
      <c r="C26" s="8">
        <f t="shared" si="0"/>
        <v>1</v>
      </c>
      <c r="D26" s="8">
        <f t="shared" si="1"/>
        <v>0</v>
      </c>
      <c r="F26" s="8">
        <f t="shared" si="2"/>
        <v>49.99</v>
      </c>
    </row>
    <row r="27" spans="1:6">
      <c r="A27" s="8" t="s">
        <v>69</v>
      </c>
      <c r="B27" s="8">
        <v>49.96</v>
      </c>
      <c r="C27" s="8">
        <f t="shared" si="0"/>
        <v>1</v>
      </c>
      <c r="D27" s="8">
        <f t="shared" si="1"/>
        <v>0</v>
      </c>
      <c r="F27" s="8">
        <f t="shared" si="2"/>
        <v>49.96</v>
      </c>
    </row>
    <row r="28" spans="1:6">
      <c r="A28" s="8" t="s">
        <v>70</v>
      </c>
      <c r="B28" s="8">
        <v>49.96</v>
      </c>
      <c r="C28" s="8">
        <f t="shared" si="0"/>
        <v>1</v>
      </c>
      <c r="D28" s="8">
        <f t="shared" si="1"/>
        <v>0</v>
      </c>
      <c r="F28" s="8">
        <f t="shared" si="2"/>
        <v>49.96</v>
      </c>
    </row>
    <row r="29" spans="1:6">
      <c r="A29" s="8" t="s">
        <v>71</v>
      </c>
      <c r="B29" s="8">
        <v>50</v>
      </c>
      <c r="C29" s="8">
        <f t="shared" si="0"/>
        <v>1</v>
      </c>
      <c r="D29" s="8">
        <f t="shared" si="1"/>
        <v>0</v>
      </c>
      <c r="F29" s="8">
        <f t="shared" si="2"/>
        <v>50</v>
      </c>
    </row>
    <row r="30" spans="1:6">
      <c r="A30" s="8" t="s">
        <v>72</v>
      </c>
      <c r="B30" s="8">
        <v>50.02</v>
      </c>
      <c r="C30" s="8">
        <f t="shared" si="0"/>
        <v>1</v>
      </c>
      <c r="D30" s="8">
        <f t="shared" si="1"/>
        <v>0</v>
      </c>
      <c r="F30" s="8">
        <f t="shared" si="2"/>
        <v>50.02</v>
      </c>
    </row>
    <row r="31" spans="1:6">
      <c r="A31" s="8" t="s">
        <v>73</v>
      </c>
      <c r="B31" s="8">
        <v>50</v>
      </c>
      <c r="C31" s="8">
        <f t="shared" si="0"/>
        <v>1</v>
      </c>
      <c r="D31" s="8">
        <f t="shared" si="1"/>
        <v>0</v>
      </c>
      <c r="F31" s="8">
        <f t="shared" si="2"/>
        <v>50</v>
      </c>
    </row>
    <row r="32" spans="1:6">
      <c r="A32" s="8" t="s">
        <v>74</v>
      </c>
      <c r="B32" s="8">
        <v>50.03</v>
      </c>
      <c r="C32" s="8">
        <f t="shared" si="0"/>
        <v>1</v>
      </c>
      <c r="D32" s="8">
        <f t="shared" si="1"/>
        <v>0</v>
      </c>
      <c r="F32" s="8">
        <f t="shared" si="2"/>
        <v>50.03</v>
      </c>
    </row>
    <row r="33" spans="1:6">
      <c r="A33" s="8" t="s">
        <v>75</v>
      </c>
      <c r="B33" s="8">
        <v>50.02</v>
      </c>
      <c r="C33" s="8">
        <f t="shared" si="0"/>
        <v>1</v>
      </c>
      <c r="D33" s="8">
        <f t="shared" si="1"/>
        <v>0</v>
      </c>
      <c r="F33" s="8">
        <f t="shared" si="2"/>
        <v>50.02</v>
      </c>
    </row>
    <row r="34" spans="1:6">
      <c r="A34" s="8" t="s">
        <v>76</v>
      </c>
      <c r="B34" s="8">
        <v>50.02</v>
      </c>
      <c r="C34" s="8">
        <f t="shared" si="0"/>
        <v>1</v>
      </c>
      <c r="D34" s="8">
        <f t="shared" si="1"/>
        <v>0</v>
      </c>
      <c r="F34" s="8">
        <f t="shared" si="2"/>
        <v>50.02</v>
      </c>
    </row>
    <row r="35" spans="1:6">
      <c r="A35" s="8" t="s">
        <v>77</v>
      </c>
      <c r="B35" s="8">
        <v>50.03</v>
      </c>
      <c r="C35" s="8">
        <f t="shared" si="0"/>
        <v>1</v>
      </c>
      <c r="D35" s="8">
        <f t="shared" si="1"/>
        <v>0</v>
      </c>
      <c r="F35" s="8">
        <f t="shared" si="2"/>
        <v>50.03</v>
      </c>
    </row>
    <row r="36" spans="1:6">
      <c r="A36" s="8" t="s">
        <v>78</v>
      </c>
      <c r="B36" s="8">
        <v>50.03</v>
      </c>
      <c r="C36" s="8">
        <f t="shared" si="0"/>
        <v>1</v>
      </c>
      <c r="D36" s="8">
        <f t="shared" si="1"/>
        <v>0</v>
      </c>
      <c r="F36" s="8">
        <f t="shared" si="2"/>
        <v>50.03</v>
      </c>
    </row>
    <row r="37" spans="1:6">
      <c r="A37" s="8" t="s">
        <v>79</v>
      </c>
      <c r="B37" s="8">
        <v>50.01</v>
      </c>
      <c r="C37" s="8">
        <f t="shared" si="0"/>
        <v>1</v>
      </c>
      <c r="D37" s="8">
        <f t="shared" si="1"/>
        <v>0</v>
      </c>
      <c r="F37" s="8">
        <f t="shared" si="2"/>
        <v>50.01</v>
      </c>
    </row>
    <row r="38" spans="1:6">
      <c r="A38" s="8" t="s">
        <v>80</v>
      </c>
      <c r="B38" s="8">
        <v>50.04</v>
      </c>
      <c r="C38" s="8">
        <f t="shared" si="0"/>
        <v>1</v>
      </c>
      <c r="D38" s="8">
        <f t="shared" si="1"/>
        <v>0</v>
      </c>
      <c r="F38" s="8">
        <f t="shared" si="2"/>
        <v>50.04</v>
      </c>
    </row>
    <row r="39" spans="1:6">
      <c r="A39" s="8" t="s">
        <v>81</v>
      </c>
      <c r="B39" s="8">
        <v>50</v>
      </c>
      <c r="C39" s="8">
        <f t="shared" si="0"/>
        <v>1</v>
      </c>
      <c r="D39" s="8">
        <f t="shared" si="1"/>
        <v>0</v>
      </c>
      <c r="F39" s="8">
        <f t="shared" si="2"/>
        <v>50</v>
      </c>
    </row>
    <row r="40" spans="1:6">
      <c r="A40" s="8" t="s">
        <v>82</v>
      </c>
      <c r="B40" s="8">
        <v>49.98</v>
      </c>
      <c r="C40" s="8">
        <f t="shared" si="0"/>
        <v>1</v>
      </c>
      <c r="D40" s="8">
        <f t="shared" si="1"/>
        <v>0</v>
      </c>
      <c r="F40" s="8">
        <f t="shared" si="2"/>
        <v>49.98</v>
      </c>
    </row>
    <row r="41" spans="1:6">
      <c r="A41" s="8" t="s">
        <v>83</v>
      </c>
      <c r="B41" s="8">
        <v>49.97</v>
      </c>
      <c r="C41" s="8">
        <f t="shared" si="0"/>
        <v>1</v>
      </c>
      <c r="D41" s="8">
        <f t="shared" si="1"/>
        <v>0</v>
      </c>
      <c r="F41" s="8">
        <f t="shared" si="2"/>
        <v>49.97</v>
      </c>
    </row>
    <row r="42" spans="1:6">
      <c r="A42" s="8" t="s">
        <v>84</v>
      </c>
      <c r="B42" s="8">
        <v>49.98</v>
      </c>
      <c r="C42" s="8">
        <f t="shared" si="0"/>
        <v>1</v>
      </c>
      <c r="D42" s="8">
        <f t="shared" si="1"/>
        <v>0</v>
      </c>
      <c r="F42" s="8">
        <f t="shared" si="2"/>
        <v>49.98</v>
      </c>
    </row>
    <row r="43" spans="1:6">
      <c r="A43" s="8" t="s">
        <v>85</v>
      </c>
      <c r="B43" s="8">
        <v>49.97</v>
      </c>
      <c r="C43" s="8">
        <f t="shared" si="0"/>
        <v>1</v>
      </c>
      <c r="D43" s="8">
        <f t="shared" si="1"/>
        <v>0</v>
      </c>
      <c r="F43" s="8">
        <f t="shared" si="2"/>
        <v>49.97</v>
      </c>
    </row>
    <row r="44" spans="1:6">
      <c r="A44" s="8" t="s">
        <v>86</v>
      </c>
      <c r="B44" s="8">
        <v>49.98</v>
      </c>
      <c r="C44" s="8">
        <f t="shared" si="0"/>
        <v>1</v>
      </c>
      <c r="D44" s="8">
        <f t="shared" si="1"/>
        <v>0</v>
      </c>
      <c r="F44" s="8">
        <f t="shared" si="2"/>
        <v>49.98</v>
      </c>
    </row>
    <row r="45" spans="1:6">
      <c r="A45" s="8" t="s">
        <v>87</v>
      </c>
      <c r="B45" s="8">
        <v>49.92</v>
      </c>
      <c r="C45" s="8">
        <f t="shared" si="0"/>
        <v>1</v>
      </c>
      <c r="D45" s="8">
        <f t="shared" si="1"/>
        <v>0</v>
      </c>
      <c r="F45" s="8">
        <f t="shared" si="2"/>
        <v>49.92</v>
      </c>
    </row>
    <row r="46" spans="1:6">
      <c r="A46" s="8" t="s">
        <v>88</v>
      </c>
      <c r="B46" s="8">
        <v>49.91</v>
      </c>
      <c r="C46" s="8">
        <f t="shared" si="0"/>
        <v>1</v>
      </c>
      <c r="D46" s="8">
        <f t="shared" si="1"/>
        <v>0</v>
      </c>
      <c r="F46" s="8">
        <f t="shared" si="2"/>
        <v>49.91</v>
      </c>
    </row>
    <row r="47" spans="1:6">
      <c r="A47" s="8" t="s">
        <v>89</v>
      </c>
      <c r="B47" s="8">
        <v>49.93</v>
      </c>
      <c r="C47" s="8">
        <f t="shared" si="0"/>
        <v>1</v>
      </c>
      <c r="D47" s="8">
        <f t="shared" si="1"/>
        <v>0</v>
      </c>
      <c r="F47" s="8">
        <f t="shared" si="2"/>
        <v>49.93</v>
      </c>
    </row>
    <row r="48" spans="1:6">
      <c r="A48" s="8" t="s">
        <v>90</v>
      </c>
      <c r="B48" s="8">
        <v>49.95</v>
      </c>
      <c r="C48" s="8">
        <f t="shared" si="0"/>
        <v>1</v>
      </c>
      <c r="D48" s="8">
        <f t="shared" si="1"/>
        <v>0</v>
      </c>
      <c r="F48" s="8">
        <f t="shared" si="2"/>
        <v>49.95</v>
      </c>
    </row>
    <row r="49" spans="1:6">
      <c r="A49" s="8" t="s">
        <v>91</v>
      </c>
      <c r="B49" s="8">
        <v>50</v>
      </c>
      <c r="C49" s="8">
        <f t="shared" si="0"/>
        <v>1</v>
      </c>
      <c r="D49" s="8">
        <f t="shared" si="1"/>
        <v>0</v>
      </c>
      <c r="F49" s="8">
        <f t="shared" si="2"/>
        <v>50</v>
      </c>
    </row>
    <row r="50" spans="1:6">
      <c r="A50" s="8" t="s">
        <v>92</v>
      </c>
      <c r="B50" s="8">
        <v>49.98</v>
      </c>
      <c r="C50" s="8">
        <f t="shared" si="0"/>
        <v>1</v>
      </c>
      <c r="D50" s="8">
        <f t="shared" si="1"/>
        <v>0</v>
      </c>
      <c r="F50" s="8">
        <f t="shared" si="2"/>
        <v>49.98</v>
      </c>
    </row>
    <row r="51" spans="1:6">
      <c r="A51" s="8" t="s">
        <v>93</v>
      </c>
      <c r="B51" s="8">
        <v>49.97</v>
      </c>
      <c r="C51" s="8">
        <f t="shared" si="0"/>
        <v>1</v>
      </c>
      <c r="D51" s="8">
        <f t="shared" si="1"/>
        <v>0</v>
      </c>
      <c r="F51" s="8">
        <f t="shared" si="2"/>
        <v>49.97</v>
      </c>
    </row>
    <row r="52" spans="1:6">
      <c r="A52" s="8" t="s">
        <v>94</v>
      </c>
      <c r="B52" s="8">
        <v>49.95</v>
      </c>
      <c r="C52" s="8">
        <f t="shared" si="0"/>
        <v>1</v>
      </c>
      <c r="D52" s="8">
        <f t="shared" si="1"/>
        <v>0</v>
      </c>
      <c r="F52" s="8">
        <f t="shared" si="2"/>
        <v>49.95</v>
      </c>
    </row>
    <row r="53" spans="1:6">
      <c r="A53" s="8" t="s">
        <v>95</v>
      </c>
      <c r="B53" s="8">
        <v>49.95</v>
      </c>
      <c r="C53" s="8">
        <f t="shared" si="0"/>
        <v>1</v>
      </c>
      <c r="D53" s="8">
        <f t="shared" si="1"/>
        <v>0</v>
      </c>
      <c r="F53" s="8">
        <f t="shared" si="2"/>
        <v>49.95</v>
      </c>
    </row>
    <row r="54" spans="1:6">
      <c r="A54" s="8" t="s">
        <v>96</v>
      </c>
      <c r="B54" s="8">
        <v>49.89</v>
      </c>
      <c r="C54" s="8">
        <f t="shared" si="0"/>
        <v>1</v>
      </c>
      <c r="D54" s="8">
        <f t="shared" si="1"/>
        <v>0</v>
      </c>
      <c r="F54" s="8">
        <f t="shared" si="2"/>
        <v>49.89</v>
      </c>
    </row>
    <row r="55" spans="1:6">
      <c r="A55" s="8" t="s">
        <v>97</v>
      </c>
      <c r="B55" s="8">
        <v>49.95</v>
      </c>
      <c r="C55" s="8">
        <f t="shared" si="0"/>
        <v>1</v>
      </c>
      <c r="D55" s="8">
        <f t="shared" si="1"/>
        <v>0</v>
      </c>
      <c r="F55" s="8">
        <f t="shared" si="2"/>
        <v>49.95</v>
      </c>
    </row>
    <row r="56" spans="1:6">
      <c r="A56" s="8" t="s">
        <v>98</v>
      </c>
      <c r="B56" s="8">
        <v>49.9</v>
      </c>
      <c r="C56" s="8">
        <f t="shared" si="0"/>
        <v>1</v>
      </c>
      <c r="D56" s="8">
        <f t="shared" si="1"/>
        <v>0</v>
      </c>
      <c r="F56" s="8">
        <f t="shared" si="2"/>
        <v>49.9</v>
      </c>
    </row>
    <row r="57" spans="1:6">
      <c r="A57" s="8" t="s">
        <v>99</v>
      </c>
      <c r="B57" s="8">
        <v>49.98</v>
      </c>
      <c r="C57" s="8">
        <f t="shared" si="0"/>
        <v>1</v>
      </c>
      <c r="D57" s="8">
        <f t="shared" si="1"/>
        <v>0</v>
      </c>
      <c r="F57" s="8">
        <f t="shared" si="2"/>
        <v>49.98</v>
      </c>
    </row>
    <row r="58" spans="1:6">
      <c r="A58" s="8" t="s">
        <v>100</v>
      </c>
      <c r="B58" s="8">
        <v>50</v>
      </c>
      <c r="C58" s="8">
        <f t="shared" si="0"/>
        <v>1</v>
      </c>
      <c r="D58" s="8">
        <f t="shared" si="1"/>
        <v>0</v>
      </c>
      <c r="F58" s="8">
        <f t="shared" si="2"/>
        <v>50</v>
      </c>
    </row>
    <row r="59" spans="1:6">
      <c r="A59" s="8" t="s">
        <v>101</v>
      </c>
      <c r="B59" s="8">
        <v>49.97</v>
      </c>
      <c r="C59" s="8">
        <f t="shared" si="0"/>
        <v>1</v>
      </c>
      <c r="D59" s="8">
        <f t="shared" si="1"/>
        <v>0</v>
      </c>
      <c r="F59" s="8">
        <f t="shared" si="2"/>
        <v>49.97</v>
      </c>
    </row>
    <row r="60" spans="1:6">
      <c r="A60" s="8" t="s">
        <v>102</v>
      </c>
      <c r="B60" s="8">
        <v>50</v>
      </c>
      <c r="C60" s="8">
        <f t="shared" si="0"/>
        <v>1</v>
      </c>
      <c r="D60" s="8">
        <f t="shared" si="1"/>
        <v>0</v>
      </c>
      <c r="F60" s="8">
        <f t="shared" si="2"/>
        <v>50</v>
      </c>
    </row>
    <row r="61" spans="1:6">
      <c r="A61" s="8" t="s">
        <v>103</v>
      </c>
      <c r="B61" s="8">
        <v>49.92</v>
      </c>
      <c r="C61" s="8">
        <f t="shared" si="0"/>
        <v>1</v>
      </c>
      <c r="D61" s="8">
        <f t="shared" si="1"/>
        <v>0</v>
      </c>
      <c r="F61" s="8">
        <f t="shared" si="2"/>
        <v>49.92</v>
      </c>
    </row>
    <row r="62" spans="1:6">
      <c r="A62" s="8" t="s">
        <v>104</v>
      </c>
      <c r="B62" s="8">
        <v>49.98</v>
      </c>
      <c r="C62" s="8">
        <f t="shared" si="0"/>
        <v>1</v>
      </c>
      <c r="D62" s="8">
        <f t="shared" si="1"/>
        <v>0</v>
      </c>
      <c r="F62" s="8">
        <f t="shared" si="2"/>
        <v>49.98</v>
      </c>
    </row>
    <row r="63" spans="1:6">
      <c r="A63" s="8" t="s">
        <v>105</v>
      </c>
      <c r="B63" s="8">
        <v>50</v>
      </c>
      <c r="C63" s="8">
        <f t="shared" si="0"/>
        <v>1</v>
      </c>
      <c r="D63" s="8">
        <f t="shared" si="1"/>
        <v>0</v>
      </c>
      <c r="F63" s="8">
        <f t="shared" si="2"/>
        <v>50</v>
      </c>
    </row>
    <row r="64" spans="1:6">
      <c r="A64" s="8" t="s">
        <v>106</v>
      </c>
      <c r="B64" s="8">
        <v>49.99</v>
      </c>
      <c r="C64" s="8">
        <f t="shared" si="0"/>
        <v>1</v>
      </c>
      <c r="D64" s="8">
        <f t="shared" si="1"/>
        <v>0</v>
      </c>
      <c r="F64" s="8">
        <f t="shared" si="2"/>
        <v>49.99</v>
      </c>
    </row>
    <row r="65" spans="1:6">
      <c r="A65" s="8" t="s">
        <v>107</v>
      </c>
      <c r="B65" s="8">
        <v>50.01</v>
      </c>
      <c r="C65" s="8">
        <f t="shared" si="0"/>
        <v>1</v>
      </c>
      <c r="D65" s="8">
        <f t="shared" si="1"/>
        <v>0</v>
      </c>
      <c r="F65" s="8">
        <f t="shared" si="2"/>
        <v>50.01</v>
      </c>
    </row>
    <row r="66" spans="1:6">
      <c r="A66" s="8" t="s">
        <v>108</v>
      </c>
      <c r="B66" s="8">
        <v>49.99</v>
      </c>
      <c r="C66" s="8">
        <f t="shared" si="0"/>
        <v>1</v>
      </c>
      <c r="D66" s="8">
        <f t="shared" si="1"/>
        <v>0</v>
      </c>
      <c r="F66" s="8">
        <f t="shared" si="2"/>
        <v>49.99</v>
      </c>
    </row>
    <row r="67" spans="1:6">
      <c r="A67" s="8" t="s">
        <v>109</v>
      </c>
      <c r="B67" s="8">
        <v>50.06</v>
      </c>
      <c r="C67" s="8">
        <f t="shared" si="0"/>
        <v>1</v>
      </c>
      <c r="D67" s="8">
        <f t="shared" si="1"/>
        <v>0</v>
      </c>
      <c r="F67" s="8">
        <f t="shared" si="2"/>
        <v>50.06</v>
      </c>
    </row>
    <row r="68" spans="1:6">
      <c r="A68" s="8" t="s">
        <v>110</v>
      </c>
      <c r="B68" s="8">
        <v>50.01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50.01</v>
      </c>
    </row>
    <row r="69" spans="1:6">
      <c r="A69" s="8" t="s">
        <v>111</v>
      </c>
      <c r="B69" s="8">
        <v>49.97</v>
      </c>
      <c r="C69" s="8">
        <f t="shared" si="3"/>
        <v>1</v>
      </c>
      <c r="D69" s="8">
        <f t="shared" si="4"/>
        <v>0</v>
      </c>
      <c r="F69" s="8">
        <f t="shared" si="5"/>
        <v>49.97</v>
      </c>
    </row>
    <row r="70" spans="1:6">
      <c r="A70" s="8" t="s">
        <v>112</v>
      </c>
      <c r="B70" s="8">
        <v>49.98</v>
      </c>
      <c r="C70" s="8">
        <f t="shared" si="3"/>
        <v>1</v>
      </c>
      <c r="D70" s="8">
        <f t="shared" si="4"/>
        <v>0</v>
      </c>
      <c r="F70" s="8">
        <f t="shared" si="5"/>
        <v>49.98</v>
      </c>
    </row>
    <row r="71" spans="1:6">
      <c r="A71" s="8" t="s">
        <v>113</v>
      </c>
      <c r="B71" s="8">
        <v>50.01</v>
      </c>
      <c r="C71" s="8">
        <f t="shared" si="3"/>
        <v>1</v>
      </c>
      <c r="D71" s="8">
        <f t="shared" si="4"/>
        <v>0</v>
      </c>
      <c r="F71" s="8">
        <f t="shared" si="5"/>
        <v>50.01</v>
      </c>
    </row>
    <row r="72" spans="1:6">
      <c r="A72" s="8" t="s">
        <v>114</v>
      </c>
      <c r="B72" s="8">
        <v>50.02</v>
      </c>
      <c r="C72" s="8">
        <f t="shared" si="3"/>
        <v>1</v>
      </c>
      <c r="D72" s="8">
        <f t="shared" si="4"/>
        <v>0</v>
      </c>
      <c r="F72" s="8">
        <f t="shared" si="5"/>
        <v>50.02</v>
      </c>
    </row>
    <row r="73" spans="1:6">
      <c r="A73" s="8" t="s">
        <v>115</v>
      </c>
      <c r="B73" s="8">
        <v>50.02</v>
      </c>
      <c r="C73" s="8">
        <f t="shared" si="3"/>
        <v>1</v>
      </c>
      <c r="D73" s="8">
        <f t="shared" si="4"/>
        <v>0</v>
      </c>
      <c r="F73" s="8">
        <f t="shared" si="5"/>
        <v>50.02</v>
      </c>
    </row>
    <row r="74" spans="1:6">
      <c r="A74" s="8" t="s">
        <v>116</v>
      </c>
      <c r="B74" s="8">
        <v>50.02</v>
      </c>
      <c r="C74" s="8">
        <f t="shared" si="3"/>
        <v>1</v>
      </c>
      <c r="D74" s="8">
        <f t="shared" si="4"/>
        <v>0</v>
      </c>
      <c r="F74" s="8">
        <f t="shared" si="5"/>
        <v>50.02</v>
      </c>
    </row>
    <row r="75" spans="1:6">
      <c r="A75" s="8" t="s">
        <v>117</v>
      </c>
      <c r="B75" s="8">
        <v>50.06</v>
      </c>
      <c r="C75" s="8">
        <f t="shared" si="3"/>
        <v>1</v>
      </c>
      <c r="D75" s="8">
        <f t="shared" si="4"/>
        <v>0</v>
      </c>
      <c r="F75" s="8">
        <f t="shared" si="5"/>
        <v>50.06</v>
      </c>
    </row>
    <row r="76" spans="1:6">
      <c r="A76" s="8" t="s">
        <v>118</v>
      </c>
      <c r="B76" s="8">
        <v>50.04</v>
      </c>
      <c r="C76" s="8">
        <f t="shared" si="3"/>
        <v>1</v>
      </c>
      <c r="D76" s="8">
        <f t="shared" si="4"/>
        <v>0</v>
      </c>
      <c r="F76" s="8">
        <f t="shared" si="5"/>
        <v>50.04</v>
      </c>
    </row>
    <row r="77" spans="1:6">
      <c r="A77" s="8" t="s">
        <v>119</v>
      </c>
      <c r="B77" s="8">
        <v>50.02</v>
      </c>
      <c r="C77" s="8">
        <f t="shared" si="3"/>
        <v>1</v>
      </c>
      <c r="D77" s="8">
        <f t="shared" si="4"/>
        <v>0</v>
      </c>
      <c r="F77" s="8">
        <f t="shared" si="5"/>
        <v>50.02</v>
      </c>
    </row>
    <row r="78" spans="1:6">
      <c r="A78" s="8" t="s">
        <v>120</v>
      </c>
      <c r="B78" s="8">
        <v>50</v>
      </c>
      <c r="C78" s="8">
        <f t="shared" si="3"/>
        <v>1</v>
      </c>
      <c r="D78" s="8">
        <f t="shared" si="4"/>
        <v>0</v>
      </c>
      <c r="F78" s="8">
        <f t="shared" si="5"/>
        <v>50</v>
      </c>
    </row>
    <row r="79" spans="1:6">
      <c r="A79" s="8" t="s">
        <v>121</v>
      </c>
      <c r="B79" s="8">
        <v>49.92</v>
      </c>
      <c r="C79" s="8">
        <f t="shared" si="3"/>
        <v>1</v>
      </c>
      <c r="D79" s="8">
        <f t="shared" si="4"/>
        <v>0</v>
      </c>
      <c r="F79" s="8">
        <f t="shared" si="5"/>
        <v>49.92</v>
      </c>
    </row>
    <row r="80" spans="1:6">
      <c r="A80" s="8" t="s">
        <v>122</v>
      </c>
      <c r="B80" s="8">
        <v>50</v>
      </c>
      <c r="C80" s="8">
        <f t="shared" si="3"/>
        <v>1</v>
      </c>
      <c r="D80" s="8">
        <f t="shared" si="4"/>
        <v>0</v>
      </c>
      <c r="F80" s="8">
        <f t="shared" si="5"/>
        <v>50</v>
      </c>
    </row>
    <row r="81" spans="1:6">
      <c r="A81" s="8" t="s">
        <v>123</v>
      </c>
      <c r="B81" s="8">
        <v>50</v>
      </c>
      <c r="C81" s="8">
        <f t="shared" si="3"/>
        <v>1</v>
      </c>
      <c r="D81" s="8">
        <f t="shared" si="4"/>
        <v>0</v>
      </c>
      <c r="F81" s="8">
        <f t="shared" si="5"/>
        <v>50</v>
      </c>
    </row>
    <row r="82" spans="1:6">
      <c r="A82" s="8" t="s">
        <v>124</v>
      </c>
      <c r="B82" s="8">
        <v>50</v>
      </c>
      <c r="C82" s="8">
        <f t="shared" si="3"/>
        <v>1</v>
      </c>
      <c r="D82" s="8">
        <f t="shared" si="4"/>
        <v>0</v>
      </c>
      <c r="F82" s="8">
        <f t="shared" si="5"/>
        <v>50</v>
      </c>
    </row>
    <row r="83" spans="1:6">
      <c r="A83" s="8" t="s">
        <v>125</v>
      </c>
      <c r="B83" s="8">
        <v>50.01</v>
      </c>
      <c r="C83" s="8">
        <f t="shared" si="3"/>
        <v>1</v>
      </c>
      <c r="D83" s="8">
        <f t="shared" si="4"/>
        <v>0</v>
      </c>
      <c r="F83" s="8">
        <f t="shared" si="5"/>
        <v>50.01</v>
      </c>
    </row>
    <row r="84" spans="1:6">
      <c r="A84" s="8" t="s">
        <v>126</v>
      </c>
      <c r="B84" s="8">
        <v>50</v>
      </c>
      <c r="C84" s="8">
        <f t="shared" si="3"/>
        <v>1</v>
      </c>
      <c r="D84" s="8">
        <f t="shared" si="4"/>
        <v>0</v>
      </c>
      <c r="F84" s="8">
        <f t="shared" si="5"/>
        <v>50</v>
      </c>
    </row>
    <row r="85" spans="1:6">
      <c r="A85" s="8" t="s">
        <v>127</v>
      </c>
      <c r="B85" s="8">
        <v>50.02</v>
      </c>
      <c r="C85" s="8">
        <f t="shared" si="3"/>
        <v>1</v>
      </c>
      <c r="D85" s="8">
        <f t="shared" si="4"/>
        <v>0</v>
      </c>
      <c r="F85" s="8">
        <f t="shared" si="5"/>
        <v>50.02</v>
      </c>
    </row>
    <row r="86" spans="1:6">
      <c r="A86" s="8" t="s">
        <v>128</v>
      </c>
      <c r="B86" s="8">
        <v>50.02</v>
      </c>
      <c r="C86" s="8">
        <f t="shared" si="3"/>
        <v>1</v>
      </c>
      <c r="D86" s="8">
        <f t="shared" si="4"/>
        <v>0</v>
      </c>
      <c r="F86" s="8">
        <f t="shared" si="5"/>
        <v>50.02</v>
      </c>
    </row>
    <row r="87" spans="1:6">
      <c r="A87" s="8" t="s">
        <v>129</v>
      </c>
      <c r="B87" s="8">
        <v>50</v>
      </c>
      <c r="C87" s="8">
        <f t="shared" si="3"/>
        <v>1</v>
      </c>
      <c r="D87" s="8">
        <f t="shared" si="4"/>
        <v>0</v>
      </c>
      <c r="F87" s="8">
        <f t="shared" si="5"/>
        <v>50</v>
      </c>
    </row>
    <row r="88" spans="1:6">
      <c r="A88" s="8" t="s">
        <v>130</v>
      </c>
      <c r="B88" s="8">
        <v>50.01</v>
      </c>
      <c r="C88" s="8">
        <f t="shared" si="3"/>
        <v>1</v>
      </c>
      <c r="D88" s="8">
        <f t="shared" si="4"/>
        <v>0</v>
      </c>
      <c r="F88" s="8">
        <f t="shared" si="5"/>
        <v>50.01</v>
      </c>
    </row>
    <row r="89" spans="1:6">
      <c r="A89" s="8" t="s">
        <v>131</v>
      </c>
      <c r="B89" s="8">
        <v>50.01</v>
      </c>
      <c r="C89" s="8">
        <f t="shared" si="3"/>
        <v>1</v>
      </c>
      <c r="D89" s="8">
        <f t="shared" si="4"/>
        <v>0</v>
      </c>
      <c r="F89" s="8">
        <f t="shared" si="5"/>
        <v>50.01</v>
      </c>
    </row>
    <row r="90" spans="1:6">
      <c r="A90" s="8" t="s">
        <v>132</v>
      </c>
      <c r="B90" s="8">
        <v>50.03</v>
      </c>
      <c r="C90" s="8">
        <f t="shared" si="3"/>
        <v>1</v>
      </c>
      <c r="D90" s="8">
        <f t="shared" si="4"/>
        <v>0</v>
      </c>
      <c r="F90" s="8">
        <f t="shared" si="5"/>
        <v>50.03</v>
      </c>
    </row>
    <row r="91" spans="1:6">
      <c r="A91" s="8" t="s">
        <v>133</v>
      </c>
      <c r="B91" s="8">
        <v>50.04</v>
      </c>
      <c r="C91" s="8">
        <f t="shared" si="3"/>
        <v>1</v>
      </c>
      <c r="D91" s="8">
        <f t="shared" si="4"/>
        <v>0</v>
      </c>
      <c r="F91" s="8">
        <f t="shared" si="5"/>
        <v>50.04</v>
      </c>
    </row>
    <row r="92" spans="1:6">
      <c r="A92" s="8" t="s">
        <v>134</v>
      </c>
      <c r="B92" s="8">
        <v>50.03</v>
      </c>
      <c r="C92" s="8">
        <f t="shared" si="3"/>
        <v>1</v>
      </c>
      <c r="D92" s="8">
        <f t="shared" si="4"/>
        <v>0</v>
      </c>
      <c r="F92" s="8">
        <f t="shared" si="5"/>
        <v>50.03</v>
      </c>
    </row>
    <row r="93" spans="1:6">
      <c r="A93" s="8" t="s">
        <v>135</v>
      </c>
      <c r="B93" s="8">
        <v>50</v>
      </c>
      <c r="C93" s="8">
        <f t="shared" si="3"/>
        <v>1</v>
      </c>
      <c r="D93" s="8">
        <f t="shared" si="4"/>
        <v>0</v>
      </c>
      <c r="F93" s="8">
        <f t="shared" si="5"/>
        <v>50</v>
      </c>
    </row>
    <row r="94" spans="1:6">
      <c r="A94" s="8" t="s">
        <v>136</v>
      </c>
      <c r="B94" s="8">
        <v>50</v>
      </c>
      <c r="C94" s="8">
        <f t="shared" si="3"/>
        <v>1</v>
      </c>
      <c r="D94" s="8">
        <f t="shared" si="4"/>
        <v>0</v>
      </c>
      <c r="F94" s="8">
        <f t="shared" si="5"/>
        <v>50</v>
      </c>
    </row>
    <row r="95" spans="1:6">
      <c r="A95" s="8" t="s">
        <v>137</v>
      </c>
      <c r="B95" s="8">
        <v>50</v>
      </c>
      <c r="C95" s="8">
        <f t="shared" si="3"/>
        <v>1</v>
      </c>
      <c r="D95" s="8">
        <f t="shared" si="4"/>
        <v>0</v>
      </c>
      <c r="F95" s="8">
        <f t="shared" si="5"/>
        <v>50</v>
      </c>
    </row>
    <row r="96" spans="1:6">
      <c r="A96" s="8" t="s">
        <v>138</v>
      </c>
      <c r="B96" s="8">
        <v>50.03</v>
      </c>
      <c r="C96" s="8">
        <f t="shared" si="3"/>
        <v>1</v>
      </c>
      <c r="D96" s="8">
        <f t="shared" si="4"/>
        <v>0</v>
      </c>
      <c r="F96" s="8">
        <f t="shared" si="5"/>
        <v>50.03</v>
      </c>
    </row>
    <row r="97" spans="1:6">
      <c r="A97" s="8" t="s">
        <v>139</v>
      </c>
      <c r="B97" s="8">
        <v>50.02</v>
      </c>
      <c r="C97" s="8">
        <f t="shared" si="3"/>
        <v>1</v>
      </c>
      <c r="D97" s="8">
        <f t="shared" si="4"/>
        <v>0</v>
      </c>
      <c r="F97" s="8">
        <f t="shared" si="5"/>
        <v>50.02</v>
      </c>
    </row>
    <row r="98" spans="1:6" ht="13.5" thickBot="1">
      <c r="A98" s="8" t="s">
        <v>140</v>
      </c>
      <c r="B98" s="8">
        <v>50.05</v>
      </c>
      <c r="C98" s="8">
        <f t="shared" si="3"/>
        <v>1</v>
      </c>
      <c r="D98" s="8">
        <f t="shared" si="4"/>
        <v>0</v>
      </c>
      <c r="F98" s="8">
        <f t="shared" si="5"/>
        <v>50.05</v>
      </c>
    </row>
    <row r="99" spans="1:6" ht="13.5" thickBot="1">
      <c r="A99" s="8" t="s">
        <v>175</v>
      </c>
      <c r="B99" s="29">
        <f>AVERAGE(B3:B98)</f>
        <v>49.991770833333334</v>
      </c>
      <c r="C99" s="8">
        <f>SUM(C3:C98)/4000</f>
        <v>2.4E-2</v>
      </c>
      <c r="D99" s="8">
        <f>SUM(D3:D98)</f>
        <v>0</v>
      </c>
      <c r="F99" s="8">
        <f t="shared" si="5"/>
        <v>49.991770833333334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K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Y1" s="211" t="s">
        <v>350</v>
      </c>
      <c r="Z1" s="211"/>
      <c r="AA1" s="211" t="s">
        <v>351</v>
      </c>
      <c r="AB1" s="211"/>
      <c r="AC1" s="232" t="s">
        <v>348</v>
      </c>
      <c r="AD1" s="232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BAWANA!B3</f>
        <v>270</v>
      </c>
      <c r="C3">
        <f>BAWANA!C3</f>
        <v>0</v>
      </c>
      <c r="D3">
        <f>BAWANA!AL3</f>
        <v>216</v>
      </c>
      <c r="E3">
        <f>BAWANA!AM3</f>
        <v>0</v>
      </c>
      <c r="F3">
        <f>(B3+C3)*0.8</f>
        <v>216</v>
      </c>
      <c r="G3">
        <f>(D3+E3)</f>
        <v>216</v>
      </c>
      <c r="H3" s="154"/>
      <c r="I3">
        <f>BRPL_EOD!AK3+BRPL_EOD!AL3</f>
        <v>84.57</v>
      </c>
      <c r="J3">
        <f>BYPL_EOD!AK3+BYPL_EOD!AL3</f>
        <v>42.38</v>
      </c>
      <c r="K3">
        <f>MES_EOD!AK3+MES_EOD!AL3</f>
        <v>4.9400000000000004</v>
      </c>
      <c r="L3">
        <f>NDMC_EOD!AK3+NDMC_EOD!AL3</f>
        <v>24.67</v>
      </c>
      <c r="M3">
        <f>TPDDL_EOD!AK3+TPDDL_EOD!AL3</f>
        <v>59.09</v>
      </c>
      <c r="N3">
        <f t="shared" ref="N3:N66" si="0">SUM(I3:M3)</f>
        <v>215.65</v>
      </c>
      <c r="O3" s="154">
        <f t="shared" ref="O3:O66" si="1">G3-N3</f>
        <v>0.34999999999999432</v>
      </c>
      <c r="P3">
        <v>84.57</v>
      </c>
      <c r="Q3">
        <v>42.38</v>
      </c>
      <c r="R3">
        <v>4.9400000000000004</v>
      </c>
      <c r="S3">
        <v>25.02</v>
      </c>
      <c r="T3">
        <v>59.09</v>
      </c>
      <c r="U3" s="156">
        <f t="shared" ref="U3:U66" si="2">SUM(P3:T3)</f>
        <v>216</v>
      </c>
      <c r="V3" s="154">
        <f t="shared" ref="V3:V66" si="3">G3-U3</f>
        <v>0</v>
      </c>
      <c r="Y3">
        <f>BAWANA!AW3+BAWANA!AX3</f>
        <v>27</v>
      </c>
      <c r="Z3">
        <f>BAWANA!BD3+BAWANA!BE3</f>
        <v>27</v>
      </c>
      <c r="AA3">
        <f>BAWANA!X3+BAWANA!Y3</f>
        <v>27</v>
      </c>
      <c r="AB3">
        <f>BAWANA!AE3+BAWANA!AF3</f>
        <v>27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270</v>
      </c>
      <c r="C4">
        <f>BAWANA!C4</f>
        <v>0</v>
      </c>
      <c r="D4">
        <f>BAWANA!AL4</f>
        <v>216</v>
      </c>
      <c r="E4">
        <f>BAWANA!AM4</f>
        <v>0</v>
      </c>
      <c r="F4">
        <f t="shared" ref="F4:F67" si="4">(B4+C4)*0.8</f>
        <v>216</v>
      </c>
      <c r="G4">
        <f t="shared" ref="G4:G67" si="5">(D4+E4)</f>
        <v>216</v>
      </c>
      <c r="H4" s="154"/>
      <c r="I4">
        <f>BRPL_EOD!AK4+BRPL_EOD!AL4</f>
        <v>84.05</v>
      </c>
      <c r="J4">
        <f>BYPL_EOD!AK4+BYPL_EOD!AL4</f>
        <v>42.12</v>
      </c>
      <c r="K4">
        <f>MES_EOD!AK4+MES_EOD!AL4</f>
        <v>4.91</v>
      </c>
      <c r="L4">
        <f>NDMC_EOD!AK4+NDMC_EOD!AL4</f>
        <v>26.19</v>
      </c>
      <c r="M4">
        <f>TPDDL_EOD!AK4+TPDDL_EOD!AL4</f>
        <v>58.73</v>
      </c>
      <c r="N4">
        <f t="shared" si="0"/>
        <v>215.99999999999997</v>
      </c>
      <c r="O4" s="154">
        <f t="shared" si="1"/>
        <v>0</v>
      </c>
      <c r="P4">
        <v>84.050000000000011</v>
      </c>
      <c r="Q4">
        <v>42.120000000000005</v>
      </c>
      <c r="R4">
        <v>4.910000000000001</v>
      </c>
      <c r="S4">
        <v>26.190000000000005</v>
      </c>
      <c r="T4">
        <v>58.730000000000004</v>
      </c>
      <c r="U4" s="156">
        <f t="shared" si="2"/>
        <v>216</v>
      </c>
      <c r="V4" s="154">
        <f t="shared" si="3"/>
        <v>0</v>
      </c>
      <c r="Y4">
        <f>BAWANA!AW4+BAWANA!AX4</f>
        <v>27</v>
      </c>
      <c r="Z4">
        <f>BAWANA!BD4+BAWANA!BE4</f>
        <v>27</v>
      </c>
      <c r="AA4">
        <f>BAWANA!X4+BAWANA!Y4</f>
        <v>27</v>
      </c>
      <c r="AB4">
        <f>BAWANA!AE4+BAWANA!AF4</f>
        <v>27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270</v>
      </c>
      <c r="C5">
        <f>BAWANA!C5</f>
        <v>0</v>
      </c>
      <c r="D5">
        <f>BAWANA!AL5</f>
        <v>216</v>
      </c>
      <c r="E5">
        <f>BAWANA!AM5</f>
        <v>0</v>
      </c>
      <c r="F5">
        <f t="shared" si="4"/>
        <v>216</v>
      </c>
      <c r="G5">
        <f t="shared" si="5"/>
        <v>216</v>
      </c>
      <c r="H5" s="154"/>
      <c r="I5">
        <f>BRPL_EOD!AK5+BRPL_EOD!AL5</f>
        <v>84.05</v>
      </c>
      <c r="J5">
        <f>BYPL_EOD!AK5+BYPL_EOD!AL5</f>
        <v>42.12</v>
      </c>
      <c r="K5">
        <f>MES_EOD!AK5+MES_EOD!AL5</f>
        <v>4.91</v>
      </c>
      <c r="L5">
        <f>NDMC_EOD!AK5+NDMC_EOD!AL5</f>
        <v>26.19</v>
      </c>
      <c r="M5">
        <f>TPDDL_EOD!AK5+TPDDL_EOD!AL5</f>
        <v>58.73</v>
      </c>
      <c r="N5">
        <f t="shared" si="0"/>
        <v>215.99999999999997</v>
      </c>
      <c r="O5" s="154">
        <f t="shared" si="1"/>
        <v>0</v>
      </c>
      <c r="P5">
        <v>84.050000000000011</v>
      </c>
      <c r="Q5">
        <v>42.120000000000005</v>
      </c>
      <c r="R5">
        <v>4.910000000000001</v>
      </c>
      <c r="S5">
        <v>26.190000000000005</v>
      </c>
      <c r="T5">
        <v>58.730000000000004</v>
      </c>
      <c r="U5" s="156">
        <f t="shared" si="2"/>
        <v>216</v>
      </c>
      <c r="V5" s="154">
        <f t="shared" si="3"/>
        <v>0</v>
      </c>
      <c r="Y5">
        <f>BAWANA!AW5+BAWANA!AX5</f>
        <v>27</v>
      </c>
      <c r="Z5">
        <f>BAWANA!BD5+BAWANA!BE5</f>
        <v>27</v>
      </c>
      <c r="AA5">
        <f>BAWANA!X5+BAWANA!Y5</f>
        <v>27</v>
      </c>
      <c r="AB5">
        <f>BAWANA!AE5+BAWANA!AF5</f>
        <v>27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270</v>
      </c>
      <c r="C6">
        <f>BAWANA!C6</f>
        <v>0</v>
      </c>
      <c r="D6">
        <f>BAWANA!AL6</f>
        <v>216</v>
      </c>
      <c r="E6">
        <f>BAWANA!AM6</f>
        <v>0</v>
      </c>
      <c r="F6">
        <f t="shared" si="4"/>
        <v>216</v>
      </c>
      <c r="G6">
        <f t="shared" si="5"/>
        <v>216</v>
      </c>
      <c r="H6" s="154"/>
      <c r="I6">
        <f>BRPL_EOD!AK6+BRPL_EOD!AL6</f>
        <v>84.05</v>
      </c>
      <c r="J6">
        <f>BYPL_EOD!AK6+BYPL_EOD!AL6</f>
        <v>42.12</v>
      </c>
      <c r="K6">
        <f>MES_EOD!AK6+MES_EOD!AL6</f>
        <v>4.91</v>
      </c>
      <c r="L6">
        <f>NDMC_EOD!AK6+NDMC_EOD!AL6</f>
        <v>26.19</v>
      </c>
      <c r="M6">
        <f>TPDDL_EOD!AK6+TPDDL_EOD!AL6</f>
        <v>58.73</v>
      </c>
      <c r="N6">
        <f t="shared" si="0"/>
        <v>215.99999999999997</v>
      </c>
      <c r="O6" s="154">
        <f t="shared" si="1"/>
        <v>0</v>
      </c>
      <c r="P6">
        <v>84.050000000000011</v>
      </c>
      <c r="Q6">
        <v>42.120000000000005</v>
      </c>
      <c r="R6">
        <v>4.910000000000001</v>
      </c>
      <c r="S6">
        <v>26.190000000000005</v>
      </c>
      <c r="T6">
        <v>58.730000000000004</v>
      </c>
      <c r="U6" s="156">
        <f t="shared" si="2"/>
        <v>216</v>
      </c>
      <c r="V6" s="154">
        <f t="shared" si="3"/>
        <v>0</v>
      </c>
      <c r="Y6">
        <f>BAWANA!AW6+BAWANA!AX6</f>
        <v>27</v>
      </c>
      <c r="Z6">
        <f>BAWANA!BD6+BAWANA!BE6</f>
        <v>27</v>
      </c>
      <c r="AA6">
        <f>BAWANA!X6+BAWANA!Y6</f>
        <v>27</v>
      </c>
      <c r="AB6">
        <f>BAWANA!AE6+BAWANA!AF6</f>
        <v>27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270</v>
      </c>
      <c r="C7">
        <f>BAWANA!C7</f>
        <v>0</v>
      </c>
      <c r="D7">
        <f>BAWANA!AL7</f>
        <v>216</v>
      </c>
      <c r="E7">
        <f>BAWANA!AM7</f>
        <v>0</v>
      </c>
      <c r="F7">
        <f t="shared" si="4"/>
        <v>216</v>
      </c>
      <c r="G7">
        <f t="shared" si="5"/>
        <v>216</v>
      </c>
      <c r="H7" s="154"/>
      <c r="I7">
        <f>BRPL_EOD!AK7+BRPL_EOD!AL7</f>
        <v>84.05</v>
      </c>
      <c r="J7">
        <f>BYPL_EOD!AK7+BYPL_EOD!AL7</f>
        <v>42.12</v>
      </c>
      <c r="K7">
        <f>MES_EOD!AK7+MES_EOD!AL7</f>
        <v>4.91</v>
      </c>
      <c r="L7">
        <f>NDMC_EOD!AK7+NDMC_EOD!AL7</f>
        <v>26.19</v>
      </c>
      <c r="M7">
        <f>TPDDL_EOD!AK7+TPDDL_EOD!AL7</f>
        <v>58.73</v>
      </c>
      <c r="N7">
        <f t="shared" si="0"/>
        <v>215.99999999999997</v>
      </c>
      <c r="O7" s="154">
        <f t="shared" si="1"/>
        <v>0</v>
      </c>
      <c r="P7">
        <v>84.050000000000011</v>
      </c>
      <c r="Q7">
        <v>42.120000000000005</v>
      </c>
      <c r="R7">
        <v>4.910000000000001</v>
      </c>
      <c r="S7">
        <v>26.190000000000005</v>
      </c>
      <c r="T7">
        <v>58.730000000000004</v>
      </c>
      <c r="U7" s="156">
        <f t="shared" si="2"/>
        <v>216</v>
      </c>
      <c r="V7" s="154">
        <f t="shared" si="3"/>
        <v>0</v>
      </c>
      <c r="Y7">
        <f>BAWANA!AW7+BAWANA!AX7</f>
        <v>27</v>
      </c>
      <c r="Z7">
        <f>BAWANA!BD7+BAWANA!BE7</f>
        <v>27</v>
      </c>
      <c r="AA7">
        <f>BAWANA!X7+BAWANA!Y7</f>
        <v>27</v>
      </c>
      <c r="AB7">
        <f>BAWANA!AE7+BAWANA!AF7</f>
        <v>27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270</v>
      </c>
      <c r="C8">
        <f>BAWANA!C8</f>
        <v>0</v>
      </c>
      <c r="D8">
        <f>BAWANA!AL8</f>
        <v>216</v>
      </c>
      <c r="E8">
        <f>BAWANA!AM8</f>
        <v>0</v>
      </c>
      <c r="F8">
        <f t="shared" si="4"/>
        <v>216</v>
      </c>
      <c r="G8">
        <f t="shared" si="5"/>
        <v>216</v>
      </c>
      <c r="H8" s="154"/>
      <c r="I8">
        <f>BRPL_EOD!AK8+BRPL_EOD!AL8</f>
        <v>84.05</v>
      </c>
      <c r="J8">
        <f>BYPL_EOD!AK8+BYPL_EOD!AL8</f>
        <v>42.12</v>
      </c>
      <c r="K8">
        <f>MES_EOD!AK8+MES_EOD!AL8</f>
        <v>4.91</v>
      </c>
      <c r="L8">
        <f>NDMC_EOD!AK8+NDMC_EOD!AL8</f>
        <v>26.19</v>
      </c>
      <c r="M8">
        <f>TPDDL_EOD!AK8+TPDDL_EOD!AL8</f>
        <v>58.73</v>
      </c>
      <c r="N8">
        <f t="shared" si="0"/>
        <v>215.99999999999997</v>
      </c>
      <c r="O8" s="154">
        <f t="shared" si="1"/>
        <v>0</v>
      </c>
      <c r="P8">
        <v>84.050000000000011</v>
      </c>
      <c r="Q8">
        <v>42.120000000000005</v>
      </c>
      <c r="R8">
        <v>4.910000000000001</v>
      </c>
      <c r="S8">
        <v>26.190000000000005</v>
      </c>
      <c r="T8">
        <v>58.730000000000004</v>
      </c>
      <c r="U8" s="156">
        <f t="shared" si="2"/>
        <v>216</v>
      </c>
      <c r="V8" s="154">
        <f t="shared" si="3"/>
        <v>0</v>
      </c>
      <c r="Y8">
        <f>BAWANA!AW8+BAWANA!AX8</f>
        <v>27</v>
      </c>
      <c r="Z8">
        <f>BAWANA!BD8+BAWANA!BE8</f>
        <v>27</v>
      </c>
      <c r="AA8">
        <f>BAWANA!X8+BAWANA!Y8</f>
        <v>27</v>
      </c>
      <c r="AB8">
        <f>BAWANA!AE8+BAWANA!AF8</f>
        <v>27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270</v>
      </c>
      <c r="C9">
        <f>BAWANA!C9</f>
        <v>0</v>
      </c>
      <c r="D9">
        <f>BAWANA!AL9</f>
        <v>216</v>
      </c>
      <c r="E9">
        <f>BAWANA!AM9</f>
        <v>0</v>
      </c>
      <c r="F9">
        <f t="shared" si="4"/>
        <v>216</v>
      </c>
      <c r="G9">
        <f t="shared" si="5"/>
        <v>216</v>
      </c>
      <c r="H9" s="154"/>
      <c r="I9">
        <f>BRPL_EOD!AK9+BRPL_EOD!AL9</f>
        <v>84.05</v>
      </c>
      <c r="J9">
        <f>BYPL_EOD!AK9+BYPL_EOD!AL9</f>
        <v>42.12</v>
      </c>
      <c r="K9">
        <f>MES_EOD!AK9+MES_EOD!AL9</f>
        <v>4.91</v>
      </c>
      <c r="L9">
        <f>NDMC_EOD!AK9+NDMC_EOD!AL9</f>
        <v>26.19</v>
      </c>
      <c r="M9">
        <f>TPDDL_EOD!AK9+TPDDL_EOD!AL9</f>
        <v>58.73</v>
      </c>
      <c r="N9">
        <f t="shared" si="0"/>
        <v>215.99999999999997</v>
      </c>
      <c r="O9" s="154">
        <f t="shared" si="1"/>
        <v>0</v>
      </c>
      <c r="P9">
        <v>84.050000000000011</v>
      </c>
      <c r="Q9">
        <v>42.120000000000005</v>
      </c>
      <c r="R9">
        <v>4.910000000000001</v>
      </c>
      <c r="S9">
        <v>26.190000000000005</v>
      </c>
      <c r="T9">
        <v>58.730000000000004</v>
      </c>
      <c r="U9" s="156">
        <f t="shared" si="2"/>
        <v>216</v>
      </c>
      <c r="V9" s="154">
        <f t="shared" si="3"/>
        <v>0</v>
      </c>
      <c r="Y9">
        <f>BAWANA!AW9+BAWANA!AX9</f>
        <v>27</v>
      </c>
      <c r="Z9">
        <f>BAWANA!BD9+BAWANA!BE9</f>
        <v>27</v>
      </c>
      <c r="AA9">
        <f>BAWANA!X9+BAWANA!Y9</f>
        <v>27</v>
      </c>
      <c r="AB9">
        <f>BAWANA!AE9+BAWANA!AF9</f>
        <v>27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270</v>
      </c>
      <c r="C10">
        <f>BAWANA!C10</f>
        <v>0</v>
      </c>
      <c r="D10">
        <f>BAWANA!AL10</f>
        <v>216</v>
      </c>
      <c r="E10">
        <f>BAWANA!AM10</f>
        <v>0</v>
      </c>
      <c r="F10">
        <f t="shared" si="4"/>
        <v>216</v>
      </c>
      <c r="G10">
        <f t="shared" si="5"/>
        <v>216</v>
      </c>
      <c r="H10" s="154"/>
      <c r="I10">
        <f>BRPL_EOD!AK10+BRPL_EOD!AL10</f>
        <v>84.05</v>
      </c>
      <c r="J10">
        <f>BYPL_EOD!AK10+BYPL_EOD!AL10</f>
        <v>42.12</v>
      </c>
      <c r="K10">
        <f>MES_EOD!AK10+MES_EOD!AL10</f>
        <v>4.91</v>
      </c>
      <c r="L10">
        <f>NDMC_EOD!AK10+NDMC_EOD!AL10</f>
        <v>26.19</v>
      </c>
      <c r="M10">
        <f>TPDDL_EOD!AK10+TPDDL_EOD!AL10</f>
        <v>58.73</v>
      </c>
      <c r="N10">
        <f t="shared" si="0"/>
        <v>215.99999999999997</v>
      </c>
      <c r="O10" s="154">
        <f t="shared" si="1"/>
        <v>0</v>
      </c>
      <c r="P10">
        <v>84.050000000000011</v>
      </c>
      <c r="Q10">
        <v>42.120000000000005</v>
      </c>
      <c r="R10">
        <v>4.910000000000001</v>
      </c>
      <c r="S10">
        <v>26.190000000000005</v>
      </c>
      <c r="T10">
        <v>58.730000000000004</v>
      </c>
      <c r="U10" s="156">
        <f t="shared" si="2"/>
        <v>216</v>
      </c>
      <c r="V10" s="154">
        <f t="shared" si="3"/>
        <v>0</v>
      </c>
      <c r="Y10">
        <f>BAWANA!AW10+BAWANA!AX10</f>
        <v>27</v>
      </c>
      <c r="Z10">
        <f>BAWANA!BD10+BAWANA!BE10</f>
        <v>27</v>
      </c>
      <c r="AA10">
        <f>BAWANA!X10+BAWANA!Y10</f>
        <v>27</v>
      </c>
      <c r="AB10">
        <f>BAWANA!AE10+BAWANA!AF10</f>
        <v>27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270</v>
      </c>
      <c r="C11">
        <f>BAWANA!C11</f>
        <v>0</v>
      </c>
      <c r="D11">
        <f>BAWANA!AL11</f>
        <v>216</v>
      </c>
      <c r="E11">
        <f>BAWANA!AM11</f>
        <v>0</v>
      </c>
      <c r="F11">
        <f t="shared" si="4"/>
        <v>216</v>
      </c>
      <c r="G11">
        <f t="shared" si="5"/>
        <v>216</v>
      </c>
      <c r="H11" s="154"/>
      <c r="I11">
        <f>BRPL_EOD!AK11+BRPL_EOD!AL11</f>
        <v>84.05</v>
      </c>
      <c r="J11">
        <f>BYPL_EOD!AK11+BYPL_EOD!AL11</f>
        <v>42.12</v>
      </c>
      <c r="K11">
        <f>MES_EOD!AK11+MES_EOD!AL11</f>
        <v>4.91</v>
      </c>
      <c r="L11">
        <f>NDMC_EOD!AK11+NDMC_EOD!AL11</f>
        <v>26.19</v>
      </c>
      <c r="M11">
        <f>TPDDL_EOD!AK11+TPDDL_EOD!AL11</f>
        <v>58.73</v>
      </c>
      <c r="N11">
        <f t="shared" si="0"/>
        <v>215.99999999999997</v>
      </c>
      <c r="O11" s="154">
        <f t="shared" si="1"/>
        <v>0</v>
      </c>
      <c r="P11">
        <v>84.050000000000011</v>
      </c>
      <c r="Q11">
        <v>42.120000000000005</v>
      </c>
      <c r="R11">
        <v>4.910000000000001</v>
      </c>
      <c r="S11">
        <v>26.190000000000005</v>
      </c>
      <c r="T11">
        <v>58.730000000000004</v>
      </c>
      <c r="U11" s="156">
        <f t="shared" si="2"/>
        <v>216</v>
      </c>
      <c r="V11" s="154">
        <f t="shared" si="3"/>
        <v>0</v>
      </c>
      <c r="Y11">
        <f>BAWANA!AW11+BAWANA!AX11</f>
        <v>27</v>
      </c>
      <c r="Z11">
        <f>BAWANA!BD11+BAWANA!BE11</f>
        <v>27</v>
      </c>
      <c r="AA11">
        <f>BAWANA!X11+BAWANA!Y11</f>
        <v>27</v>
      </c>
      <c r="AB11">
        <f>BAWANA!AE11+BAWANA!AF11</f>
        <v>27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270</v>
      </c>
      <c r="C12">
        <f>BAWANA!C12</f>
        <v>0</v>
      </c>
      <c r="D12">
        <f>BAWANA!AL12</f>
        <v>216</v>
      </c>
      <c r="E12">
        <f>BAWANA!AM12</f>
        <v>0</v>
      </c>
      <c r="F12">
        <f t="shared" si="4"/>
        <v>216</v>
      </c>
      <c r="G12">
        <f t="shared" si="5"/>
        <v>216</v>
      </c>
      <c r="H12" s="154"/>
      <c r="I12">
        <f>BRPL_EOD!AK12+BRPL_EOD!AL12</f>
        <v>84.05</v>
      </c>
      <c r="J12">
        <f>BYPL_EOD!AK12+BYPL_EOD!AL12</f>
        <v>42.12</v>
      </c>
      <c r="K12">
        <f>MES_EOD!AK12+MES_EOD!AL12</f>
        <v>4.91</v>
      </c>
      <c r="L12">
        <f>NDMC_EOD!AK12+NDMC_EOD!AL12</f>
        <v>26.19</v>
      </c>
      <c r="M12">
        <f>TPDDL_EOD!AK12+TPDDL_EOD!AL12</f>
        <v>58.73</v>
      </c>
      <c r="N12">
        <f t="shared" si="0"/>
        <v>215.99999999999997</v>
      </c>
      <c r="O12" s="154">
        <f t="shared" si="1"/>
        <v>0</v>
      </c>
      <c r="P12">
        <v>84.050000000000011</v>
      </c>
      <c r="Q12">
        <v>42.120000000000005</v>
      </c>
      <c r="R12">
        <v>4.910000000000001</v>
      </c>
      <c r="S12">
        <v>26.190000000000005</v>
      </c>
      <c r="T12">
        <v>58.730000000000004</v>
      </c>
      <c r="U12" s="156">
        <f t="shared" si="2"/>
        <v>216</v>
      </c>
      <c r="V12" s="154">
        <f t="shared" si="3"/>
        <v>0</v>
      </c>
      <c r="Y12">
        <f>BAWANA!AW12+BAWANA!AX12</f>
        <v>27</v>
      </c>
      <c r="Z12">
        <f>BAWANA!BD12+BAWANA!BE12</f>
        <v>27</v>
      </c>
      <c r="AA12">
        <f>BAWANA!X12+BAWANA!Y12</f>
        <v>27</v>
      </c>
      <c r="AB12">
        <f>BAWANA!AE12+BAWANA!AF12</f>
        <v>27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270</v>
      </c>
      <c r="C13">
        <f>BAWANA!C13</f>
        <v>0</v>
      </c>
      <c r="D13">
        <f>BAWANA!AL13</f>
        <v>216</v>
      </c>
      <c r="E13">
        <f>BAWANA!AM13</f>
        <v>0</v>
      </c>
      <c r="F13">
        <f t="shared" si="4"/>
        <v>216</v>
      </c>
      <c r="G13">
        <f t="shared" si="5"/>
        <v>216</v>
      </c>
      <c r="H13" s="154"/>
      <c r="I13">
        <f>BRPL_EOD!AK13+BRPL_EOD!AL13</f>
        <v>84.05</v>
      </c>
      <c r="J13">
        <f>BYPL_EOD!AK13+BYPL_EOD!AL13</f>
        <v>42.12</v>
      </c>
      <c r="K13">
        <f>MES_EOD!AK13+MES_EOD!AL13</f>
        <v>4.91</v>
      </c>
      <c r="L13">
        <f>NDMC_EOD!AK13+NDMC_EOD!AL13</f>
        <v>26.19</v>
      </c>
      <c r="M13">
        <f>TPDDL_EOD!AK13+TPDDL_EOD!AL13</f>
        <v>58.73</v>
      </c>
      <c r="N13">
        <f t="shared" si="0"/>
        <v>215.99999999999997</v>
      </c>
      <c r="O13" s="154">
        <f t="shared" si="1"/>
        <v>0</v>
      </c>
      <c r="P13">
        <v>84.050000000000011</v>
      </c>
      <c r="Q13">
        <v>42.120000000000005</v>
      </c>
      <c r="R13">
        <v>4.910000000000001</v>
      </c>
      <c r="S13">
        <v>26.190000000000005</v>
      </c>
      <c r="T13">
        <v>58.730000000000004</v>
      </c>
      <c r="U13" s="156">
        <f t="shared" si="2"/>
        <v>216</v>
      </c>
      <c r="V13" s="154">
        <f t="shared" si="3"/>
        <v>0</v>
      </c>
      <c r="Y13">
        <f>BAWANA!AW13+BAWANA!AX13</f>
        <v>27</v>
      </c>
      <c r="Z13">
        <f>BAWANA!BD13+BAWANA!BE13</f>
        <v>27</v>
      </c>
      <c r="AA13">
        <f>BAWANA!X13+BAWANA!Y13</f>
        <v>27</v>
      </c>
      <c r="AB13">
        <f>BAWANA!AE13+BAWANA!AF13</f>
        <v>27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270</v>
      </c>
      <c r="C14">
        <f>BAWANA!C14</f>
        <v>0</v>
      </c>
      <c r="D14">
        <f>BAWANA!AL14</f>
        <v>216</v>
      </c>
      <c r="E14">
        <f>BAWANA!AM14</f>
        <v>0</v>
      </c>
      <c r="F14">
        <f t="shared" si="4"/>
        <v>216</v>
      </c>
      <c r="G14">
        <f t="shared" si="5"/>
        <v>216</v>
      </c>
      <c r="H14" s="154"/>
      <c r="I14">
        <f>BRPL_EOD!AK14+BRPL_EOD!AL14</f>
        <v>84.05</v>
      </c>
      <c r="J14">
        <f>BYPL_EOD!AK14+BYPL_EOD!AL14</f>
        <v>42.12</v>
      </c>
      <c r="K14">
        <f>MES_EOD!AK14+MES_EOD!AL14</f>
        <v>4.91</v>
      </c>
      <c r="L14">
        <f>NDMC_EOD!AK14+NDMC_EOD!AL14</f>
        <v>26.19</v>
      </c>
      <c r="M14">
        <f>TPDDL_EOD!AK14+TPDDL_EOD!AL14</f>
        <v>58.73</v>
      </c>
      <c r="N14">
        <f t="shared" si="0"/>
        <v>215.99999999999997</v>
      </c>
      <c r="O14" s="154">
        <f t="shared" si="1"/>
        <v>0</v>
      </c>
      <c r="P14">
        <v>84.050000000000011</v>
      </c>
      <c r="Q14">
        <v>42.120000000000005</v>
      </c>
      <c r="R14">
        <v>4.910000000000001</v>
      </c>
      <c r="S14">
        <v>26.190000000000005</v>
      </c>
      <c r="T14">
        <v>58.730000000000004</v>
      </c>
      <c r="U14" s="156">
        <f t="shared" si="2"/>
        <v>216</v>
      </c>
      <c r="V14" s="154">
        <f t="shared" si="3"/>
        <v>0</v>
      </c>
      <c r="Y14">
        <f>BAWANA!AW14+BAWANA!AX14</f>
        <v>27</v>
      </c>
      <c r="Z14">
        <f>BAWANA!BD14+BAWANA!BE14</f>
        <v>27</v>
      </c>
      <c r="AA14">
        <f>BAWANA!X14+BAWANA!Y14</f>
        <v>27</v>
      </c>
      <c r="AB14">
        <f>BAWANA!AE14+BAWANA!AF14</f>
        <v>27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270</v>
      </c>
      <c r="C15">
        <f>BAWANA!C15</f>
        <v>0</v>
      </c>
      <c r="D15">
        <f>BAWANA!AL15</f>
        <v>216</v>
      </c>
      <c r="E15">
        <f>BAWANA!AM15</f>
        <v>0</v>
      </c>
      <c r="F15">
        <f t="shared" si="4"/>
        <v>216</v>
      </c>
      <c r="G15">
        <f t="shared" si="5"/>
        <v>216</v>
      </c>
      <c r="H15" s="154"/>
      <c r="I15">
        <f>BRPL_EOD!AK15+BRPL_EOD!AL15</f>
        <v>84.05</v>
      </c>
      <c r="J15">
        <f>BYPL_EOD!AK15+BYPL_EOD!AL15</f>
        <v>42.12</v>
      </c>
      <c r="K15">
        <f>MES_EOD!AK15+MES_EOD!AL15</f>
        <v>4.91</v>
      </c>
      <c r="L15">
        <f>NDMC_EOD!AK15+NDMC_EOD!AL15</f>
        <v>26.19</v>
      </c>
      <c r="M15">
        <f>TPDDL_EOD!AK15+TPDDL_EOD!AL15</f>
        <v>58.73</v>
      </c>
      <c r="N15">
        <f t="shared" si="0"/>
        <v>215.99999999999997</v>
      </c>
      <c r="O15" s="154">
        <f t="shared" si="1"/>
        <v>0</v>
      </c>
      <c r="P15">
        <v>84.050000000000011</v>
      </c>
      <c r="Q15">
        <v>42.120000000000005</v>
      </c>
      <c r="R15">
        <v>4.910000000000001</v>
      </c>
      <c r="S15">
        <v>26.190000000000005</v>
      </c>
      <c r="T15">
        <v>58.730000000000004</v>
      </c>
      <c r="U15" s="156">
        <f t="shared" si="2"/>
        <v>216</v>
      </c>
      <c r="V15" s="154">
        <f t="shared" si="3"/>
        <v>0</v>
      </c>
      <c r="Y15">
        <f>BAWANA!AW15+BAWANA!AX15</f>
        <v>27</v>
      </c>
      <c r="Z15">
        <f>BAWANA!BD15+BAWANA!BE15</f>
        <v>27</v>
      </c>
      <c r="AA15">
        <f>BAWANA!X15+BAWANA!Y15</f>
        <v>27</v>
      </c>
      <c r="AB15">
        <f>BAWANA!AE15+BAWANA!AF15</f>
        <v>27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270</v>
      </c>
      <c r="C16">
        <f>BAWANA!C16</f>
        <v>0</v>
      </c>
      <c r="D16">
        <f>BAWANA!AL16</f>
        <v>216</v>
      </c>
      <c r="E16">
        <f>BAWANA!AM16</f>
        <v>0</v>
      </c>
      <c r="F16">
        <f t="shared" si="4"/>
        <v>216</v>
      </c>
      <c r="G16">
        <f t="shared" si="5"/>
        <v>216</v>
      </c>
      <c r="H16" s="154"/>
      <c r="I16">
        <f>BRPL_EOD!AK16+BRPL_EOD!AL16</f>
        <v>84.05</v>
      </c>
      <c r="J16">
        <f>BYPL_EOD!AK16+BYPL_EOD!AL16</f>
        <v>42.12</v>
      </c>
      <c r="K16">
        <f>MES_EOD!AK16+MES_EOD!AL16</f>
        <v>4.91</v>
      </c>
      <c r="L16">
        <f>NDMC_EOD!AK16+NDMC_EOD!AL16</f>
        <v>26.19</v>
      </c>
      <c r="M16">
        <f>TPDDL_EOD!AK16+TPDDL_EOD!AL16</f>
        <v>58.73</v>
      </c>
      <c r="N16">
        <f t="shared" si="0"/>
        <v>215.99999999999997</v>
      </c>
      <c r="O16" s="154">
        <f t="shared" si="1"/>
        <v>0</v>
      </c>
      <c r="P16">
        <v>84.050000000000011</v>
      </c>
      <c r="Q16">
        <v>42.120000000000005</v>
      </c>
      <c r="R16">
        <v>4.910000000000001</v>
      </c>
      <c r="S16">
        <v>26.190000000000005</v>
      </c>
      <c r="T16">
        <v>58.730000000000004</v>
      </c>
      <c r="U16" s="156">
        <f t="shared" si="2"/>
        <v>216</v>
      </c>
      <c r="V16" s="154">
        <f t="shared" si="3"/>
        <v>0</v>
      </c>
      <c r="Y16">
        <f>BAWANA!AW16+BAWANA!AX16</f>
        <v>27</v>
      </c>
      <c r="Z16">
        <f>BAWANA!BD16+BAWANA!BE16</f>
        <v>27</v>
      </c>
      <c r="AA16">
        <f>BAWANA!X16+BAWANA!Y16</f>
        <v>27</v>
      </c>
      <c r="AB16">
        <f>BAWANA!AE16+BAWANA!AF16</f>
        <v>27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270</v>
      </c>
      <c r="C17">
        <f>BAWANA!C17</f>
        <v>0</v>
      </c>
      <c r="D17">
        <f>BAWANA!AL17</f>
        <v>216</v>
      </c>
      <c r="E17">
        <f>BAWANA!AM17</f>
        <v>0</v>
      </c>
      <c r="F17">
        <f t="shared" si="4"/>
        <v>216</v>
      </c>
      <c r="G17">
        <f t="shared" si="5"/>
        <v>216</v>
      </c>
      <c r="H17" s="154"/>
      <c r="I17">
        <f>BRPL_EOD!AK17+BRPL_EOD!AL17</f>
        <v>84.05</v>
      </c>
      <c r="J17">
        <f>BYPL_EOD!AK17+BYPL_EOD!AL17</f>
        <v>42.12</v>
      </c>
      <c r="K17">
        <f>MES_EOD!AK17+MES_EOD!AL17</f>
        <v>4.91</v>
      </c>
      <c r="L17">
        <f>NDMC_EOD!AK17+NDMC_EOD!AL17</f>
        <v>26.19</v>
      </c>
      <c r="M17">
        <f>TPDDL_EOD!AK17+TPDDL_EOD!AL17</f>
        <v>58.73</v>
      </c>
      <c r="N17">
        <f t="shared" si="0"/>
        <v>215.99999999999997</v>
      </c>
      <c r="O17" s="154">
        <f t="shared" si="1"/>
        <v>0</v>
      </c>
      <c r="P17">
        <v>84.050000000000011</v>
      </c>
      <c r="Q17">
        <v>42.120000000000005</v>
      </c>
      <c r="R17">
        <v>4.910000000000001</v>
      </c>
      <c r="S17">
        <v>26.190000000000005</v>
      </c>
      <c r="T17">
        <v>58.730000000000004</v>
      </c>
      <c r="U17" s="156">
        <f t="shared" si="2"/>
        <v>216</v>
      </c>
      <c r="V17" s="154">
        <f t="shared" si="3"/>
        <v>0</v>
      </c>
      <c r="Y17">
        <f>BAWANA!AW17+BAWANA!AX17</f>
        <v>27</v>
      </c>
      <c r="Z17">
        <f>BAWANA!BD17+BAWANA!BE17</f>
        <v>27</v>
      </c>
      <c r="AA17">
        <f>BAWANA!X17+BAWANA!Y17</f>
        <v>27</v>
      </c>
      <c r="AB17">
        <f>BAWANA!AE17+BAWANA!AF17</f>
        <v>27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270</v>
      </c>
      <c r="C18">
        <f>BAWANA!C18</f>
        <v>0</v>
      </c>
      <c r="D18">
        <f>BAWANA!AL18</f>
        <v>216</v>
      </c>
      <c r="E18">
        <f>BAWANA!AM18</f>
        <v>0</v>
      </c>
      <c r="F18">
        <f t="shared" si="4"/>
        <v>216</v>
      </c>
      <c r="G18">
        <f t="shared" si="5"/>
        <v>216</v>
      </c>
      <c r="H18" s="154"/>
      <c r="I18">
        <f>BRPL_EOD!AK18+BRPL_EOD!AL18</f>
        <v>84.05</v>
      </c>
      <c r="J18">
        <f>BYPL_EOD!AK18+BYPL_EOD!AL18</f>
        <v>42.12</v>
      </c>
      <c r="K18">
        <f>MES_EOD!AK18+MES_EOD!AL18</f>
        <v>4.91</v>
      </c>
      <c r="L18">
        <f>NDMC_EOD!AK18+NDMC_EOD!AL18</f>
        <v>26.19</v>
      </c>
      <c r="M18">
        <f>TPDDL_EOD!AK18+TPDDL_EOD!AL18</f>
        <v>58.73</v>
      </c>
      <c r="N18">
        <f t="shared" si="0"/>
        <v>215.99999999999997</v>
      </c>
      <c r="O18" s="154">
        <f t="shared" si="1"/>
        <v>0</v>
      </c>
      <c r="P18">
        <v>84.050000000000011</v>
      </c>
      <c r="Q18">
        <v>42.120000000000005</v>
      </c>
      <c r="R18">
        <v>4.910000000000001</v>
      </c>
      <c r="S18">
        <v>26.190000000000005</v>
      </c>
      <c r="T18">
        <v>58.730000000000004</v>
      </c>
      <c r="U18" s="156">
        <f t="shared" si="2"/>
        <v>216</v>
      </c>
      <c r="V18" s="154">
        <f t="shared" si="3"/>
        <v>0</v>
      </c>
      <c r="Y18">
        <f>BAWANA!AW18+BAWANA!AX18</f>
        <v>27</v>
      </c>
      <c r="Z18">
        <f>BAWANA!BD18+BAWANA!BE18</f>
        <v>27</v>
      </c>
      <c r="AA18">
        <f>BAWANA!X18+BAWANA!Y18</f>
        <v>27</v>
      </c>
      <c r="AB18">
        <f>BAWANA!AE18+BAWANA!AF18</f>
        <v>27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270</v>
      </c>
      <c r="C19">
        <f>BAWANA!C19</f>
        <v>0</v>
      </c>
      <c r="D19">
        <f>BAWANA!AL19</f>
        <v>216</v>
      </c>
      <c r="E19">
        <f>BAWANA!AM19</f>
        <v>0</v>
      </c>
      <c r="F19">
        <f t="shared" si="4"/>
        <v>216</v>
      </c>
      <c r="G19">
        <f t="shared" si="5"/>
        <v>216</v>
      </c>
      <c r="H19" s="154"/>
      <c r="I19">
        <f>BRPL_EOD!AK19+BRPL_EOD!AL19</f>
        <v>84.05</v>
      </c>
      <c r="J19">
        <f>BYPL_EOD!AK19+BYPL_EOD!AL19</f>
        <v>42.12</v>
      </c>
      <c r="K19">
        <f>MES_EOD!AK19+MES_EOD!AL19</f>
        <v>4.91</v>
      </c>
      <c r="L19">
        <f>NDMC_EOD!AK19+NDMC_EOD!AL19</f>
        <v>26.19</v>
      </c>
      <c r="M19">
        <f>TPDDL_EOD!AK19+TPDDL_EOD!AL19</f>
        <v>58.73</v>
      </c>
      <c r="N19">
        <f t="shared" si="0"/>
        <v>215.99999999999997</v>
      </c>
      <c r="O19" s="154">
        <f t="shared" si="1"/>
        <v>0</v>
      </c>
      <c r="P19">
        <v>84.050000000000011</v>
      </c>
      <c r="Q19">
        <v>42.120000000000005</v>
      </c>
      <c r="R19">
        <v>4.910000000000001</v>
      </c>
      <c r="S19">
        <v>26.190000000000005</v>
      </c>
      <c r="T19">
        <v>58.730000000000004</v>
      </c>
      <c r="U19" s="156">
        <f t="shared" si="2"/>
        <v>216</v>
      </c>
      <c r="V19" s="154">
        <f t="shared" si="3"/>
        <v>0</v>
      </c>
      <c r="Y19">
        <f>BAWANA!AW19+BAWANA!AX19</f>
        <v>27</v>
      </c>
      <c r="Z19">
        <f>BAWANA!BD19+BAWANA!BE19</f>
        <v>27</v>
      </c>
      <c r="AA19">
        <f>BAWANA!X19+BAWANA!Y19</f>
        <v>27</v>
      </c>
      <c r="AB19">
        <f>BAWANA!AE19+BAWANA!AF19</f>
        <v>27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270</v>
      </c>
      <c r="C20">
        <f>BAWANA!C20</f>
        <v>0</v>
      </c>
      <c r="D20">
        <f>BAWANA!AL20</f>
        <v>216</v>
      </c>
      <c r="E20">
        <f>BAWANA!AM20</f>
        <v>0</v>
      </c>
      <c r="F20">
        <f t="shared" si="4"/>
        <v>216</v>
      </c>
      <c r="G20">
        <f t="shared" si="5"/>
        <v>216</v>
      </c>
      <c r="H20" s="154"/>
      <c r="I20">
        <f>BRPL_EOD!AK20+BRPL_EOD!AL20</f>
        <v>84.05</v>
      </c>
      <c r="J20">
        <f>BYPL_EOD!AK20+BYPL_EOD!AL20</f>
        <v>42.12</v>
      </c>
      <c r="K20">
        <f>MES_EOD!AK20+MES_EOD!AL20</f>
        <v>4.91</v>
      </c>
      <c r="L20">
        <f>NDMC_EOD!AK20+NDMC_EOD!AL20</f>
        <v>26.19</v>
      </c>
      <c r="M20">
        <f>TPDDL_EOD!AK20+TPDDL_EOD!AL20</f>
        <v>58.73</v>
      </c>
      <c r="N20">
        <f t="shared" si="0"/>
        <v>215.99999999999997</v>
      </c>
      <c r="O20" s="154">
        <f t="shared" si="1"/>
        <v>0</v>
      </c>
      <c r="P20">
        <v>84.050000000000011</v>
      </c>
      <c r="Q20">
        <v>42.120000000000005</v>
      </c>
      <c r="R20">
        <v>4.910000000000001</v>
      </c>
      <c r="S20">
        <v>26.190000000000005</v>
      </c>
      <c r="T20">
        <v>58.730000000000004</v>
      </c>
      <c r="U20" s="156">
        <f t="shared" si="2"/>
        <v>216</v>
      </c>
      <c r="V20" s="154">
        <f t="shared" si="3"/>
        <v>0</v>
      </c>
      <c r="Y20">
        <f>BAWANA!AW20+BAWANA!AX20</f>
        <v>27</v>
      </c>
      <c r="Z20">
        <f>BAWANA!BD20+BAWANA!BE20</f>
        <v>27</v>
      </c>
      <c r="AA20">
        <f>BAWANA!X20+BAWANA!Y20</f>
        <v>27</v>
      </c>
      <c r="AB20">
        <f>BAWANA!AE20+BAWANA!AF20</f>
        <v>27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270</v>
      </c>
      <c r="C21">
        <f>BAWANA!C21</f>
        <v>0</v>
      </c>
      <c r="D21">
        <f>BAWANA!AL21</f>
        <v>216</v>
      </c>
      <c r="E21">
        <f>BAWANA!AM21</f>
        <v>0</v>
      </c>
      <c r="F21">
        <f t="shared" si="4"/>
        <v>216</v>
      </c>
      <c r="G21">
        <f t="shared" si="5"/>
        <v>216</v>
      </c>
      <c r="H21" s="154"/>
      <c r="I21">
        <f>BRPL_EOD!AK21+BRPL_EOD!AL21</f>
        <v>84.05</v>
      </c>
      <c r="J21">
        <f>BYPL_EOD!AK21+BYPL_EOD!AL21</f>
        <v>42.12</v>
      </c>
      <c r="K21">
        <f>MES_EOD!AK21+MES_EOD!AL21</f>
        <v>4.91</v>
      </c>
      <c r="L21">
        <f>NDMC_EOD!AK21+NDMC_EOD!AL21</f>
        <v>26.19</v>
      </c>
      <c r="M21">
        <f>TPDDL_EOD!AK21+TPDDL_EOD!AL21</f>
        <v>58.73</v>
      </c>
      <c r="N21">
        <f t="shared" si="0"/>
        <v>215.99999999999997</v>
      </c>
      <c r="O21" s="154">
        <f t="shared" si="1"/>
        <v>0</v>
      </c>
      <c r="P21">
        <v>84.050000000000011</v>
      </c>
      <c r="Q21">
        <v>42.120000000000005</v>
      </c>
      <c r="R21">
        <v>4.910000000000001</v>
      </c>
      <c r="S21">
        <v>26.190000000000005</v>
      </c>
      <c r="T21">
        <v>58.730000000000004</v>
      </c>
      <c r="U21" s="156">
        <f t="shared" si="2"/>
        <v>216</v>
      </c>
      <c r="V21" s="154">
        <f t="shared" si="3"/>
        <v>0</v>
      </c>
      <c r="Y21">
        <f>BAWANA!AW21+BAWANA!AX21</f>
        <v>27</v>
      </c>
      <c r="Z21">
        <f>BAWANA!BD21+BAWANA!BE21</f>
        <v>27</v>
      </c>
      <c r="AA21">
        <f>BAWANA!X21+BAWANA!Y21</f>
        <v>27</v>
      </c>
      <c r="AB21">
        <f>BAWANA!AE21+BAWANA!AF21</f>
        <v>27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270</v>
      </c>
      <c r="C22">
        <f>BAWANA!C22</f>
        <v>0</v>
      </c>
      <c r="D22">
        <f>BAWANA!AL22</f>
        <v>216</v>
      </c>
      <c r="E22">
        <f>BAWANA!AM22</f>
        <v>0</v>
      </c>
      <c r="F22">
        <f t="shared" si="4"/>
        <v>216</v>
      </c>
      <c r="G22">
        <f t="shared" si="5"/>
        <v>216</v>
      </c>
      <c r="H22" s="154"/>
      <c r="I22">
        <f>BRPL_EOD!AK22+BRPL_EOD!AL22</f>
        <v>84.05</v>
      </c>
      <c r="J22">
        <f>BYPL_EOD!AK22+BYPL_EOD!AL22</f>
        <v>42.12</v>
      </c>
      <c r="K22">
        <f>MES_EOD!AK22+MES_EOD!AL22</f>
        <v>4.91</v>
      </c>
      <c r="L22">
        <f>NDMC_EOD!AK22+NDMC_EOD!AL22</f>
        <v>26.19</v>
      </c>
      <c r="M22">
        <f>TPDDL_EOD!AK22+TPDDL_EOD!AL22</f>
        <v>58.73</v>
      </c>
      <c r="N22">
        <f t="shared" si="0"/>
        <v>215.99999999999997</v>
      </c>
      <c r="O22" s="154">
        <f t="shared" si="1"/>
        <v>0</v>
      </c>
      <c r="P22">
        <v>84.050000000000011</v>
      </c>
      <c r="Q22">
        <v>42.120000000000005</v>
      </c>
      <c r="R22">
        <v>4.910000000000001</v>
      </c>
      <c r="S22">
        <v>26.190000000000005</v>
      </c>
      <c r="T22">
        <v>58.730000000000004</v>
      </c>
      <c r="U22" s="156">
        <f t="shared" si="2"/>
        <v>216</v>
      </c>
      <c r="V22" s="154">
        <f t="shared" si="3"/>
        <v>0</v>
      </c>
      <c r="Y22">
        <f>BAWANA!AW22+BAWANA!AX22</f>
        <v>27</v>
      </c>
      <c r="Z22">
        <f>BAWANA!BD22+BAWANA!BE22</f>
        <v>27</v>
      </c>
      <c r="AA22">
        <f>BAWANA!X22+BAWANA!Y22</f>
        <v>27</v>
      </c>
      <c r="AB22">
        <f>BAWANA!AE22+BAWANA!AF22</f>
        <v>27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270</v>
      </c>
      <c r="C23">
        <f>BAWANA!C23</f>
        <v>0</v>
      </c>
      <c r="D23">
        <f>BAWANA!AL23</f>
        <v>216</v>
      </c>
      <c r="E23">
        <f>BAWANA!AM23</f>
        <v>0</v>
      </c>
      <c r="F23">
        <f t="shared" si="4"/>
        <v>216</v>
      </c>
      <c r="G23">
        <f t="shared" si="5"/>
        <v>216</v>
      </c>
      <c r="H23" s="154"/>
      <c r="I23">
        <f>BRPL_EOD!AK23+BRPL_EOD!AL23</f>
        <v>84.05</v>
      </c>
      <c r="J23">
        <f>BYPL_EOD!AK23+BYPL_EOD!AL23</f>
        <v>42.12</v>
      </c>
      <c r="K23">
        <f>MES_EOD!AK23+MES_EOD!AL23</f>
        <v>4.91</v>
      </c>
      <c r="L23">
        <f>NDMC_EOD!AK23+NDMC_EOD!AL23</f>
        <v>26.19</v>
      </c>
      <c r="M23">
        <f>TPDDL_EOD!AK23+TPDDL_EOD!AL23</f>
        <v>58.73</v>
      </c>
      <c r="N23">
        <f t="shared" si="0"/>
        <v>215.99999999999997</v>
      </c>
      <c r="O23" s="154">
        <f t="shared" si="1"/>
        <v>0</v>
      </c>
      <c r="P23">
        <v>84.050000000000011</v>
      </c>
      <c r="Q23">
        <v>42.120000000000005</v>
      </c>
      <c r="R23">
        <v>4.910000000000001</v>
      </c>
      <c r="S23">
        <v>26.190000000000005</v>
      </c>
      <c r="T23">
        <v>58.730000000000004</v>
      </c>
      <c r="U23" s="156">
        <f t="shared" si="2"/>
        <v>216</v>
      </c>
      <c r="V23" s="154">
        <f t="shared" si="3"/>
        <v>0</v>
      </c>
      <c r="Y23">
        <f>BAWANA!AW23+BAWANA!AX23</f>
        <v>27</v>
      </c>
      <c r="Z23">
        <f>BAWANA!BD23+BAWANA!BE23</f>
        <v>27</v>
      </c>
      <c r="AA23">
        <f>BAWANA!X23+BAWANA!Y23</f>
        <v>27</v>
      </c>
      <c r="AB23">
        <f>BAWANA!AE23+BAWANA!AF23</f>
        <v>27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270</v>
      </c>
      <c r="C24">
        <f>BAWANA!C24</f>
        <v>0</v>
      </c>
      <c r="D24">
        <f>BAWANA!AL24</f>
        <v>216</v>
      </c>
      <c r="E24">
        <f>BAWANA!AM24</f>
        <v>0</v>
      </c>
      <c r="F24">
        <f t="shared" si="4"/>
        <v>216</v>
      </c>
      <c r="G24">
        <f t="shared" si="5"/>
        <v>216</v>
      </c>
      <c r="H24" s="154"/>
      <c r="I24">
        <f>BRPL_EOD!AK24+BRPL_EOD!AL24</f>
        <v>84.05</v>
      </c>
      <c r="J24">
        <f>BYPL_EOD!AK24+BYPL_EOD!AL24</f>
        <v>42.12</v>
      </c>
      <c r="K24">
        <f>MES_EOD!AK24+MES_EOD!AL24</f>
        <v>4.91</v>
      </c>
      <c r="L24">
        <f>NDMC_EOD!AK24+NDMC_EOD!AL24</f>
        <v>26.19</v>
      </c>
      <c r="M24">
        <f>TPDDL_EOD!AK24+TPDDL_EOD!AL24</f>
        <v>58.73</v>
      </c>
      <c r="N24">
        <f t="shared" si="0"/>
        <v>215.99999999999997</v>
      </c>
      <c r="O24" s="154">
        <f t="shared" si="1"/>
        <v>0</v>
      </c>
      <c r="P24">
        <v>84.050000000000011</v>
      </c>
      <c r="Q24">
        <v>42.120000000000005</v>
      </c>
      <c r="R24">
        <v>4.910000000000001</v>
      </c>
      <c r="S24">
        <v>26.190000000000005</v>
      </c>
      <c r="T24">
        <v>58.730000000000004</v>
      </c>
      <c r="U24" s="156">
        <f t="shared" si="2"/>
        <v>216</v>
      </c>
      <c r="V24" s="154">
        <f t="shared" si="3"/>
        <v>0</v>
      </c>
      <c r="Y24">
        <f>BAWANA!AW24+BAWANA!AX24</f>
        <v>27</v>
      </c>
      <c r="Z24">
        <f>BAWANA!BD24+BAWANA!BE24</f>
        <v>27</v>
      </c>
      <c r="AA24">
        <f>BAWANA!X24+BAWANA!Y24</f>
        <v>27</v>
      </c>
      <c r="AB24">
        <f>BAWANA!AE24+BAWANA!AF24</f>
        <v>27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270</v>
      </c>
      <c r="C25">
        <f>BAWANA!C25</f>
        <v>0</v>
      </c>
      <c r="D25">
        <f>BAWANA!AL25</f>
        <v>216</v>
      </c>
      <c r="E25">
        <f>BAWANA!AM25</f>
        <v>0</v>
      </c>
      <c r="F25">
        <f t="shared" si="4"/>
        <v>216</v>
      </c>
      <c r="G25">
        <f t="shared" si="5"/>
        <v>216</v>
      </c>
      <c r="H25" s="154"/>
      <c r="I25">
        <f>BRPL_EOD!AK25+BRPL_EOD!AL25</f>
        <v>84.05</v>
      </c>
      <c r="J25">
        <f>BYPL_EOD!AK25+BYPL_EOD!AL25</f>
        <v>42.12</v>
      </c>
      <c r="K25">
        <f>MES_EOD!AK25+MES_EOD!AL25</f>
        <v>4.91</v>
      </c>
      <c r="L25">
        <f>NDMC_EOD!AK25+NDMC_EOD!AL25</f>
        <v>26.19</v>
      </c>
      <c r="M25">
        <f>TPDDL_EOD!AK25+TPDDL_EOD!AL25</f>
        <v>58.73</v>
      </c>
      <c r="N25">
        <f t="shared" si="0"/>
        <v>215.99999999999997</v>
      </c>
      <c r="O25" s="154">
        <f t="shared" si="1"/>
        <v>0</v>
      </c>
      <c r="P25">
        <v>84.050000000000011</v>
      </c>
      <c r="Q25">
        <v>42.120000000000005</v>
      </c>
      <c r="R25">
        <v>4.910000000000001</v>
      </c>
      <c r="S25">
        <v>26.190000000000005</v>
      </c>
      <c r="T25">
        <v>58.730000000000004</v>
      </c>
      <c r="U25" s="156">
        <f t="shared" si="2"/>
        <v>216</v>
      </c>
      <c r="V25" s="154">
        <f t="shared" si="3"/>
        <v>0</v>
      </c>
      <c r="Y25">
        <f>BAWANA!AW25+BAWANA!AX25</f>
        <v>27</v>
      </c>
      <c r="Z25">
        <f>BAWANA!BD25+BAWANA!BE25</f>
        <v>27</v>
      </c>
      <c r="AA25">
        <f>BAWANA!X25+BAWANA!Y25</f>
        <v>27</v>
      </c>
      <c r="AB25">
        <f>BAWANA!AE25+BAWANA!AF25</f>
        <v>27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270</v>
      </c>
      <c r="C26">
        <f>BAWANA!C26</f>
        <v>0</v>
      </c>
      <c r="D26">
        <f>BAWANA!AL26</f>
        <v>216</v>
      </c>
      <c r="E26">
        <f>BAWANA!AM26</f>
        <v>0</v>
      </c>
      <c r="F26">
        <f t="shared" si="4"/>
        <v>216</v>
      </c>
      <c r="G26">
        <f t="shared" si="5"/>
        <v>216</v>
      </c>
      <c r="H26" s="154"/>
      <c r="I26">
        <f>BRPL_EOD!AK26+BRPL_EOD!AL26</f>
        <v>84.05</v>
      </c>
      <c r="J26">
        <f>BYPL_EOD!AK26+BYPL_EOD!AL26</f>
        <v>42.12</v>
      </c>
      <c r="K26">
        <f>MES_EOD!AK26+MES_EOD!AL26</f>
        <v>4.91</v>
      </c>
      <c r="L26">
        <f>NDMC_EOD!AK26+NDMC_EOD!AL26</f>
        <v>26.19</v>
      </c>
      <c r="M26">
        <f>TPDDL_EOD!AK26+TPDDL_EOD!AL26</f>
        <v>58.73</v>
      </c>
      <c r="N26">
        <f t="shared" si="0"/>
        <v>215.99999999999997</v>
      </c>
      <c r="O26" s="154">
        <f t="shared" si="1"/>
        <v>0</v>
      </c>
      <c r="P26">
        <v>84.050000000000011</v>
      </c>
      <c r="Q26">
        <v>42.120000000000005</v>
      </c>
      <c r="R26">
        <v>4.910000000000001</v>
      </c>
      <c r="S26">
        <v>26.190000000000005</v>
      </c>
      <c r="T26">
        <v>58.730000000000004</v>
      </c>
      <c r="U26" s="156">
        <f t="shared" si="2"/>
        <v>216</v>
      </c>
      <c r="V26" s="154">
        <f t="shared" si="3"/>
        <v>0</v>
      </c>
      <c r="Y26">
        <f>BAWANA!AW26+BAWANA!AX26</f>
        <v>27</v>
      </c>
      <c r="Z26">
        <f>BAWANA!BD26+BAWANA!BE26</f>
        <v>27</v>
      </c>
      <c r="AA26">
        <f>BAWANA!X26+BAWANA!Y26</f>
        <v>27</v>
      </c>
      <c r="AB26">
        <f>BAWANA!AE26+BAWANA!AF26</f>
        <v>27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248.29999999999998</v>
      </c>
      <c r="E27">
        <f>BAWANA!AM27</f>
        <v>0</v>
      </c>
      <c r="F27">
        <f t="shared" si="4"/>
        <v>256</v>
      </c>
      <c r="G27">
        <f t="shared" si="5"/>
        <v>248.29999999999998</v>
      </c>
      <c r="H27" s="154"/>
      <c r="I27">
        <f>BRPL_EOD!AK27+BRPL_EOD!AL27</f>
        <v>97.37</v>
      </c>
      <c r="J27">
        <f>BYPL_EOD!AK27+BYPL_EOD!AL27</f>
        <v>48.8</v>
      </c>
      <c r="K27">
        <f>MES_EOD!AK27+MES_EOD!AL27</f>
        <v>5.69</v>
      </c>
      <c r="L27">
        <f>NDMC_EOD!AK27+NDMC_EOD!AL27</f>
        <v>28.41</v>
      </c>
      <c r="M27">
        <f>TPDDL_EOD!AK27+TPDDL_EOD!AL27</f>
        <v>68.03</v>
      </c>
      <c r="N27">
        <f t="shared" si="0"/>
        <v>248.3</v>
      </c>
      <c r="O27" s="154">
        <f t="shared" si="1"/>
        <v>0</v>
      </c>
      <c r="P27">
        <v>97.36999999999999</v>
      </c>
      <c r="Q27">
        <v>48.79999999999999</v>
      </c>
      <c r="R27">
        <v>5.6899999999999995</v>
      </c>
      <c r="S27">
        <v>28.409999999999997</v>
      </c>
      <c r="T27">
        <v>68.029999999999987</v>
      </c>
      <c r="U27" s="156">
        <f t="shared" si="2"/>
        <v>248.29999999999995</v>
      </c>
      <c r="V27" s="154">
        <f t="shared" si="3"/>
        <v>0</v>
      </c>
      <c r="Y27">
        <f>BAWANA!AW27+BAWANA!AX27</f>
        <v>28.35</v>
      </c>
      <c r="Z27">
        <f>BAWANA!BD27+BAWANA!BE27</f>
        <v>28.35</v>
      </c>
      <c r="AA27">
        <f>BAWANA!X27+BAWANA!Y27</f>
        <v>28.35</v>
      </c>
      <c r="AB27">
        <f>BAWANA!AE27+BAWANA!AF27</f>
        <v>28.35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248.29999999999998</v>
      </c>
      <c r="E28">
        <f>BAWANA!AM28</f>
        <v>0</v>
      </c>
      <c r="F28">
        <f t="shared" si="4"/>
        <v>256</v>
      </c>
      <c r="G28">
        <f t="shared" si="5"/>
        <v>248.29999999999998</v>
      </c>
      <c r="H28" s="154"/>
      <c r="I28">
        <f>BRPL_EOD!AK28+BRPL_EOD!AL28</f>
        <v>97.37</v>
      </c>
      <c r="J28">
        <f>BYPL_EOD!AK28+BYPL_EOD!AL28</f>
        <v>48.8</v>
      </c>
      <c r="K28">
        <f>MES_EOD!AK28+MES_EOD!AL28</f>
        <v>5.69</v>
      </c>
      <c r="L28">
        <f>NDMC_EOD!AK28+NDMC_EOD!AL28</f>
        <v>28.41</v>
      </c>
      <c r="M28">
        <f>TPDDL_EOD!AK28+TPDDL_EOD!AL28</f>
        <v>68.03</v>
      </c>
      <c r="N28">
        <f t="shared" si="0"/>
        <v>248.3</v>
      </c>
      <c r="O28" s="154">
        <f t="shared" si="1"/>
        <v>0</v>
      </c>
      <c r="P28">
        <v>97.36999999999999</v>
      </c>
      <c r="Q28">
        <v>48.79999999999999</v>
      </c>
      <c r="R28">
        <v>5.6899999999999995</v>
      </c>
      <c r="S28">
        <v>28.409999999999997</v>
      </c>
      <c r="T28">
        <v>68.029999999999987</v>
      </c>
      <c r="U28" s="156">
        <f t="shared" si="2"/>
        <v>248.29999999999995</v>
      </c>
      <c r="V28" s="154">
        <f t="shared" si="3"/>
        <v>0</v>
      </c>
      <c r="Y28">
        <f>BAWANA!AW28+BAWANA!AX28</f>
        <v>28.35</v>
      </c>
      <c r="Z28">
        <f>BAWANA!BD28+BAWANA!BE28</f>
        <v>28.35</v>
      </c>
      <c r="AA28">
        <f>BAWANA!X28+BAWANA!Y28</f>
        <v>28.35</v>
      </c>
      <c r="AB28">
        <f>BAWANA!AE28+BAWANA!AF28</f>
        <v>28.35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248.29999999999998</v>
      </c>
      <c r="E29">
        <f>BAWANA!AM29</f>
        <v>0</v>
      </c>
      <c r="F29">
        <f t="shared" si="4"/>
        <v>256</v>
      </c>
      <c r="G29">
        <f t="shared" si="5"/>
        <v>248.29999999999998</v>
      </c>
      <c r="H29" s="154"/>
      <c r="I29">
        <f>BRPL_EOD!AK29+BRPL_EOD!AL29</f>
        <v>97.37</v>
      </c>
      <c r="J29">
        <f>BYPL_EOD!AK29+BYPL_EOD!AL29</f>
        <v>48.8</v>
      </c>
      <c r="K29">
        <f>MES_EOD!AK29+MES_EOD!AL29</f>
        <v>5.69</v>
      </c>
      <c r="L29">
        <f>NDMC_EOD!AK29+NDMC_EOD!AL29</f>
        <v>28.41</v>
      </c>
      <c r="M29">
        <f>TPDDL_EOD!AK29+TPDDL_EOD!AL29</f>
        <v>68.03</v>
      </c>
      <c r="N29">
        <f t="shared" si="0"/>
        <v>248.3</v>
      </c>
      <c r="O29" s="154">
        <f t="shared" si="1"/>
        <v>0</v>
      </c>
      <c r="P29">
        <v>97.36999999999999</v>
      </c>
      <c r="Q29">
        <v>48.79999999999999</v>
      </c>
      <c r="R29">
        <v>5.6899999999999995</v>
      </c>
      <c r="S29">
        <v>28.409999999999997</v>
      </c>
      <c r="T29">
        <v>68.029999999999987</v>
      </c>
      <c r="U29" s="156">
        <f t="shared" si="2"/>
        <v>248.29999999999995</v>
      </c>
      <c r="V29" s="154">
        <f t="shared" si="3"/>
        <v>0</v>
      </c>
      <c r="Y29">
        <f>BAWANA!AW29+BAWANA!AX29</f>
        <v>28.35</v>
      </c>
      <c r="Z29">
        <f>BAWANA!BD29+BAWANA!BE29</f>
        <v>28.35</v>
      </c>
      <c r="AA29">
        <f>BAWANA!X29+BAWANA!Y29</f>
        <v>28.35</v>
      </c>
      <c r="AB29">
        <f>BAWANA!AE29+BAWANA!AF29</f>
        <v>28.35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248.29999999999998</v>
      </c>
      <c r="E30">
        <f>BAWANA!AM30</f>
        <v>0</v>
      </c>
      <c r="F30">
        <f t="shared" si="4"/>
        <v>256</v>
      </c>
      <c r="G30">
        <f t="shared" si="5"/>
        <v>248.29999999999998</v>
      </c>
      <c r="H30" s="154"/>
      <c r="I30">
        <f>BRPL_EOD!AK30+BRPL_EOD!AL30</f>
        <v>97.37</v>
      </c>
      <c r="J30">
        <f>BYPL_EOD!AK30+BYPL_EOD!AL30</f>
        <v>48.8</v>
      </c>
      <c r="K30">
        <f>MES_EOD!AK30+MES_EOD!AL30</f>
        <v>5.69</v>
      </c>
      <c r="L30">
        <f>NDMC_EOD!AK30+NDMC_EOD!AL30</f>
        <v>28.41</v>
      </c>
      <c r="M30">
        <f>TPDDL_EOD!AK30+TPDDL_EOD!AL30</f>
        <v>68.03</v>
      </c>
      <c r="N30">
        <f t="shared" si="0"/>
        <v>248.3</v>
      </c>
      <c r="O30" s="154">
        <f t="shared" si="1"/>
        <v>0</v>
      </c>
      <c r="P30">
        <v>97.36999999999999</v>
      </c>
      <c r="Q30">
        <v>48.79999999999999</v>
      </c>
      <c r="R30">
        <v>5.6899999999999995</v>
      </c>
      <c r="S30">
        <v>28.409999999999997</v>
      </c>
      <c r="T30">
        <v>68.029999999999987</v>
      </c>
      <c r="U30" s="156">
        <f t="shared" si="2"/>
        <v>248.29999999999995</v>
      </c>
      <c r="V30" s="154">
        <f t="shared" si="3"/>
        <v>0</v>
      </c>
      <c r="Y30">
        <f>BAWANA!AW30+BAWANA!AX30</f>
        <v>28.35</v>
      </c>
      <c r="Z30">
        <f>BAWANA!BD30+BAWANA!BE30</f>
        <v>28.35</v>
      </c>
      <c r="AA30">
        <f>BAWANA!X30+BAWANA!Y30</f>
        <v>28.35</v>
      </c>
      <c r="AB30">
        <f>BAWANA!AE30+BAWANA!AF30</f>
        <v>28.35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248.29999999999998</v>
      </c>
      <c r="E31">
        <f>BAWANA!AM31</f>
        <v>0</v>
      </c>
      <c r="F31">
        <f t="shared" si="4"/>
        <v>256</v>
      </c>
      <c r="G31">
        <f t="shared" si="5"/>
        <v>248.29999999999998</v>
      </c>
      <c r="H31" s="154"/>
      <c r="I31">
        <f>BRPL_EOD!AK31+BRPL_EOD!AL31</f>
        <v>97.37</v>
      </c>
      <c r="J31">
        <f>BYPL_EOD!AK31+BYPL_EOD!AL31</f>
        <v>48.8</v>
      </c>
      <c r="K31">
        <f>MES_EOD!AK31+MES_EOD!AL31</f>
        <v>5.69</v>
      </c>
      <c r="L31">
        <f>NDMC_EOD!AK31+NDMC_EOD!AL31</f>
        <v>28.41</v>
      </c>
      <c r="M31">
        <f>TPDDL_EOD!AK31+TPDDL_EOD!AL31</f>
        <v>68.03</v>
      </c>
      <c r="N31">
        <f t="shared" si="0"/>
        <v>248.3</v>
      </c>
      <c r="O31" s="154">
        <f t="shared" si="1"/>
        <v>0</v>
      </c>
      <c r="P31">
        <v>97.36999999999999</v>
      </c>
      <c r="Q31">
        <v>48.79999999999999</v>
      </c>
      <c r="R31">
        <v>5.6899999999999995</v>
      </c>
      <c r="S31">
        <v>28.409999999999997</v>
      </c>
      <c r="T31">
        <v>68.029999999999987</v>
      </c>
      <c r="U31" s="156">
        <f t="shared" si="2"/>
        <v>248.29999999999995</v>
      </c>
      <c r="V31" s="154">
        <f t="shared" si="3"/>
        <v>0</v>
      </c>
      <c r="Y31">
        <f>BAWANA!AW31+BAWANA!AX31</f>
        <v>28.35</v>
      </c>
      <c r="Z31">
        <f>BAWANA!BD31+BAWANA!BE31</f>
        <v>28.35</v>
      </c>
      <c r="AA31">
        <f>BAWANA!X31+BAWANA!Y31</f>
        <v>28.35</v>
      </c>
      <c r="AB31">
        <f>BAWANA!AE31+BAWANA!AF31</f>
        <v>28.35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248.29999999999998</v>
      </c>
      <c r="E32">
        <f>BAWANA!AM32</f>
        <v>0</v>
      </c>
      <c r="F32">
        <f t="shared" si="4"/>
        <v>256</v>
      </c>
      <c r="G32">
        <f t="shared" si="5"/>
        <v>248.29999999999998</v>
      </c>
      <c r="H32" s="154"/>
      <c r="I32">
        <f>BRPL_EOD!AK32+BRPL_EOD!AL32</f>
        <v>97.37</v>
      </c>
      <c r="J32">
        <f>BYPL_EOD!AK32+BYPL_EOD!AL32</f>
        <v>48.8</v>
      </c>
      <c r="K32">
        <f>MES_EOD!AK32+MES_EOD!AL32</f>
        <v>5.69</v>
      </c>
      <c r="L32">
        <f>NDMC_EOD!AK32+NDMC_EOD!AL32</f>
        <v>28.41</v>
      </c>
      <c r="M32">
        <f>TPDDL_EOD!AK32+TPDDL_EOD!AL32</f>
        <v>68.03</v>
      </c>
      <c r="N32">
        <f t="shared" si="0"/>
        <v>248.3</v>
      </c>
      <c r="O32" s="154">
        <f t="shared" si="1"/>
        <v>0</v>
      </c>
      <c r="P32">
        <v>97.36999999999999</v>
      </c>
      <c r="Q32">
        <v>48.79999999999999</v>
      </c>
      <c r="R32">
        <v>5.6899999999999995</v>
      </c>
      <c r="S32">
        <v>28.409999999999997</v>
      </c>
      <c r="T32">
        <v>68.029999999999987</v>
      </c>
      <c r="U32" s="156">
        <f t="shared" si="2"/>
        <v>248.29999999999995</v>
      </c>
      <c r="V32" s="154">
        <f t="shared" si="3"/>
        <v>0</v>
      </c>
      <c r="Y32">
        <f>BAWANA!AW32+BAWANA!AX32</f>
        <v>28.35</v>
      </c>
      <c r="Z32">
        <f>BAWANA!BD32+BAWANA!BE32</f>
        <v>28.35</v>
      </c>
      <c r="AA32">
        <f>BAWANA!X32+BAWANA!Y32</f>
        <v>28.35</v>
      </c>
      <c r="AB32">
        <f>BAWANA!AE32+BAWANA!AF32</f>
        <v>28.35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248.29999999999998</v>
      </c>
      <c r="E33">
        <f>BAWANA!AM33</f>
        <v>0</v>
      </c>
      <c r="F33">
        <f t="shared" si="4"/>
        <v>256</v>
      </c>
      <c r="G33">
        <f t="shared" si="5"/>
        <v>248.29999999999998</v>
      </c>
      <c r="H33" s="154"/>
      <c r="I33">
        <f>BRPL_EOD!AK33+BRPL_EOD!AL33</f>
        <v>97.37</v>
      </c>
      <c r="J33">
        <f>BYPL_EOD!AK33+BYPL_EOD!AL33</f>
        <v>48.8</v>
      </c>
      <c r="K33">
        <f>MES_EOD!AK33+MES_EOD!AL33</f>
        <v>5.69</v>
      </c>
      <c r="L33">
        <f>NDMC_EOD!AK33+NDMC_EOD!AL33</f>
        <v>28.41</v>
      </c>
      <c r="M33">
        <f>TPDDL_EOD!AK33+TPDDL_EOD!AL33</f>
        <v>68.03</v>
      </c>
      <c r="N33">
        <f t="shared" si="0"/>
        <v>248.3</v>
      </c>
      <c r="O33" s="154">
        <f t="shared" si="1"/>
        <v>0</v>
      </c>
      <c r="P33">
        <v>97.36999999999999</v>
      </c>
      <c r="Q33">
        <v>48.79999999999999</v>
      </c>
      <c r="R33">
        <v>5.6899999999999995</v>
      </c>
      <c r="S33">
        <v>28.409999999999997</v>
      </c>
      <c r="T33">
        <v>68.029999999999987</v>
      </c>
      <c r="U33" s="156">
        <f t="shared" si="2"/>
        <v>248.29999999999995</v>
      </c>
      <c r="V33" s="154">
        <f t="shared" si="3"/>
        <v>0</v>
      </c>
      <c r="Y33">
        <f>BAWANA!AW33+BAWANA!AX33</f>
        <v>28.35</v>
      </c>
      <c r="Z33">
        <f>BAWANA!BD33+BAWANA!BE33</f>
        <v>28.35</v>
      </c>
      <c r="AA33">
        <f>BAWANA!X33+BAWANA!Y33</f>
        <v>28.35</v>
      </c>
      <c r="AB33">
        <f>BAWANA!AE33+BAWANA!AF33</f>
        <v>28.35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248.29999999999998</v>
      </c>
      <c r="E34">
        <f>BAWANA!AM34</f>
        <v>0</v>
      </c>
      <c r="F34">
        <f t="shared" si="4"/>
        <v>256</v>
      </c>
      <c r="G34">
        <f t="shared" si="5"/>
        <v>248.29999999999998</v>
      </c>
      <c r="H34" s="154"/>
      <c r="I34">
        <f>BRPL_EOD!AK34+BRPL_EOD!AL34</f>
        <v>97.37</v>
      </c>
      <c r="J34">
        <f>BYPL_EOD!AK34+BYPL_EOD!AL34</f>
        <v>48.8</v>
      </c>
      <c r="K34">
        <f>MES_EOD!AK34+MES_EOD!AL34</f>
        <v>5.69</v>
      </c>
      <c r="L34">
        <f>NDMC_EOD!AK34+NDMC_EOD!AL34</f>
        <v>28.41</v>
      </c>
      <c r="M34">
        <f>TPDDL_EOD!AK34+TPDDL_EOD!AL34</f>
        <v>68.03</v>
      </c>
      <c r="N34">
        <f t="shared" si="0"/>
        <v>248.3</v>
      </c>
      <c r="O34" s="154">
        <f t="shared" si="1"/>
        <v>0</v>
      </c>
      <c r="P34">
        <v>97.36999999999999</v>
      </c>
      <c r="Q34">
        <v>48.79999999999999</v>
      </c>
      <c r="R34">
        <v>5.6899999999999995</v>
      </c>
      <c r="S34">
        <v>28.409999999999997</v>
      </c>
      <c r="T34">
        <v>68.029999999999987</v>
      </c>
      <c r="U34" s="156">
        <f t="shared" si="2"/>
        <v>248.29999999999995</v>
      </c>
      <c r="V34" s="154">
        <f t="shared" si="3"/>
        <v>0</v>
      </c>
      <c r="Y34">
        <f>BAWANA!AW34+BAWANA!AX34</f>
        <v>28.35</v>
      </c>
      <c r="Z34">
        <f>BAWANA!BD34+BAWANA!BE34</f>
        <v>28.35</v>
      </c>
      <c r="AA34">
        <f>BAWANA!X34+BAWANA!Y34</f>
        <v>28.35</v>
      </c>
      <c r="AB34">
        <f>BAWANA!AE34+BAWANA!AF34</f>
        <v>28.35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248.29999999999998</v>
      </c>
      <c r="E35">
        <f>BAWANA!AM35</f>
        <v>0</v>
      </c>
      <c r="F35">
        <f t="shared" si="4"/>
        <v>256</v>
      </c>
      <c r="G35">
        <f t="shared" si="5"/>
        <v>248.29999999999998</v>
      </c>
      <c r="H35" s="154"/>
      <c r="I35">
        <f>BRPL_EOD!AK35+BRPL_EOD!AL35</f>
        <v>97.37</v>
      </c>
      <c r="J35">
        <f>BYPL_EOD!AK35+BYPL_EOD!AL35</f>
        <v>48.8</v>
      </c>
      <c r="K35">
        <f>MES_EOD!AK35+MES_EOD!AL35</f>
        <v>5.69</v>
      </c>
      <c r="L35">
        <f>NDMC_EOD!AK35+NDMC_EOD!AL35</f>
        <v>28.41</v>
      </c>
      <c r="M35">
        <f>TPDDL_EOD!AK35+TPDDL_EOD!AL35</f>
        <v>68.03</v>
      </c>
      <c r="N35">
        <f t="shared" si="0"/>
        <v>248.3</v>
      </c>
      <c r="O35" s="154">
        <f t="shared" si="1"/>
        <v>0</v>
      </c>
      <c r="P35">
        <v>97.36999999999999</v>
      </c>
      <c r="Q35">
        <v>48.79999999999999</v>
      </c>
      <c r="R35">
        <v>5.6899999999999995</v>
      </c>
      <c r="S35">
        <v>28.409999999999997</v>
      </c>
      <c r="T35">
        <v>68.029999999999987</v>
      </c>
      <c r="U35" s="156">
        <f t="shared" si="2"/>
        <v>248.29999999999995</v>
      </c>
      <c r="V35" s="154">
        <f t="shared" si="3"/>
        <v>0</v>
      </c>
      <c r="Y35">
        <f>BAWANA!AW35+BAWANA!AX35</f>
        <v>28.35</v>
      </c>
      <c r="Z35">
        <f>BAWANA!BD35+BAWANA!BE35</f>
        <v>28.35</v>
      </c>
      <c r="AA35">
        <f>BAWANA!X35+BAWANA!Y35</f>
        <v>28.35</v>
      </c>
      <c r="AB35">
        <f>BAWANA!AE35+BAWANA!AF35</f>
        <v>28.35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248.29999999999998</v>
      </c>
      <c r="E36">
        <f>BAWANA!AM36</f>
        <v>0</v>
      </c>
      <c r="F36">
        <f t="shared" si="4"/>
        <v>256</v>
      </c>
      <c r="G36">
        <f t="shared" si="5"/>
        <v>248.29999999999998</v>
      </c>
      <c r="H36" s="154"/>
      <c r="I36">
        <f>BRPL_EOD!AK36+BRPL_EOD!AL36</f>
        <v>97.37</v>
      </c>
      <c r="J36">
        <f>BYPL_EOD!AK36+BYPL_EOD!AL36</f>
        <v>48.8</v>
      </c>
      <c r="K36">
        <f>MES_EOD!AK36+MES_EOD!AL36</f>
        <v>5.69</v>
      </c>
      <c r="L36">
        <f>NDMC_EOD!AK36+NDMC_EOD!AL36</f>
        <v>28.41</v>
      </c>
      <c r="M36">
        <f>TPDDL_EOD!AK36+TPDDL_EOD!AL36</f>
        <v>68.03</v>
      </c>
      <c r="N36">
        <f t="shared" si="0"/>
        <v>248.3</v>
      </c>
      <c r="O36" s="154">
        <f t="shared" si="1"/>
        <v>0</v>
      </c>
      <c r="P36">
        <v>97.36999999999999</v>
      </c>
      <c r="Q36">
        <v>48.79999999999999</v>
      </c>
      <c r="R36">
        <v>5.6899999999999995</v>
      </c>
      <c r="S36">
        <v>28.409999999999997</v>
      </c>
      <c r="T36">
        <v>68.029999999999987</v>
      </c>
      <c r="U36" s="156">
        <f t="shared" si="2"/>
        <v>248.29999999999995</v>
      </c>
      <c r="V36" s="154">
        <f t="shared" si="3"/>
        <v>0</v>
      </c>
      <c r="Y36">
        <f>BAWANA!AW36+BAWANA!AX36</f>
        <v>28.35</v>
      </c>
      <c r="Z36">
        <f>BAWANA!BD36+BAWANA!BE36</f>
        <v>28.35</v>
      </c>
      <c r="AA36">
        <f>BAWANA!X36+BAWANA!Y36</f>
        <v>28.35</v>
      </c>
      <c r="AB36">
        <f>BAWANA!AE36+BAWANA!AF36</f>
        <v>28.35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248.29999999999998</v>
      </c>
      <c r="E37">
        <f>BAWANA!AM37</f>
        <v>0</v>
      </c>
      <c r="F37">
        <f t="shared" si="4"/>
        <v>256</v>
      </c>
      <c r="G37">
        <f t="shared" si="5"/>
        <v>248.29999999999998</v>
      </c>
      <c r="H37" s="154"/>
      <c r="I37">
        <f>BRPL_EOD!AK37+BRPL_EOD!AL37</f>
        <v>97.37</v>
      </c>
      <c r="J37">
        <f>BYPL_EOD!AK37+BYPL_EOD!AL37</f>
        <v>48.8</v>
      </c>
      <c r="K37">
        <f>MES_EOD!AK37+MES_EOD!AL37</f>
        <v>5.69</v>
      </c>
      <c r="L37">
        <f>NDMC_EOD!AK37+NDMC_EOD!AL37</f>
        <v>28.41</v>
      </c>
      <c r="M37">
        <f>TPDDL_EOD!AK37+TPDDL_EOD!AL37</f>
        <v>68.03</v>
      </c>
      <c r="N37">
        <f t="shared" si="0"/>
        <v>248.3</v>
      </c>
      <c r="O37" s="154">
        <f t="shared" si="1"/>
        <v>0</v>
      </c>
      <c r="P37">
        <v>97.36999999999999</v>
      </c>
      <c r="Q37">
        <v>48.79999999999999</v>
      </c>
      <c r="R37">
        <v>5.6899999999999995</v>
      </c>
      <c r="S37">
        <v>28.409999999999997</v>
      </c>
      <c r="T37">
        <v>68.029999999999987</v>
      </c>
      <c r="U37" s="156">
        <f t="shared" si="2"/>
        <v>248.29999999999995</v>
      </c>
      <c r="V37" s="154">
        <f t="shared" si="3"/>
        <v>0</v>
      </c>
      <c r="Y37">
        <f>BAWANA!AW37+BAWANA!AX37</f>
        <v>28.35</v>
      </c>
      <c r="Z37">
        <f>BAWANA!BD37+BAWANA!BE37</f>
        <v>28.35</v>
      </c>
      <c r="AA37">
        <f>BAWANA!X37+BAWANA!Y37</f>
        <v>28.35</v>
      </c>
      <c r="AB37">
        <f>BAWANA!AE37+BAWANA!AF37</f>
        <v>28.35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234.42000000000002</v>
      </c>
      <c r="E38">
        <f>BAWANA!AM38</f>
        <v>0</v>
      </c>
      <c r="F38">
        <f t="shared" si="4"/>
        <v>256</v>
      </c>
      <c r="G38">
        <f t="shared" si="5"/>
        <v>234.42000000000002</v>
      </c>
      <c r="H38" s="154"/>
      <c r="I38">
        <f>BRPL_EOD!AK38+BRPL_EOD!AL38</f>
        <v>99.62</v>
      </c>
      <c r="J38">
        <f>BYPL_EOD!AK38+BYPL_EOD!AL38</f>
        <v>49.92</v>
      </c>
      <c r="K38">
        <f>MES_EOD!AK38+MES_EOD!AL38</f>
        <v>5.82</v>
      </c>
      <c r="L38">
        <f>NDMC_EOD!AK38+NDMC_EOD!AL38</f>
        <v>29.06</v>
      </c>
      <c r="M38">
        <f>TPDDL_EOD!AK38+TPDDL_EOD!AL38</f>
        <v>50</v>
      </c>
      <c r="N38">
        <f t="shared" si="0"/>
        <v>234.42000000000002</v>
      </c>
      <c r="O38" s="154">
        <f t="shared" si="1"/>
        <v>0</v>
      </c>
      <c r="P38">
        <v>99.62</v>
      </c>
      <c r="Q38">
        <v>49.92</v>
      </c>
      <c r="R38">
        <v>5.82</v>
      </c>
      <c r="S38">
        <v>29.06</v>
      </c>
      <c r="T38">
        <v>50</v>
      </c>
      <c r="U38" s="156">
        <f t="shared" si="2"/>
        <v>234.42000000000002</v>
      </c>
      <c r="V38" s="154">
        <f t="shared" si="3"/>
        <v>0</v>
      </c>
      <c r="Y38">
        <f>BAWANA!AW38+BAWANA!AX38</f>
        <v>29</v>
      </c>
      <c r="Z38">
        <f>BAWANA!BD38+BAWANA!BE38</f>
        <v>29</v>
      </c>
      <c r="AA38">
        <f>BAWANA!X38+BAWANA!Y38</f>
        <v>29</v>
      </c>
      <c r="AB38">
        <f>BAWANA!AE38+BAWANA!AF38</f>
        <v>29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234.42000000000002</v>
      </c>
      <c r="E39">
        <f>BAWANA!AM39</f>
        <v>0</v>
      </c>
      <c r="F39">
        <f t="shared" si="4"/>
        <v>256</v>
      </c>
      <c r="G39">
        <f t="shared" si="5"/>
        <v>234.42000000000002</v>
      </c>
      <c r="H39" s="154"/>
      <c r="I39">
        <f>BRPL_EOD!AK39+BRPL_EOD!AL39</f>
        <v>99.62</v>
      </c>
      <c r="J39">
        <f>BYPL_EOD!AK39+BYPL_EOD!AL39</f>
        <v>49.92</v>
      </c>
      <c r="K39">
        <f>MES_EOD!AK39+MES_EOD!AL39</f>
        <v>5.82</v>
      </c>
      <c r="L39">
        <f>NDMC_EOD!AK39+NDMC_EOD!AL39</f>
        <v>29.06</v>
      </c>
      <c r="M39">
        <f>TPDDL_EOD!AK39+TPDDL_EOD!AL39</f>
        <v>50</v>
      </c>
      <c r="N39">
        <f t="shared" si="0"/>
        <v>234.42000000000002</v>
      </c>
      <c r="O39" s="154">
        <f t="shared" si="1"/>
        <v>0</v>
      </c>
      <c r="P39">
        <v>99.62</v>
      </c>
      <c r="Q39">
        <v>49.92</v>
      </c>
      <c r="R39">
        <v>5.82</v>
      </c>
      <c r="S39">
        <v>29.06</v>
      </c>
      <c r="T39">
        <v>50</v>
      </c>
      <c r="U39" s="156">
        <f t="shared" si="2"/>
        <v>234.42000000000002</v>
      </c>
      <c r="V39" s="154">
        <f t="shared" si="3"/>
        <v>0</v>
      </c>
      <c r="Y39">
        <f>BAWANA!AW39+BAWANA!AX39</f>
        <v>29</v>
      </c>
      <c r="Z39">
        <f>BAWANA!BD39+BAWANA!BE39</f>
        <v>29</v>
      </c>
      <c r="AA39">
        <f>BAWANA!X39+BAWANA!Y39</f>
        <v>29</v>
      </c>
      <c r="AB39">
        <f>BAWANA!AE39+BAWANA!AF39</f>
        <v>29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234.42000000000002</v>
      </c>
      <c r="E40">
        <f>BAWANA!AM40</f>
        <v>0</v>
      </c>
      <c r="F40">
        <f t="shared" si="4"/>
        <v>256</v>
      </c>
      <c r="G40">
        <f t="shared" si="5"/>
        <v>234.42000000000002</v>
      </c>
      <c r="H40" s="154"/>
      <c r="I40">
        <f>BRPL_EOD!AK40+BRPL_EOD!AL40</f>
        <v>99.62</v>
      </c>
      <c r="J40">
        <f>BYPL_EOD!AK40+BYPL_EOD!AL40</f>
        <v>49.92</v>
      </c>
      <c r="K40">
        <f>MES_EOD!AK40+MES_EOD!AL40</f>
        <v>5.82</v>
      </c>
      <c r="L40">
        <f>NDMC_EOD!AK40+NDMC_EOD!AL40</f>
        <v>29.06</v>
      </c>
      <c r="M40">
        <f>TPDDL_EOD!AK40+TPDDL_EOD!AL40</f>
        <v>50</v>
      </c>
      <c r="N40">
        <f t="shared" si="0"/>
        <v>234.42000000000002</v>
      </c>
      <c r="O40" s="154">
        <f t="shared" si="1"/>
        <v>0</v>
      </c>
      <c r="P40">
        <v>99.62</v>
      </c>
      <c r="Q40">
        <v>49.92</v>
      </c>
      <c r="R40">
        <v>5.82</v>
      </c>
      <c r="S40">
        <v>29.06</v>
      </c>
      <c r="T40">
        <v>50</v>
      </c>
      <c r="U40" s="156">
        <f t="shared" si="2"/>
        <v>234.42000000000002</v>
      </c>
      <c r="V40" s="154">
        <f t="shared" si="3"/>
        <v>0</v>
      </c>
      <c r="Y40">
        <f>BAWANA!AW40+BAWANA!AX40</f>
        <v>29</v>
      </c>
      <c r="Z40">
        <f>BAWANA!BD40+BAWANA!BE40</f>
        <v>29</v>
      </c>
      <c r="AA40">
        <f>BAWANA!X40+BAWANA!Y40</f>
        <v>29</v>
      </c>
      <c r="AB40">
        <f>BAWANA!AE40+BAWANA!AF40</f>
        <v>29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234.42000000000002</v>
      </c>
      <c r="E41">
        <f>BAWANA!AM41</f>
        <v>0</v>
      </c>
      <c r="F41">
        <f t="shared" si="4"/>
        <v>256</v>
      </c>
      <c r="G41">
        <f t="shared" si="5"/>
        <v>234.42000000000002</v>
      </c>
      <c r="H41" s="154"/>
      <c r="I41">
        <f>BRPL_EOD!AK41+BRPL_EOD!AL41</f>
        <v>99.62</v>
      </c>
      <c r="J41">
        <f>BYPL_EOD!AK41+BYPL_EOD!AL41</f>
        <v>49.92</v>
      </c>
      <c r="K41">
        <f>MES_EOD!AK41+MES_EOD!AL41</f>
        <v>5.82</v>
      </c>
      <c r="L41">
        <f>NDMC_EOD!AK41+NDMC_EOD!AL41</f>
        <v>29.06</v>
      </c>
      <c r="M41">
        <f>TPDDL_EOD!AK41+TPDDL_EOD!AL41</f>
        <v>50</v>
      </c>
      <c r="N41">
        <f t="shared" si="0"/>
        <v>234.42000000000002</v>
      </c>
      <c r="O41" s="154">
        <f t="shared" si="1"/>
        <v>0</v>
      </c>
      <c r="P41">
        <v>99.62</v>
      </c>
      <c r="Q41">
        <v>49.92</v>
      </c>
      <c r="R41">
        <v>5.82</v>
      </c>
      <c r="S41">
        <v>29.06</v>
      </c>
      <c r="T41">
        <v>50</v>
      </c>
      <c r="U41" s="156">
        <f t="shared" si="2"/>
        <v>234.42000000000002</v>
      </c>
      <c r="V41" s="154">
        <f t="shared" si="3"/>
        <v>0</v>
      </c>
      <c r="Y41">
        <f>BAWANA!AW41+BAWANA!AX41</f>
        <v>29</v>
      </c>
      <c r="Z41">
        <f>BAWANA!BD41+BAWANA!BE41</f>
        <v>29</v>
      </c>
      <c r="AA41">
        <f>BAWANA!X41+BAWANA!Y41</f>
        <v>29</v>
      </c>
      <c r="AB41">
        <f>BAWANA!AE41+BAWANA!AF41</f>
        <v>29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234.42000000000002</v>
      </c>
      <c r="E42">
        <f>BAWANA!AM42</f>
        <v>0</v>
      </c>
      <c r="F42">
        <f t="shared" si="4"/>
        <v>256</v>
      </c>
      <c r="G42">
        <f t="shared" si="5"/>
        <v>234.42000000000002</v>
      </c>
      <c r="H42" s="154"/>
      <c r="I42">
        <f>BRPL_EOD!AK42+BRPL_EOD!AL42</f>
        <v>99.62</v>
      </c>
      <c r="J42">
        <f>BYPL_EOD!AK42+BYPL_EOD!AL42</f>
        <v>49.92</v>
      </c>
      <c r="K42">
        <f>MES_EOD!AK42+MES_EOD!AL42</f>
        <v>5.82</v>
      </c>
      <c r="L42">
        <f>NDMC_EOD!AK42+NDMC_EOD!AL42</f>
        <v>29.06</v>
      </c>
      <c r="M42">
        <f>TPDDL_EOD!AK42+TPDDL_EOD!AL42</f>
        <v>50</v>
      </c>
      <c r="N42">
        <f t="shared" si="0"/>
        <v>234.42000000000002</v>
      </c>
      <c r="O42" s="154">
        <f t="shared" si="1"/>
        <v>0</v>
      </c>
      <c r="P42">
        <v>99.62</v>
      </c>
      <c r="Q42">
        <v>49.92</v>
      </c>
      <c r="R42">
        <v>5.82</v>
      </c>
      <c r="S42">
        <v>29.06</v>
      </c>
      <c r="T42">
        <v>50</v>
      </c>
      <c r="U42" s="156">
        <f t="shared" si="2"/>
        <v>234.42000000000002</v>
      </c>
      <c r="V42" s="154">
        <f t="shared" si="3"/>
        <v>0</v>
      </c>
      <c r="Y42">
        <f>BAWANA!AW42+BAWANA!AX42</f>
        <v>29</v>
      </c>
      <c r="Z42">
        <f>BAWANA!BD42+BAWANA!BE42</f>
        <v>29</v>
      </c>
      <c r="AA42">
        <f>BAWANA!X42+BAWANA!Y42</f>
        <v>29</v>
      </c>
      <c r="AB42">
        <f>BAWANA!AE42+BAWANA!AF42</f>
        <v>29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234.42000000000002</v>
      </c>
      <c r="E43">
        <f>BAWANA!AM43</f>
        <v>0</v>
      </c>
      <c r="F43">
        <f t="shared" si="4"/>
        <v>256</v>
      </c>
      <c r="G43">
        <f t="shared" si="5"/>
        <v>234.42000000000002</v>
      </c>
      <c r="H43" s="154"/>
      <c r="I43">
        <f>BRPL_EOD!AK43+BRPL_EOD!AL43</f>
        <v>99.62</v>
      </c>
      <c r="J43">
        <f>BYPL_EOD!AK43+BYPL_EOD!AL43</f>
        <v>49.92</v>
      </c>
      <c r="K43">
        <f>MES_EOD!AK43+MES_EOD!AL43</f>
        <v>5.82</v>
      </c>
      <c r="L43">
        <f>NDMC_EOD!AK43+NDMC_EOD!AL43</f>
        <v>29.06</v>
      </c>
      <c r="M43">
        <f>TPDDL_EOD!AK43+TPDDL_EOD!AL43</f>
        <v>50</v>
      </c>
      <c r="N43">
        <f t="shared" si="0"/>
        <v>234.42000000000002</v>
      </c>
      <c r="O43" s="154">
        <f t="shared" si="1"/>
        <v>0</v>
      </c>
      <c r="P43">
        <v>99.62</v>
      </c>
      <c r="Q43">
        <v>49.92</v>
      </c>
      <c r="R43">
        <v>5.82</v>
      </c>
      <c r="S43">
        <v>29.06</v>
      </c>
      <c r="T43">
        <v>50</v>
      </c>
      <c r="U43" s="156">
        <f t="shared" si="2"/>
        <v>234.42000000000002</v>
      </c>
      <c r="V43" s="154">
        <f t="shared" si="3"/>
        <v>0</v>
      </c>
      <c r="Y43">
        <f>BAWANA!AW43+BAWANA!AX43</f>
        <v>29</v>
      </c>
      <c r="Z43">
        <f>BAWANA!BD43+BAWANA!BE43</f>
        <v>29</v>
      </c>
      <c r="AA43">
        <f>BAWANA!X43+BAWANA!Y43</f>
        <v>29</v>
      </c>
      <c r="AB43">
        <f>BAWANA!AE43+BAWANA!AF43</f>
        <v>29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244.24</v>
      </c>
      <c r="E44">
        <f>BAWANA!AM44</f>
        <v>0</v>
      </c>
      <c r="F44">
        <f t="shared" si="4"/>
        <v>256</v>
      </c>
      <c r="G44">
        <f t="shared" si="5"/>
        <v>244.24</v>
      </c>
      <c r="H44" s="154"/>
      <c r="I44">
        <f>BRPL_EOD!AK44+BRPL_EOD!AL44</f>
        <v>95.78</v>
      </c>
      <c r="J44">
        <f>BYPL_EOD!AK44+BYPL_EOD!AL44</f>
        <v>48</v>
      </c>
      <c r="K44">
        <f>MES_EOD!AK44+MES_EOD!AL44</f>
        <v>5.6</v>
      </c>
      <c r="L44">
        <f>NDMC_EOD!AK44+NDMC_EOD!AL44</f>
        <v>27.94</v>
      </c>
      <c r="M44">
        <f>TPDDL_EOD!AK44+TPDDL_EOD!AL44</f>
        <v>66.92</v>
      </c>
      <c r="N44">
        <f t="shared" si="0"/>
        <v>244.24</v>
      </c>
      <c r="O44" s="154">
        <f t="shared" si="1"/>
        <v>0</v>
      </c>
      <c r="P44">
        <v>95.78</v>
      </c>
      <c r="Q44">
        <v>48</v>
      </c>
      <c r="R44">
        <v>5.6</v>
      </c>
      <c r="S44">
        <v>27.94</v>
      </c>
      <c r="T44">
        <v>66.92</v>
      </c>
      <c r="U44" s="156">
        <f t="shared" si="2"/>
        <v>244.24</v>
      </c>
      <c r="V44" s="154">
        <f t="shared" si="3"/>
        <v>0</v>
      </c>
      <c r="Y44">
        <f>BAWANA!AW44+BAWANA!AX44</f>
        <v>27.88</v>
      </c>
      <c r="Z44">
        <f>BAWANA!BD44+BAWANA!BE44</f>
        <v>27.88</v>
      </c>
      <c r="AA44">
        <f>BAWANA!X44+BAWANA!Y44</f>
        <v>27.88</v>
      </c>
      <c r="AB44">
        <f>BAWANA!AE44+BAWANA!AF44</f>
        <v>27.88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244.24</v>
      </c>
      <c r="E45">
        <f>BAWANA!AM45</f>
        <v>0</v>
      </c>
      <c r="F45">
        <f t="shared" si="4"/>
        <v>256</v>
      </c>
      <c r="G45">
        <f t="shared" si="5"/>
        <v>244.24</v>
      </c>
      <c r="H45" s="154"/>
      <c r="I45">
        <f>BRPL_EOD!AK45+BRPL_EOD!AL45</f>
        <v>95.78</v>
      </c>
      <c r="J45">
        <f>BYPL_EOD!AK45+BYPL_EOD!AL45</f>
        <v>48</v>
      </c>
      <c r="K45">
        <f>MES_EOD!AK45+MES_EOD!AL45</f>
        <v>5.6</v>
      </c>
      <c r="L45">
        <f>NDMC_EOD!AK45+NDMC_EOD!AL45</f>
        <v>27.94</v>
      </c>
      <c r="M45">
        <f>TPDDL_EOD!AK45+TPDDL_EOD!AL45</f>
        <v>66.92</v>
      </c>
      <c r="N45">
        <f t="shared" si="0"/>
        <v>244.24</v>
      </c>
      <c r="O45" s="154">
        <f t="shared" si="1"/>
        <v>0</v>
      </c>
      <c r="P45">
        <v>95.78</v>
      </c>
      <c r="Q45">
        <v>48</v>
      </c>
      <c r="R45">
        <v>5.6</v>
      </c>
      <c r="S45">
        <v>27.94</v>
      </c>
      <c r="T45">
        <v>66.92</v>
      </c>
      <c r="U45" s="156">
        <f t="shared" si="2"/>
        <v>244.24</v>
      </c>
      <c r="V45" s="154">
        <f t="shared" si="3"/>
        <v>0</v>
      </c>
      <c r="Y45">
        <f>BAWANA!AW45+BAWANA!AX45</f>
        <v>27.88</v>
      </c>
      <c r="Z45">
        <f>BAWANA!BD45+BAWANA!BE45</f>
        <v>27.88</v>
      </c>
      <c r="AA45">
        <f>BAWANA!X45+BAWANA!Y45</f>
        <v>27.88</v>
      </c>
      <c r="AB45">
        <f>BAWANA!AE45+BAWANA!AF45</f>
        <v>27.88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244.24</v>
      </c>
      <c r="E46">
        <f>BAWANA!AM46</f>
        <v>0</v>
      </c>
      <c r="F46">
        <f t="shared" si="4"/>
        <v>256</v>
      </c>
      <c r="G46">
        <f t="shared" si="5"/>
        <v>244.24</v>
      </c>
      <c r="H46" s="154"/>
      <c r="I46">
        <f>BRPL_EOD!AK46+BRPL_EOD!AL46</f>
        <v>95.78</v>
      </c>
      <c r="J46">
        <f>BYPL_EOD!AK46+BYPL_EOD!AL46</f>
        <v>48</v>
      </c>
      <c r="K46">
        <f>MES_EOD!AK46+MES_EOD!AL46</f>
        <v>5.6</v>
      </c>
      <c r="L46">
        <f>NDMC_EOD!AK46+NDMC_EOD!AL46</f>
        <v>27.94</v>
      </c>
      <c r="M46">
        <f>TPDDL_EOD!AK46+TPDDL_EOD!AL46</f>
        <v>66.92</v>
      </c>
      <c r="N46">
        <f t="shared" si="0"/>
        <v>244.24</v>
      </c>
      <c r="O46" s="154">
        <f t="shared" si="1"/>
        <v>0</v>
      </c>
      <c r="P46">
        <v>95.78</v>
      </c>
      <c r="Q46">
        <v>48</v>
      </c>
      <c r="R46">
        <v>5.6</v>
      </c>
      <c r="S46">
        <v>27.94</v>
      </c>
      <c r="T46">
        <v>66.92</v>
      </c>
      <c r="U46" s="156">
        <f t="shared" si="2"/>
        <v>244.24</v>
      </c>
      <c r="V46" s="154">
        <f t="shared" si="3"/>
        <v>0</v>
      </c>
      <c r="Y46">
        <f>BAWANA!AW46+BAWANA!AX46</f>
        <v>27.88</v>
      </c>
      <c r="Z46">
        <f>BAWANA!BD46+BAWANA!BE46</f>
        <v>27.88</v>
      </c>
      <c r="AA46">
        <f>BAWANA!X46+BAWANA!Y46</f>
        <v>27.88</v>
      </c>
      <c r="AB46">
        <f>BAWANA!AE46+BAWANA!AF46</f>
        <v>27.88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229.404</v>
      </c>
      <c r="E47">
        <f>BAWANA!AM47</f>
        <v>0</v>
      </c>
      <c r="F47">
        <f t="shared" si="4"/>
        <v>256</v>
      </c>
      <c r="G47">
        <f t="shared" si="5"/>
        <v>229.404</v>
      </c>
      <c r="H47" s="154"/>
      <c r="I47">
        <f>BRPL_EOD!AK47+BRPL_EOD!AL47</f>
        <v>75</v>
      </c>
      <c r="J47">
        <f>BYPL_EOD!AK47+BYPL_EOD!AL47</f>
        <v>49.92</v>
      </c>
      <c r="K47">
        <f>MES_EOD!AK47+MES_EOD!AL47</f>
        <v>5.82</v>
      </c>
      <c r="L47">
        <f>NDMC_EOD!AK47+NDMC_EOD!AL47</f>
        <v>29.06</v>
      </c>
      <c r="M47">
        <f>TPDDL_EOD!AK47+TPDDL_EOD!AL47</f>
        <v>69.599999999999994</v>
      </c>
      <c r="N47">
        <f t="shared" si="0"/>
        <v>229.4</v>
      </c>
      <c r="O47" s="154">
        <f t="shared" si="1"/>
        <v>3.9999999999906777E-3</v>
      </c>
      <c r="P47">
        <v>75.003237328169234</v>
      </c>
      <c r="Q47">
        <v>49.92</v>
      </c>
      <c r="R47">
        <v>5.8201017877357586</v>
      </c>
      <c r="S47">
        <v>29.060660884094979</v>
      </c>
      <c r="T47">
        <v>69.599999999999994</v>
      </c>
      <c r="U47" s="156">
        <f t="shared" si="2"/>
        <v>229.40399999999997</v>
      </c>
      <c r="V47" s="154">
        <f t="shared" si="3"/>
        <v>0</v>
      </c>
      <c r="Y47">
        <f>BAWANA!AW47+BAWANA!AX47</f>
        <v>29</v>
      </c>
      <c r="Z47">
        <f>BAWANA!BD47+BAWANA!BE47</f>
        <v>29</v>
      </c>
      <c r="AA47">
        <f>BAWANA!X47+BAWANA!Y47</f>
        <v>29</v>
      </c>
      <c r="AB47">
        <f>BAWANA!AE47+BAWANA!AF47</f>
        <v>29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229.404</v>
      </c>
      <c r="E48">
        <f>BAWANA!AM48</f>
        <v>0</v>
      </c>
      <c r="F48">
        <f t="shared" si="4"/>
        <v>256</v>
      </c>
      <c r="G48">
        <f t="shared" si="5"/>
        <v>229.404</v>
      </c>
      <c r="H48" s="154"/>
      <c r="I48">
        <f>BRPL_EOD!AK48+BRPL_EOD!AL48</f>
        <v>75</v>
      </c>
      <c r="J48">
        <f>BYPL_EOD!AK48+BYPL_EOD!AL48</f>
        <v>49.92</v>
      </c>
      <c r="K48">
        <f>MES_EOD!AK48+MES_EOD!AL48</f>
        <v>5.82</v>
      </c>
      <c r="L48">
        <f>NDMC_EOD!AK48+NDMC_EOD!AL48</f>
        <v>29.06</v>
      </c>
      <c r="M48">
        <f>TPDDL_EOD!AK48+TPDDL_EOD!AL48</f>
        <v>69.599999999999994</v>
      </c>
      <c r="N48">
        <f t="shared" si="0"/>
        <v>229.4</v>
      </c>
      <c r="O48" s="154">
        <f t="shared" si="1"/>
        <v>3.9999999999906777E-3</v>
      </c>
      <c r="P48">
        <v>75.003237328169234</v>
      </c>
      <c r="Q48">
        <v>49.92</v>
      </c>
      <c r="R48">
        <v>5.8201017877357586</v>
      </c>
      <c r="S48">
        <v>29.060660884094979</v>
      </c>
      <c r="T48">
        <v>69.599999999999994</v>
      </c>
      <c r="U48" s="156">
        <f t="shared" si="2"/>
        <v>229.40399999999997</v>
      </c>
      <c r="V48" s="154">
        <f t="shared" si="3"/>
        <v>0</v>
      </c>
      <c r="Y48">
        <f>BAWANA!AW48+BAWANA!AX48</f>
        <v>29</v>
      </c>
      <c r="Z48">
        <f>BAWANA!BD48+BAWANA!BE48</f>
        <v>29</v>
      </c>
      <c r="AA48">
        <f>BAWANA!X48+BAWANA!Y48</f>
        <v>29</v>
      </c>
      <c r="AB48">
        <f>BAWANA!AE48+BAWANA!AF48</f>
        <v>29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254.01999999999998</v>
      </c>
      <c r="E49">
        <f>BAWANA!AM49</f>
        <v>0</v>
      </c>
      <c r="F49">
        <f t="shared" si="4"/>
        <v>256</v>
      </c>
      <c r="G49">
        <f t="shared" si="5"/>
        <v>254.01999999999998</v>
      </c>
      <c r="H49" s="154"/>
      <c r="I49">
        <f>BRPL_EOD!AK49+BRPL_EOD!AL49</f>
        <v>99.62</v>
      </c>
      <c r="J49">
        <f>BYPL_EOD!AK49+BYPL_EOD!AL49</f>
        <v>49.92</v>
      </c>
      <c r="K49">
        <f>MES_EOD!AK49+MES_EOD!AL49</f>
        <v>5.82</v>
      </c>
      <c r="L49">
        <f>NDMC_EOD!AK49+NDMC_EOD!AL49</f>
        <v>29.06</v>
      </c>
      <c r="M49">
        <f>TPDDL_EOD!AK49+TPDDL_EOD!AL49</f>
        <v>69.599999999999994</v>
      </c>
      <c r="N49">
        <f t="shared" si="0"/>
        <v>254.02</v>
      </c>
      <c r="O49" s="154">
        <f t="shared" si="1"/>
        <v>0</v>
      </c>
      <c r="P49">
        <v>99.61999999999999</v>
      </c>
      <c r="Q49">
        <v>49.919999999999995</v>
      </c>
      <c r="R49">
        <v>5.8199999999999994</v>
      </c>
      <c r="S49">
        <v>29.059999999999995</v>
      </c>
      <c r="T49">
        <v>69.59999999999998</v>
      </c>
      <c r="U49" s="156">
        <f t="shared" si="2"/>
        <v>254.01999999999998</v>
      </c>
      <c r="V49" s="154">
        <f t="shared" si="3"/>
        <v>0</v>
      </c>
      <c r="Y49">
        <f>BAWANA!AW49+BAWANA!AX49</f>
        <v>29</v>
      </c>
      <c r="Z49">
        <f>BAWANA!BD49+BAWANA!BE49</f>
        <v>0</v>
      </c>
      <c r="AA49">
        <f>BAWANA!X49+BAWANA!Y49</f>
        <v>29</v>
      </c>
      <c r="AB49">
        <f>BAWANA!AE49+BAWANA!AF49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229.4</v>
      </c>
      <c r="E50">
        <f>BAWANA!AM50</f>
        <v>0</v>
      </c>
      <c r="F50">
        <f t="shared" si="4"/>
        <v>256</v>
      </c>
      <c r="G50">
        <f t="shared" si="5"/>
        <v>229.4</v>
      </c>
      <c r="H50" s="154"/>
      <c r="I50">
        <f>BRPL_EOD!AK50+BRPL_EOD!AL50</f>
        <v>75</v>
      </c>
      <c r="J50">
        <f>BYPL_EOD!AK50+BYPL_EOD!AL50</f>
        <v>49.92</v>
      </c>
      <c r="K50">
        <f>MES_EOD!AK50+MES_EOD!AL50</f>
        <v>5.82</v>
      </c>
      <c r="L50">
        <f>NDMC_EOD!AK50+NDMC_EOD!AL50</f>
        <v>29.06</v>
      </c>
      <c r="M50">
        <f>TPDDL_EOD!AK50+TPDDL_EOD!AL50</f>
        <v>69.599999999999994</v>
      </c>
      <c r="N50">
        <f t="shared" si="0"/>
        <v>229.4</v>
      </c>
      <c r="O50" s="154">
        <f t="shared" si="1"/>
        <v>0</v>
      </c>
      <c r="P50">
        <v>75</v>
      </c>
      <c r="Q50">
        <v>49.92</v>
      </c>
      <c r="R50">
        <v>5.82</v>
      </c>
      <c r="S50">
        <v>29.06</v>
      </c>
      <c r="T50">
        <v>69.599999999999994</v>
      </c>
      <c r="U50" s="156">
        <f t="shared" si="2"/>
        <v>229.4</v>
      </c>
      <c r="V50" s="154">
        <f t="shared" si="3"/>
        <v>0</v>
      </c>
      <c r="Y50">
        <f>BAWANA!AW50+BAWANA!AX50</f>
        <v>29</v>
      </c>
      <c r="Z50">
        <f>BAWANA!BD50+BAWANA!BE50</f>
        <v>11.6</v>
      </c>
      <c r="AA50">
        <f>BAWANA!X50+BAWANA!Y50</f>
        <v>29</v>
      </c>
      <c r="AB50">
        <f>BAWANA!AE50+BAWANA!AF50</f>
        <v>11.6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229.4</v>
      </c>
      <c r="E51">
        <f>BAWANA!AM51</f>
        <v>0</v>
      </c>
      <c r="F51">
        <f t="shared" si="4"/>
        <v>256</v>
      </c>
      <c r="G51">
        <f t="shared" si="5"/>
        <v>229.4</v>
      </c>
      <c r="H51" s="154"/>
      <c r="I51">
        <f>BRPL_EOD!AK51+BRPL_EOD!AL51</f>
        <v>75</v>
      </c>
      <c r="J51">
        <f>BYPL_EOD!AK51+BYPL_EOD!AL51</f>
        <v>49.92</v>
      </c>
      <c r="K51">
        <f>MES_EOD!AK51+MES_EOD!AL51</f>
        <v>5.82</v>
      </c>
      <c r="L51">
        <f>NDMC_EOD!AK51+NDMC_EOD!AL51</f>
        <v>29.06</v>
      </c>
      <c r="M51">
        <f>TPDDL_EOD!AK51+TPDDL_EOD!AL51</f>
        <v>69.599999999999994</v>
      </c>
      <c r="N51">
        <f t="shared" si="0"/>
        <v>229.4</v>
      </c>
      <c r="O51" s="154">
        <f t="shared" si="1"/>
        <v>0</v>
      </c>
      <c r="P51">
        <v>75</v>
      </c>
      <c r="Q51">
        <v>49.92</v>
      </c>
      <c r="R51">
        <v>5.82</v>
      </c>
      <c r="S51">
        <v>29.06</v>
      </c>
      <c r="T51">
        <v>69.599999999999994</v>
      </c>
      <c r="U51" s="156">
        <f t="shared" si="2"/>
        <v>229.4</v>
      </c>
      <c r="V51" s="154">
        <f t="shared" si="3"/>
        <v>0</v>
      </c>
      <c r="Y51">
        <f>BAWANA!AW51+BAWANA!AX51</f>
        <v>29</v>
      </c>
      <c r="Z51">
        <f>BAWANA!BD51+BAWANA!BE51</f>
        <v>11.6</v>
      </c>
      <c r="AA51">
        <f>BAWANA!X51+BAWANA!Y51</f>
        <v>29</v>
      </c>
      <c r="AB51">
        <f>BAWANA!AE51+BAWANA!AF51</f>
        <v>11.6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254.01999999999998</v>
      </c>
      <c r="E52">
        <f>BAWANA!AM52</f>
        <v>0</v>
      </c>
      <c r="F52">
        <f t="shared" si="4"/>
        <v>256</v>
      </c>
      <c r="G52">
        <f t="shared" si="5"/>
        <v>254.01999999999998</v>
      </c>
      <c r="H52" s="154"/>
      <c r="I52">
        <f>BRPL_EOD!AK52+BRPL_EOD!AL52</f>
        <v>99.62</v>
      </c>
      <c r="J52">
        <f>BYPL_EOD!AK52+BYPL_EOD!AL52</f>
        <v>49.92</v>
      </c>
      <c r="K52">
        <f>MES_EOD!AK52+MES_EOD!AL52</f>
        <v>5.82</v>
      </c>
      <c r="L52">
        <f>NDMC_EOD!AK52+NDMC_EOD!AL52</f>
        <v>29.06</v>
      </c>
      <c r="M52">
        <f>TPDDL_EOD!AK52+TPDDL_EOD!AL52</f>
        <v>69.599999999999994</v>
      </c>
      <c r="N52">
        <f t="shared" si="0"/>
        <v>254.02</v>
      </c>
      <c r="O52" s="154">
        <f t="shared" si="1"/>
        <v>0</v>
      </c>
      <c r="P52">
        <v>99.61999999999999</v>
      </c>
      <c r="Q52">
        <v>49.919999999999995</v>
      </c>
      <c r="R52">
        <v>5.8199999999999994</v>
      </c>
      <c r="S52">
        <v>29.059999999999995</v>
      </c>
      <c r="T52">
        <v>69.59999999999998</v>
      </c>
      <c r="U52" s="156">
        <f t="shared" si="2"/>
        <v>254.01999999999998</v>
      </c>
      <c r="V52" s="154">
        <f t="shared" si="3"/>
        <v>0</v>
      </c>
      <c r="Y52">
        <f>BAWANA!AW52+BAWANA!AX52</f>
        <v>29</v>
      </c>
      <c r="Z52">
        <f>BAWANA!BD52+BAWANA!BE52</f>
        <v>0</v>
      </c>
      <c r="AA52">
        <f>BAWANA!X52+BAWANA!Y52</f>
        <v>29</v>
      </c>
      <c r="AB52">
        <f>BAWANA!AE52+BAWANA!AF52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254.01999999999998</v>
      </c>
      <c r="E53">
        <f>BAWANA!AM53</f>
        <v>0</v>
      </c>
      <c r="F53">
        <f t="shared" si="4"/>
        <v>256</v>
      </c>
      <c r="G53">
        <f t="shared" si="5"/>
        <v>254.01999999999998</v>
      </c>
      <c r="H53" s="154"/>
      <c r="I53">
        <f>BRPL_EOD!AK53+BRPL_EOD!AL53</f>
        <v>99.62</v>
      </c>
      <c r="J53">
        <f>BYPL_EOD!AK53+BYPL_EOD!AL53</f>
        <v>49.92</v>
      </c>
      <c r="K53">
        <f>MES_EOD!AK53+MES_EOD!AL53</f>
        <v>5.82</v>
      </c>
      <c r="L53">
        <f>NDMC_EOD!AK53+NDMC_EOD!AL53</f>
        <v>29.06</v>
      </c>
      <c r="M53">
        <f>TPDDL_EOD!AK53+TPDDL_EOD!AL53</f>
        <v>69.599999999999994</v>
      </c>
      <c r="N53">
        <f t="shared" si="0"/>
        <v>254.02</v>
      </c>
      <c r="O53" s="154">
        <f t="shared" si="1"/>
        <v>0</v>
      </c>
      <c r="P53">
        <v>99.61999999999999</v>
      </c>
      <c r="Q53">
        <v>49.919999999999995</v>
      </c>
      <c r="R53">
        <v>5.8199999999999994</v>
      </c>
      <c r="S53">
        <v>29.059999999999995</v>
      </c>
      <c r="T53">
        <v>69.59999999999998</v>
      </c>
      <c r="U53" s="156">
        <f t="shared" si="2"/>
        <v>254.01999999999998</v>
      </c>
      <c r="V53" s="154">
        <f t="shared" si="3"/>
        <v>0</v>
      </c>
      <c r="Y53">
        <f>BAWANA!AW53+BAWANA!AX53</f>
        <v>32</v>
      </c>
      <c r="Z53">
        <f>BAWANA!BD53+BAWANA!BE53</f>
        <v>0</v>
      </c>
      <c r="AA53">
        <f>BAWANA!X53+BAWANA!Y53</f>
        <v>32</v>
      </c>
      <c r="AB53">
        <f>BAWANA!AE53+BAWANA!AF53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254.01999999999998</v>
      </c>
      <c r="E54">
        <f>BAWANA!AM54</f>
        <v>0</v>
      </c>
      <c r="F54">
        <f t="shared" si="4"/>
        <v>256</v>
      </c>
      <c r="G54">
        <f t="shared" si="5"/>
        <v>254.01999999999998</v>
      </c>
      <c r="H54" s="154"/>
      <c r="I54">
        <f>BRPL_EOD!AK54+BRPL_EOD!AL54</f>
        <v>99.62</v>
      </c>
      <c r="J54">
        <f>BYPL_EOD!AK54+BYPL_EOD!AL54</f>
        <v>49.92</v>
      </c>
      <c r="K54">
        <f>MES_EOD!AK54+MES_EOD!AL54</f>
        <v>5.82</v>
      </c>
      <c r="L54">
        <f>NDMC_EOD!AK54+NDMC_EOD!AL54</f>
        <v>29.06</v>
      </c>
      <c r="M54">
        <f>TPDDL_EOD!AK54+TPDDL_EOD!AL54</f>
        <v>69.599999999999994</v>
      </c>
      <c r="N54">
        <f t="shared" si="0"/>
        <v>254.02</v>
      </c>
      <c r="O54" s="154">
        <f t="shared" si="1"/>
        <v>0</v>
      </c>
      <c r="P54">
        <v>99.61999999999999</v>
      </c>
      <c r="Q54">
        <v>49.919999999999995</v>
      </c>
      <c r="R54">
        <v>5.8199999999999994</v>
      </c>
      <c r="S54">
        <v>29.059999999999995</v>
      </c>
      <c r="T54">
        <v>69.59999999999998</v>
      </c>
      <c r="U54" s="156">
        <f t="shared" si="2"/>
        <v>254.01999999999998</v>
      </c>
      <c r="V54" s="154">
        <f t="shared" si="3"/>
        <v>0</v>
      </c>
      <c r="Y54">
        <f>BAWANA!AW54+BAWANA!AX54</f>
        <v>32</v>
      </c>
      <c r="Z54">
        <f>BAWANA!BD54+BAWANA!BE54</f>
        <v>0</v>
      </c>
      <c r="AA54">
        <f>BAWANA!X54+BAWANA!Y54</f>
        <v>32</v>
      </c>
      <c r="AB54">
        <f>BAWANA!AE54+BAWANA!AF54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229.4</v>
      </c>
      <c r="E55">
        <f>BAWANA!AM55</f>
        <v>0</v>
      </c>
      <c r="F55">
        <f t="shared" si="4"/>
        <v>256</v>
      </c>
      <c r="G55">
        <f t="shared" si="5"/>
        <v>229.4</v>
      </c>
      <c r="H55" s="154"/>
      <c r="I55">
        <f>BRPL_EOD!AK55+BRPL_EOD!AL55</f>
        <v>75</v>
      </c>
      <c r="J55">
        <f>BYPL_EOD!AK55+BYPL_EOD!AL55</f>
        <v>49.92</v>
      </c>
      <c r="K55">
        <f>MES_EOD!AK55+MES_EOD!AL55</f>
        <v>5.82</v>
      </c>
      <c r="L55">
        <f>NDMC_EOD!AK55+NDMC_EOD!AL55</f>
        <v>29.06</v>
      </c>
      <c r="M55">
        <f>TPDDL_EOD!AK55+TPDDL_EOD!AL55</f>
        <v>69.599999999999994</v>
      </c>
      <c r="N55">
        <f t="shared" si="0"/>
        <v>229.4</v>
      </c>
      <c r="O55" s="154">
        <f t="shared" si="1"/>
        <v>0</v>
      </c>
      <c r="P55">
        <v>75</v>
      </c>
      <c r="Q55">
        <v>49.92</v>
      </c>
      <c r="R55">
        <v>5.82</v>
      </c>
      <c r="S55">
        <v>29.06</v>
      </c>
      <c r="T55">
        <v>69.599999999999994</v>
      </c>
      <c r="U55" s="156">
        <f t="shared" si="2"/>
        <v>229.4</v>
      </c>
      <c r="V55" s="154">
        <f t="shared" si="3"/>
        <v>0</v>
      </c>
      <c r="Y55">
        <f>BAWANA!AW55+BAWANA!AX55</f>
        <v>32</v>
      </c>
      <c r="Z55">
        <f>BAWANA!BD55+BAWANA!BE55</f>
        <v>8.6</v>
      </c>
      <c r="AA55">
        <f>BAWANA!X55+BAWANA!Y55</f>
        <v>32</v>
      </c>
      <c r="AB55">
        <f>BAWANA!AE55+BAWANA!AF55</f>
        <v>8.6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229.4</v>
      </c>
      <c r="E56">
        <f>BAWANA!AM56</f>
        <v>0</v>
      </c>
      <c r="F56">
        <f t="shared" si="4"/>
        <v>256</v>
      </c>
      <c r="G56">
        <f t="shared" si="5"/>
        <v>229.4</v>
      </c>
      <c r="H56" s="154"/>
      <c r="I56">
        <f>BRPL_EOD!AK56+BRPL_EOD!AL56</f>
        <v>75</v>
      </c>
      <c r="J56">
        <f>BYPL_EOD!AK56+BYPL_EOD!AL56</f>
        <v>49.92</v>
      </c>
      <c r="K56">
        <f>MES_EOD!AK56+MES_EOD!AL56</f>
        <v>5.82</v>
      </c>
      <c r="L56">
        <f>NDMC_EOD!AK56+NDMC_EOD!AL56</f>
        <v>29.06</v>
      </c>
      <c r="M56">
        <f>TPDDL_EOD!AK56+TPDDL_EOD!AL56</f>
        <v>69.599999999999994</v>
      </c>
      <c r="N56">
        <f t="shared" si="0"/>
        <v>229.4</v>
      </c>
      <c r="O56" s="154">
        <f t="shared" si="1"/>
        <v>0</v>
      </c>
      <c r="P56">
        <v>75</v>
      </c>
      <c r="Q56">
        <v>49.92</v>
      </c>
      <c r="R56">
        <v>5.82</v>
      </c>
      <c r="S56">
        <v>29.06</v>
      </c>
      <c r="T56">
        <v>69.599999999999994</v>
      </c>
      <c r="U56" s="156">
        <f t="shared" si="2"/>
        <v>229.4</v>
      </c>
      <c r="V56" s="154">
        <f t="shared" si="3"/>
        <v>0</v>
      </c>
      <c r="Y56">
        <f>BAWANA!AW56+BAWANA!AX56</f>
        <v>32</v>
      </c>
      <c r="Z56">
        <f>BAWANA!BD56+BAWANA!BE56</f>
        <v>8.6</v>
      </c>
      <c r="AA56">
        <f>BAWANA!X56+BAWANA!Y56</f>
        <v>32</v>
      </c>
      <c r="AB56">
        <f>BAWANA!AE56+BAWANA!AF56</f>
        <v>8.6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254.01999999999998</v>
      </c>
      <c r="E57">
        <f>BAWANA!AM57</f>
        <v>0</v>
      </c>
      <c r="F57">
        <f t="shared" si="4"/>
        <v>256</v>
      </c>
      <c r="G57">
        <f t="shared" si="5"/>
        <v>254.01999999999998</v>
      </c>
      <c r="H57" s="154"/>
      <c r="I57">
        <f>BRPL_EOD!AK57+BRPL_EOD!AL57</f>
        <v>99.62</v>
      </c>
      <c r="J57">
        <f>BYPL_EOD!AK57+BYPL_EOD!AL57</f>
        <v>49.92</v>
      </c>
      <c r="K57">
        <f>MES_EOD!AK57+MES_EOD!AL57</f>
        <v>5.82</v>
      </c>
      <c r="L57">
        <f>NDMC_EOD!AK57+NDMC_EOD!AL57</f>
        <v>29.06</v>
      </c>
      <c r="M57">
        <f>TPDDL_EOD!AK57+TPDDL_EOD!AL57</f>
        <v>69.599999999999994</v>
      </c>
      <c r="N57">
        <f t="shared" si="0"/>
        <v>254.02</v>
      </c>
      <c r="O57" s="154">
        <f t="shared" si="1"/>
        <v>0</v>
      </c>
      <c r="P57">
        <v>99.61999999999999</v>
      </c>
      <c r="Q57">
        <v>49.919999999999995</v>
      </c>
      <c r="R57">
        <v>5.8199999999999994</v>
      </c>
      <c r="S57">
        <v>29.059999999999995</v>
      </c>
      <c r="T57">
        <v>69.59999999999998</v>
      </c>
      <c r="U57" s="156">
        <f t="shared" si="2"/>
        <v>254.01999999999998</v>
      </c>
      <c r="V57" s="154">
        <f t="shared" si="3"/>
        <v>0</v>
      </c>
      <c r="Y57">
        <f>BAWANA!AW57+BAWANA!AX57</f>
        <v>32</v>
      </c>
      <c r="Z57">
        <f>BAWANA!BD57+BAWANA!BE57</f>
        <v>0</v>
      </c>
      <c r="AA57">
        <f>BAWANA!X57+BAWANA!Y57</f>
        <v>32</v>
      </c>
      <c r="AB57">
        <f>BAWANA!AE57+BAWANA!AF57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254.01999999999998</v>
      </c>
      <c r="E58">
        <f>BAWANA!AM58</f>
        <v>0</v>
      </c>
      <c r="F58">
        <f t="shared" si="4"/>
        <v>256</v>
      </c>
      <c r="G58">
        <f t="shared" si="5"/>
        <v>254.01999999999998</v>
      </c>
      <c r="H58" s="154"/>
      <c r="I58">
        <f>BRPL_EOD!AK58+BRPL_EOD!AL58</f>
        <v>99.62</v>
      </c>
      <c r="J58">
        <f>BYPL_EOD!AK58+BYPL_EOD!AL58</f>
        <v>49.92</v>
      </c>
      <c r="K58">
        <f>MES_EOD!AK58+MES_EOD!AL58</f>
        <v>5.82</v>
      </c>
      <c r="L58">
        <f>NDMC_EOD!AK58+NDMC_EOD!AL58</f>
        <v>29.06</v>
      </c>
      <c r="M58">
        <f>TPDDL_EOD!AK58+TPDDL_EOD!AL58</f>
        <v>69.599999999999994</v>
      </c>
      <c r="N58">
        <f t="shared" si="0"/>
        <v>254.02</v>
      </c>
      <c r="O58" s="154">
        <f t="shared" si="1"/>
        <v>0</v>
      </c>
      <c r="P58">
        <v>99.61999999999999</v>
      </c>
      <c r="Q58">
        <v>49.919999999999995</v>
      </c>
      <c r="R58">
        <v>5.8199999999999994</v>
      </c>
      <c r="S58">
        <v>29.059999999999995</v>
      </c>
      <c r="T58">
        <v>69.59999999999998</v>
      </c>
      <c r="U58" s="156">
        <f t="shared" si="2"/>
        <v>254.01999999999998</v>
      </c>
      <c r="V58" s="154">
        <f t="shared" si="3"/>
        <v>0</v>
      </c>
      <c r="Y58">
        <f>BAWANA!AW58+BAWANA!AX58</f>
        <v>32</v>
      </c>
      <c r="Z58">
        <f>BAWANA!BD58+BAWANA!BE58</f>
        <v>0</v>
      </c>
      <c r="AA58">
        <f>BAWANA!X58+BAWANA!Y58</f>
        <v>32</v>
      </c>
      <c r="AB58">
        <f>BAWANA!AE58+BAWANA!AF58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254.01999999999998</v>
      </c>
      <c r="E59">
        <f>BAWANA!AM59</f>
        <v>0</v>
      </c>
      <c r="F59">
        <f t="shared" si="4"/>
        <v>256</v>
      </c>
      <c r="G59">
        <f t="shared" si="5"/>
        <v>254.01999999999998</v>
      </c>
      <c r="H59" s="154"/>
      <c r="I59">
        <f>BRPL_EOD!AK59+BRPL_EOD!AL59</f>
        <v>99.62</v>
      </c>
      <c r="J59">
        <f>BYPL_EOD!AK59+BYPL_EOD!AL59</f>
        <v>49.92</v>
      </c>
      <c r="K59">
        <f>MES_EOD!AK59+MES_EOD!AL59</f>
        <v>5.82</v>
      </c>
      <c r="L59">
        <f>NDMC_EOD!AK59+NDMC_EOD!AL59</f>
        <v>29.06</v>
      </c>
      <c r="M59">
        <f>TPDDL_EOD!AK59+TPDDL_EOD!AL59</f>
        <v>69.599999999999994</v>
      </c>
      <c r="N59">
        <f t="shared" si="0"/>
        <v>254.02</v>
      </c>
      <c r="O59" s="154">
        <f t="shared" si="1"/>
        <v>0</v>
      </c>
      <c r="P59">
        <v>99.61999999999999</v>
      </c>
      <c r="Q59">
        <v>49.919999999999995</v>
      </c>
      <c r="R59">
        <v>5.8199999999999994</v>
      </c>
      <c r="S59">
        <v>29.059999999999995</v>
      </c>
      <c r="T59">
        <v>69.59999999999998</v>
      </c>
      <c r="U59" s="156">
        <f t="shared" si="2"/>
        <v>254.01999999999998</v>
      </c>
      <c r="V59" s="154">
        <f t="shared" si="3"/>
        <v>0</v>
      </c>
      <c r="Y59">
        <f>BAWANA!AW59+BAWANA!AX59</f>
        <v>32</v>
      </c>
      <c r="Z59">
        <f>BAWANA!BD59+BAWANA!BE59</f>
        <v>0</v>
      </c>
      <c r="AA59">
        <f>BAWANA!X59+BAWANA!Y59</f>
        <v>32</v>
      </c>
      <c r="AB59">
        <f>BAWANA!AE59+BAWANA!AF59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254.01999999999998</v>
      </c>
      <c r="E60">
        <f>BAWANA!AM60</f>
        <v>0</v>
      </c>
      <c r="F60">
        <f t="shared" si="4"/>
        <v>256</v>
      </c>
      <c r="G60">
        <f t="shared" si="5"/>
        <v>254.01999999999998</v>
      </c>
      <c r="H60" s="154"/>
      <c r="I60">
        <f>BRPL_EOD!AK60+BRPL_EOD!AL60</f>
        <v>99.62</v>
      </c>
      <c r="J60">
        <f>BYPL_EOD!AK60+BYPL_EOD!AL60</f>
        <v>49.92</v>
      </c>
      <c r="K60">
        <f>MES_EOD!AK60+MES_EOD!AL60</f>
        <v>5.82</v>
      </c>
      <c r="L60">
        <f>NDMC_EOD!AK60+NDMC_EOD!AL60</f>
        <v>29.06</v>
      </c>
      <c r="M60">
        <f>TPDDL_EOD!AK60+TPDDL_EOD!AL60</f>
        <v>69.599999999999994</v>
      </c>
      <c r="N60">
        <f t="shared" si="0"/>
        <v>254.02</v>
      </c>
      <c r="O60" s="154">
        <f t="shared" si="1"/>
        <v>0</v>
      </c>
      <c r="P60">
        <v>99.61999999999999</v>
      </c>
      <c r="Q60">
        <v>49.919999999999995</v>
      </c>
      <c r="R60">
        <v>5.8199999999999994</v>
      </c>
      <c r="S60">
        <v>29.059999999999995</v>
      </c>
      <c r="T60">
        <v>69.59999999999998</v>
      </c>
      <c r="U60" s="156">
        <f t="shared" si="2"/>
        <v>254.01999999999998</v>
      </c>
      <c r="V60" s="154">
        <f t="shared" si="3"/>
        <v>0</v>
      </c>
      <c r="Y60">
        <f>BAWANA!AW60+BAWANA!AX60</f>
        <v>32</v>
      </c>
      <c r="Z60">
        <f>BAWANA!BD60+BAWANA!BE60</f>
        <v>0</v>
      </c>
      <c r="AA60">
        <f>BAWANA!X60+BAWANA!Y60</f>
        <v>32</v>
      </c>
      <c r="AB60">
        <f>BAWANA!AE60+BAWANA!AF60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254.01999999999998</v>
      </c>
      <c r="E61">
        <f>BAWANA!AM61</f>
        <v>0</v>
      </c>
      <c r="F61">
        <f t="shared" si="4"/>
        <v>256</v>
      </c>
      <c r="G61">
        <f t="shared" si="5"/>
        <v>254.01999999999998</v>
      </c>
      <c r="H61" s="154"/>
      <c r="I61">
        <f>BRPL_EOD!AK61+BRPL_EOD!AL61</f>
        <v>99.62</v>
      </c>
      <c r="J61">
        <f>BYPL_EOD!AK61+BYPL_EOD!AL61</f>
        <v>49.92</v>
      </c>
      <c r="K61">
        <f>MES_EOD!AK61+MES_EOD!AL61</f>
        <v>5.82</v>
      </c>
      <c r="L61">
        <f>NDMC_EOD!AK61+NDMC_EOD!AL61</f>
        <v>29.06</v>
      </c>
      <c r="M61">
        <f>TPDDL_EOD!AK61+TPDDL_EOD!AL61</f>
        <v>69.599999999999994</v>
      </c>
      <c r="N61">
        <f t="shared" si="0"/>
        <v>254.02</v>
      </c>
      <c r="O61" s="154">
        <f t="shared" si="1"/>
        <v>0</v>
      </c>
      <c r="P61">
        <v>99.61999999999999</v>
      </c>
      <c r="Q61">
        <v>49.919999999999995</v>
      </c>
      <c r="R61">
        <v>5.8199999999999994</v>
      </c>
      <c r="S61">
        <v>29.059999999999995</v>
      </c>
      <c r="T61">
        <v>69.59999999999998</v>
      </c>
      <c r="U61" s="156">
        <f t="shared" si="2"/>
        <v>254.01999999999998</v>
      </c>
      <c r="V61" s="154">
        <f t="shared" si="3"/>
        <v>0</v>
      </c>
      <c r="Y61">
        <f>BAWANA!AW61+BAWANA!AX61</f>
        <v>32</v>
      </c>
      <c r="Z61">
        <f>BAWANA!BD61+BAWANA!BE61</f>
        <v>0</v>
      </c>
      <c r="AA61">
        <f>BAWANA!X61+BAWANA!Y61</f>
        <v>32</v>
      </c>
      <c r="AB61">
        <f>BAWANA!AE61+BAWANA!AF61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254.01999999999998</v>
      </c>
      <c r="E62">
        <f>BAWANA!AM62</f>
        <v>0</v>
      </c>
      <c r="F62">
        <f t="shared" si="4"/>
        <v>256</v>
      </c>
      <c r="G62">
        <f t="shared" si="5"/>
        <v>254.01999999999998</v>
      </c>
      <c r="H62" s="154"/>
      <c r="I62">
        <f>BRPL_EOD!AK62+BRPL_EOD!AL62</f>
        <v>99.62</v>
      </c>
      <c r="J62">
        <f>BYPL_EOD!AK62+BYPL_EOD!AL62</f>
        <v>49.92</v>
      </c>
      <c r="K62">
        <f>MES_EOD!AK62+MES_EOD!AL62</f>
        <v>5.82</v>
      </c>
      <c r="L62">
        <f>NDMC_EOD!AK62+NDMC_EOD!AL62</f>
        <v>29.06</v>
      </c>
      <c r="M62">
        <f>TPDDL_EOD!AK62+TPDDL_EOD!AL62</f>
        <v>69.599999999999994</v>
      </c>
      <c r="N62">
        <f t="shared" si="0"/>
        <v>254.02</v>
      </c>
      <c r="O62" s="154">
        <f t="shared" si="1"/>
        <v>0</v>
      </c>
      <c r="P62">
        <v>99.61999999999999</v>
      </c>
      <c r="Q62">
        <v>49.919999999999995</v>
      </c>
      <c r="R62">
        <v>5.8199999999999994</v>
      </c>
      <c r="S62">
        <v>29.059999999999995</v>
      </c>
      <c r="T62">
        <v>69.59999999999998</v>
      </c>
      <c r="U62" s="156">
        <f t="shared" si="2"/>
        <v>254.01999999999998</v>
      </c>
      <c r="V62" s="154">
        <f t="shared" si="3"/>
        <v>0</v>
      </c>
      <c r="Y62">
        <f>BAWANA!AW62+BAWANA!AX62</f>
        <v>32</v>
      </c>
      <c r="Z62">
        <f>BAWANA!BD62+BAWANA!BE62</f>
        <v>0</v>
      </c>
      <c r="AA62">
        <f>BAWANA!X62+BAWANA!Y62</f>
        <v>32</v>
      </c>
      <c r="AB62">
        <f>BAWANA!AE62+BAWANA!AF62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254.01999999999998</v>
      </c>
      <c r="E63">
        <f>BAWANA!AM63</f>
        <v>0</v>
      </c>
      <c r="F63">
        <f t="shared" si="4"/>
        <v>256</v>
      </c>
      <c r="G63">
        <f t="shared" si="5"/>
        <v>254.01999999999998</v>
      </c>
      <c r="H63" s="154"/>
      <c r="I63">
        <f>BRPL_EOD!AK63+BRPL_EOD!AL63</f>
        <v>99.62</v>
      </c>
      <c r="J63">
        <f>BYPL_EOD!AK63+BYPL_EOD!AL63</f>
        <v>49.92</v>
      </c>
      <c r="K63">
        <f>MES_EOD!AK63+MES_EOD!AL63</f>
        <v>5.82</v>
      </c>
      <c r="L63">
        <f>NDMC_EOD!AK63+NDMC_EOD!AL63</f>
        <v>29.06</v>
      </c>
      <c r="M63">
        <f>TPDDL_EOD!AK63+TPDDL_EOD!AL63</f>
        <v>69.599999999999994</v>
      </c>
      <c r="N63">
        <f t="shared" si="0"/>
        <v>254.02</v>
      </c>
      <c r="O63" s="154">
        <f t="shared" si="1"/>
        <v>0</v>
      </c>
      <c r="P63">
        <v>99.61999999999999</v>
      </c>
      <c r="Q63">
        <v>49.919999999999995</v>
      </c>
      <c r="R63">
        <v>5.8199999999999994</v>
      </c>
      <c r="S63">
        <v>29.059999999999995</v>
      </c>
      <c r="T63">
        <v>69.59999999999998</v>
      </c>
      <c r="U63" s="156">
        <f t="shared" si="2"/>
        <v>254.01999999999998</v>
      </c>
      <c r="V63" s="154">
        <f t="shared" si="3"/>
        <v>0</v>
      </c>
      <c r="Y63">
        <f>BAWANA!AW63+BAWANA!AX63</f>
        <v>32</v>
      </c>
      <c r="Z63">
        <f>BAWANA!BD63+BAWANA!BE63</f>
        <v>0</v>
      </c>
      <c r="AA63">
        <f>BAWANA!X63+BAWANA!Y63</f>
        <v>32</v>
      </c>
      <c r="AB63">
        <f>BAWANA!AE63+BAWANA!AF63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254.01999999999998</v>
      </c>
      <c r="E64">
        <f>BAWANA!AM64</f>
        <v>0</v>
      </c>
      <c r="F64">
        <f t="shared" si="4"/>
        <v>256</v>
      </c>
      <c r="G64">
        <f t="shared" si="5"/>
        <v>254.01999999999998</v>
      </c>
      <c r="H64" s="154"/>
      <c r="I64">
        <f>BRPL_EOD!AK64+BRPL_EOD!AL64</f>
        <v>99.62</v>
      </c>
      <c r="J64">
        <f>BYPL_EOD!AK64+BYPL_EOD!AL64</f>
        <v>49.92</v>
      </c>
      <c r="K64">
        <f>MES_EOD!AK64+MES_EOD!AL64</f>
        <v>5.82</v>
      </c>
      <c r="L64">
        <f>NDMC_EOD!AK64+NDMC_EOD!AL64</f>
        <v>29.06</v>
      </c>
      <c r="M64">
        <f>TPDDL_EOD!AK64+TPDDL_EOD!AL64</f>
        <v>69.599999999999994</v>
      </c>
      <c r="N64">
        <f t="shared" si="0"/>
        <v>254.02</v>
      </c>
      <c r="O64" s="154">
        <f t="shared" si="1"/>
        <v>0</v>
      </c>
      <c r="P64">
        <v>99.61999999999999</v>
      </c>
      <c r="Q64">
        <v>49.919999999999995</v>
      </c>
      <c r="R64">
        <v>5.8199999999999994</v>
      </c>
      <c r="S64">
        <v>29.059999999999995</v>
      </c>
      <c r="T64">
        <v>69.59999999999998</v>
      </c>
      <c r="U64" s="156">
        <f t="shared" si="2"/>
        <v>254.01999999999998</v>
      </c>
      <c r="V64" s="154">
        <f t="shared" si="3"/>
        <v>0</v>
      </c>
      <c r="Y64">
        <f>BAWANA!AW64+BAWANA!AX64</f>
        <v>32</v>
      </c>
      <c r="Z64">
        <f>BAWANA!BD64+BAWANA!BE64</f>
        <v>0</v>
      </c>
      <c r="AA64">
        <f>BAWANA!X64+BAWANA!Y64</f>
        <v>32</v>
      </c>
      <c r="AB64">
        <f>BAWANA!AE64+BAWANA!AF64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235.64</v>
      </c>
      <c r="E65">
        <f>BAWANA!AM65</f>
        <v>0</v>
      </c>
      <c r="F65">
        <f t="shared" si="4"/>
        <v>256</v>
      </c>
      <c r="G65">
        <f t="shared" si="5"/>
        <v>235.64</v>
      </c>
      <c r="H65" s="154"/>
      <c r="I65">
        <f>BRPL_EOD!AK65+BRPL_EOD!AL65</f>
        <v>92.41</v>
      </c>
      <c r="J65">
        <f>BYPL_EOD!AK65+BYPL_EOD!AL65</f>
        <v>46.31</v>
      </c>
      <c r="K65">
        <f>MES_EOD!AK65+MES_EOD!AL65</f>
        <v>5.4</v>
      </c>
      <c r="L65">
        <f>NDMC_EOD!AK65+NDMC_EOD!AL65</f>
        <v>26.96</v>
      </c>
      <c r="M65">
        <f>TPDDL_EOD!AK65+TPDDL_EOD!AL65</f>
        <v>64.56</v>
      </c>
      <c r="N65">
        <f t="shared" si="0"/>
        <v>235.64000000000001</v>
      </c>
      <c r="O65" s="154">
        <f t="shared" si="1"/>
        <v>0</v>
      </c>
      <c r="P65">
        <v>92.409999999999982</v>
      </c>
      <c r="Q65">
        <v>46.309999999999995</v>
      </c>
      <c r="R65">
        <v>5.3999999999999995</v>
      </c>
      <c r="S65">
        <v>26.959999999999997</v>
      </c>
      <c r="T65">
        <v>64.559999999999988</v>
      </c>
      <c r="U65" s="156">
        <f t="shared" si="2"/>
        <v>235.64</v>
      </c>
      <c r="V65" s="154">
        <f t="shared" si="3"/>
        <v>0</v>
      </c>
      <c r="Y65">
        <f>BAWANA!AW65+BAWANA!AX65</f>
        <v>29.68</v>
      </c>
      <c r="Z65">
        <f>BAWANA!BD65+BAWANA!BE65</f>
        <v>29.68</v>
      </c>
      <c r="AA65">
        <f>BAWANA!X65+BAWANA!Y65</f>
        <v>29.68</v>
      </c>
      <c r="AB65">
        <f>BAWANA!AE65+BAWANA!AF65</f>
        <v>29.68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235.64</v>
      </c>
      <c r="E66">
        <f>BAWANA!AM66</f>
        <v>0</v>
      </c>
      <c r="F66">
        <f t="shared" si="4"/>
        <v>256</v>
      </c>
      <c r="G66">
        <f t="shared" si="5"/>
        <v>235.64</v>
      </c>
      <c r="H66" s="154"/>
      <c r="I66">
        <f>BRPL_EOD!AK66+BRPL_EOD!AL66</f>
        <v>92.41</v>
      </c>
      <c r="J66">
        <f>BYPL_EOD!AK66+BYPL_EOD!AL66</f>
        <v>46.31</v>
      </c>
      <c r="K66">
        <f>MES_EOD!AK66+MES_EOD!AL66</f>
        <v>5.4</v>
      </c>
      <c r="L66">
        <f>NDMC_EOD!AK66+NDMC_EOD!AL66</f>
        <v>26.96</v>
      </c>
      <c r="M66">
        <f>TPDDL_EOD!AK66+TPDDL_EOD!AL66</f>
        <v>64.56</v>
      </c>
      <c r="N66">
        <f t="shared" si="0"/>
        <v>235.64000000000001</v>
      </c>
      <c r="O66" s="154">
        <f t="shared" si="1"/>
        <v>0</v>
      </c>
      <c r="P66">
        <v>92.409999999999982</v>
      </c>
      <c r="Q66">
        <v>46.309999999999995</v>
      </c>
      <c r="R66">
        <v>5.3999999999999995</v>
      </c>
      <c r="S66">
        <v>26.959999999999997</v>
      </c>
      <c r="T66">
        <v>64.559999999999988</v>
      </c>
      <c r="U66" s="156">
        <f t="shared" si="2"/>
        <v>235.64</v>
      </c>
      <c r="V66" s="154">
        <f t="shared" si="3"/>
        <v>0</v>
      </c>
      <c r="Y66">
        <f>BAWANA!AW66+BAWANA!AX66</f>
        <v>29.68</v>
      </c>
      <c r="Z66">
        <f>BAWANA!BD66+BAWANA!BE66</f>
        <v>29.68</v>
      </c>
      <c r="AA66">
        <f>BAWANA!X66+BAWANA!Y66</f>
        <v>29.68</v>
      </c>
      <c r="AB66">
        <f>BAWANA!AE66+BAWANA!AF66</f>
        <v>29.68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235.64</v>
      </c>
      <c r="E67">
        <f>BAWANA!AM67</f>
        <v>0</v>
      </c>
      <c r="F67">
        <f t="shared" si="4"/>
        <v>256</v>
      </c>
      <c r="G67">
        <f t="shared" si="5"/>
        <v>235.64</v>
      </c>
      <c r="H67" s="154"/>
      <c r="I67">
        <f>BRPL_EOD!AK67+BRPL_EOD!AL67</f>
        <v>92.41</v>
      </c>
      <c r="J67">
        <f>BYPL_EOD!AK67+BYPL_EOD!AL67</f>
        <v>46.31</v>
      </c>
      <c r="K67">
        <f>MES_EOD!AK67+MES_EOD!AL67</f>
        <v>5.4</v>
      </c>
      <c r="L67">
        <f>NDMC_EOD!AK67+NDMC_EOD!AL67</f>
        <v>26.96</v>
      </c>
      <c r="M67">
        <f>TPDDL_EOD!AK67+TPDDL_EOD!AL67</f>
        <v>64.56</v>
      </c>
      <c r="N67">
        <f t="shared" ref="N67:N98" si="7">SUM(I67:M67)</f>
        <v>235.64000000000001</v>
      </c>
      <c r="O67" s="154">
        <f t="shared" ref="O67:O98" si="8">G67-N67</f>
        <v>0</v>
      </c>
      <c r="P67">
        <v>92.409999999999982</v>
      </c>
      <c r="Q67">
        <v>46.309999999999995</v>
      </c>
      <c r="R67">
        <v>5.3999999999999995</v>
      </c>
      <c r="S67">
        <v>26.959999999999997</v>
      </c>
      <c r="T67">
        <v>64.559999999999988</v>
      </c>
      <c r="U67" s="156">
        <f t="shared" ref="U67:U98" si="9">SUM(P67:T67)</f>
        <v>235.64</v>
      </c>
      <c r="V67" s="154">
        <f t="shared" ref="V67:V99" si="10">G67-U67</f>
        <v>0</v>
      </c>
      <c r="Y67">
        <f>BAWANA!AW67+BAWANA!AX67</f>
        <v>29.68</v>
      </c>
      <c r="Z67">
        <f>BAWANA!BD67+BAWANA!BE67</f>
        <v>29.68</v>
      </c>
      <c r="AA67">
        <f>BAWANA!X67+BAWANA!Y67</f>
        <v>29.68</v>
      </c>
      <c r="AB67">
        <f>BAWANA!AE67+BAWANA!AF67</f>
        <v>29.68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235.64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235.64</v>
      </c>
      <c r="H68" s="154"/>
      <c r="I68">
        <f>BRPL_EOD!AK68+BRPL_EOD!AL68</f>
        <v>92.41</v>
      </c>
      <c r="J68">
        <f>BYPL_EOD!AK68+BYPL_EOD!AL68</f>
        <v>46.31</v>
      </c>
      <c r="K68">
        <f>MES_EOD!AK68+MES_EOD!AL68</f>
        <v>5.4</v>
      </c>
      <c r="L68">
        <f>NDMC_EOD!AK68+NDMC_EOD!AL68</f>
        <v>26.96</v>
      </c>
      <c r="M68">
        <f>TPDDL_EOD!AK68+TPDDL_EOD!AL68</f>
        <v>64.56</v>
      </c>
      <c r="N68">
        <f t="shared" si="7"/>
        <v>235.64000000000001</v>
      </c>
      <c r="O68" s="154">
        <f t="shared" si="8"/>
        <v>0</v>
      </c>
      <c r="P68">
        <v>92.409999999999982</v>
      </c>
      <c r="Q68">
        <v>46.309999999999995</v>
      </c>
      <c r="R68">
        <v>5.3999999999999995</v>
      </c>
      <c r="S68">
        <v>26.959999999999997</v>
      </c>
      <c r="T68">
        <v>64.559999999999988</v>
      </c>
      <c r="U68" s="156">
        <f t="shared" si="9"/>
        <v>235.64</v>
      </c>
      <c r="V68" s="154">
        <f t="shared" si="10"/>
        <v>0</v>
      </c>
      <c r="Y68">
        <f>BAWANA!AW68+BAWANA!AX68</f>
        <v>29.68</v>
      </c>
      <c r="Z68">
        <f>BAWANA!BD68+BAWANA!BE68</f>
        <v>29.68</v>
      </c>
      <c r="AA68">
        <f>BAWANA!X68+BAWANA!Y68</f>
        <v>29.68</v>
      </c>
      <c r="AB68">
        <f>BAWANA!AE68+BAWANA!AF68</f>
        <v>29.68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235.64</v>
      </c>
      <c r="E69">
        <f>BAWANA!AM69</f>
        <v>0</v>
      </c>
      <c r="F69">
        <f t="shared" si="11"/>
        <v>256</v>
      </c>
      <c r="G69">
        <f t="shared" si="12"/>
        <v>235.64</v>
      </c>
      <c r="H69" s="154"/>
      <c r="I69">
        <f>BRPL_EOD!AK69+BRPL_EOD!AL69</f>
        <v>92.41</v>
      </c>
      <c r="J69">
        <f>BYPL_EOD!AK69+BYPL_EOD!AL69</f>
        <v>46.31</v>
      </c>
      <c r="K69">
        <f>MES_EOD!AK69+MES_EOD!AL69</f>
        <v>5.4</v>
      </c>
      <c r="L69">
        <f>NDMC_EOD!AK69+NDMC_EOD!AL69</f>
        <v>26.96</v>
      </c>
      <c r="M69">
        <f>TPDDL_EOD!AK69+TPDDL_EOD!AL69</f>
        <v>64.56</v>
      </c>
      <c r="N69">
        <f t="shared" si="7"/>
        <v>235.64000000000001</v>
      </c>
      <c r="O69" s="154">
        <f t="shared" si="8"/>
        <v>0</v>
      </c>
      <c r="P69">
        <v>92.409999999999982</v>
      </c>
      <c r="Q69">
        <v>46.309999999999995</v>
      </c>
      <c r="R69">
        <v>5.3999999999999995</v>
      </c>
      <c r="S69">
        <v>26.959999999999997</v>
      </c>
      <c r="T69">
        <v>64.559999999999988</v>
      </c>
      <c r="U69" s="156">
        <f t="shared" si="9"/>
        <v>235.64</v>
      </c>
      <c r="V69" s="154">
        <f t="shared" si="10"/>
        <v>0</v>
      </c>
      <c r="Y69">
        <f>BAWANA!AW69+BAWANA!AX69</f>
        <v>29.68</v>
      </c>
      <c r="Z69">
        <f>BAWANA!BD69+BAWANA!BE69</f>
        <v>29.68</v>
      </c>
      <c r="AA69">
        <f>BAWANA!X69+BAWANA!Y69</f>
        <v>29.68</v>
      </c>
      <c r="AB69">
        <f>BAWANA!AE69+BAWANA!AF69</f>
        <v>29.68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235.64</v>
      </c>
      <c r="E70">
        <f>BAWANA!AM70</f>
        <v>0</v>
      </c>
      <c r="F70">
        <f t="shared" si="11"/>
        <v>256</v>
      </c>
      <c r="G70">
        <f t="shared" si="12"/>
        <v>235.64</v>
      </c>
      <c r="H70" s="154"/>
      <c r="I70">
        <f>BRPL_EOD!AK70+BRPL_EOD!AL70</f>
        <v>92.41</v>
      </c>
      <c r="J70">
        <f>BYPL_EOD!AK70+BYPL_EOD!AL70</f>
        <v>46.31</v>
      </c>
      <c r="K70">
        <f>MES_EOD!AK70+MES_EOD!AL70</f>
        <v>5.4</v>
      </c>
      <c r="L70">
        <f>NDMC_EOD!AK70+NDMC_EOD!AL70</f>
        <v>26.96</v>
      </c>
      <c r="M70">
        <f>TPDDL_EOD!AK70+TPDDL_EOD!AL70</f>
        <v>64.56</v>
      </c>
      <c r="N70">
        <f t="shared" si="7"/>
        <v>235.64000000000001</v>
      </c>
      <c r="O70" s="154">
        <f t="shared" si="8"/>
        <v>0</v>
      </c>
      <c r="P70">
        <v>92.409999999999982</v>
      </c>
      <c r="Q70">
        <v>46.309999999999995</v>
      </c>
      <c r="R70">
        <v>5.3999999999999995</v>
      </c>
      <c r="S70">
        <v>26.959999999999997</v>
      </c>
      <c r="T70">
        <v>64.559999999999988</v>
      </c>
      <c r="U70" s="156">
        <f t="shared" si="9"/>
        <v>235.64</v>
      </c>
      <c r="V70" s="154">
        <f t="shared" si="10"/>
        <v>0</v>
      </c>
      <c r="Y70">
        <f>BAWANA!AW70+BAWANA!AX70</f>
        <v>29.68</v>
      </c>
      <c r="Z70">
        <f>BAWANA!BD70+BAWANA!BE70</f>
        <v>29.68</v>
      </c>
      <c r="AA70">
        <f>BAWANA!X70+BAWANA!Y70</f>
        <v>29.68</v>
      </c>
      <c r="AB70">
        <f>BAWANA!AE70+BAWANA!AF70</f>
        <v>29.68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235.64</v>
      </c>
      <c r="E71">
        <f>BAWANA!AM71</f>
        <v>0</v>
      </c>
      <c r="F71">
        <f t="shared" si="11"/>
        <v>256</v>
      </c>
      <c r="G71">
        <f t="shared" si="12"/>
        <v>235.64</v>
      </c>
      <c r="H71" s="154"/>
      <c r="I71">
        <f>BRPL_EOD!AK71+BRPL_EOD!AL71</f>
        <v>92.41</v>
      </c>
      <c r="J71">
        <f>BYPL_EOD!AK71+BYPL_EOD!AL71</f>
        <v>46.31</v>
      </c>
      <c r="K71">
        <f>MES_EOD!AK71+MES_EOD!AL71</f>
        <v>5.4</v>
      </c>
      <c r="L71">
        <f>NDMC_EOD!AK71+NDMC_EOD!AL71</f>
        <v>26.96</v>
      </c>
      <c r="M71">
        <f>TPDDL_EOD!AK71+TPDDL_EOD!AL71</f>
        <v>64.56</v>
      </c>
      <c r="N71">
        <f t="shared" si="7"/>
        <v>235.64000000000001</v>
      </c>
      <c r="O71" s="154">
        <f t="shared" si="8"/>
        <v>0</v>
      </c>
      <c r="P71">
        <v>92.409999999999982</v>
      </c>
      <c r="Q71">
        <v>46.309999999999995</v>
      </c>
      <c r="R71">
        <v>5.3999999999999995</v>
      </c>
      <c r="S71">
        <v>26.959999999999997</v>
      </c>
      <c r="T71">
        <v>64.559999999999988</v>
      </c>
      <c r="U71" s="156">
        <f t="shared" si="9"/>
        <v>235.64</v>
      </c>
      <c r="V71" s="154">
        <f t="shared" si="10"/>
        <v>0</v>
      </c>
      <c r="Y71">
        <f>BAWANA!AW71+BAWANA!AX71</f>
        <v>29.68</v>
      </c>
      <c r="Z71">
        <f>BAWANA!BD71+BAWANA!BE71</f>
        <v>29.68</v>
      </c>
      <c r="AA71">
        <f>BAWANA!X71+BAWANA!Y71</f>
        <v>29.68</v>
      </c>
      <c r="AB71">
        <f>BAWANA!AE71+BAWANA!AF71</f>
        <v>29.68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235.64</v>
      </c>
      <c r="E72">
        <f>BAWANA!AM72</f>
        <v>0</v>
      </c>
      <c r="F72">
        <f t="shared" si="11"/>
        <v>256</v>
      </c>
      <c r="G72">
        <f t="shared" si="12"/>
        <v>235.64</v>
      </c>
      <c r="H72" s="154"/>
      <c r="I72">
        <f>BRPL_EOD!AK72+BRPL_EOD!AL72</f>
        <v>92.41</v>
      </c>
      <c r="J72">
        <f>BYPL_EOD!AK72+BYPL_EOD!AL72</f>
        <v>46.31</v>
      </c>
      <c r="K72">
        <f>MES_EOD!AK72+MES_EOD!AL72</f>
        <v>5.4</v>
      </c>
      <c r="L72">
        <f>NDMC_EOD!AK72+NDMC_EOD!AL72</f>
        <v>26.96</v>
      </c>
      <c r="M72">
        <f>TPDDL_EOD!AK72+TPDDL_EOD!AL72</f>
        <v>64.56</v>
      </c>
      <c r="N72">
        <f t="shared" si="7"/>
        <v>235.64000000000001</v>
      </c>
      <c r="O72" s="154">
        <f t="shared" si="8"/>
        <v>0</v>
      </c>
      <c r="P72">
        <v>92.409999999999982</v>
      </c>
      <c r="Q72">
        <v>46.309999999999995</v>
      </c>
      <c r="R72">
        <v>5.3999999999999995</v>
      </c>
      <c r="S72">
        <v>26.959999999999997</v>
      </c>
      <c r="T72">
        <v>64.559999999999988</v>
      </c>
      <c r="U72" s="156">
        <f t="shared" si="9"/>
        <v>235.64</v>
      </c>
      <c r="V72" s="154">
        <f t="shared" si="10"/>
        <v>0</v>
      </c>
      <c r="Y72">
        <f>BAWANA!AW72+BAWANA!AX72</f>
        <v>29.68</v>
      </c>
      <c r="Z72">
        <f>BAWANA!BD72+BAWANA!BE72</f>
        <v>29.68</v>
      </c>
      <c r="AA72">
        <f>BAWANA!X72+BAWANA!Y72</f>
        <v>29.68</v>
      </c>
      <c r="AB72">
        <f>BAWANA!AE72+BAWANA!AF72</f>
        <v>29.68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235.64</v>
      </c>
      <c r="E73">
        <f>BAWANA!AM73</f>
        <v>0</v>
      </c>
      <c r="F73">
        <f t="shared" si="11"/>
        <v>256</v>
      </c>
      <c r="G73">
        <f t="shared" si="12"/>
        <v>235.64</v>
      </c>
      <c r="H73" s="154"/>
      <c r="I73">
        <f>BRPL_EOD!AK73+BRPL_EOD!AL73</f>
        <v>92.41</v>
      </c>
      <c r="J73">
        <f>BYPL_EOD!AK73+BYPL_EOD!AL73</f>
        <v>46.31</v>
      </c>
      <c r="K73">
        <f>MES_EOD!AK73+MES_EOD!AL73</f>
        <v>5.4</v>
      </c>
      <c r="L73">
        <f>NDMC_EOD!AK73+NDMC_EOD!AL73</f>
        <v>26.96</v>
      </c>
      <c r="M73">
        <f>TPDDL_EOD!AK73+TPDDL_EOD!AL73</f>
        <v>64.56</v>
      </c>
      <c r="N73">
        <f t="shared" si="7"/>
        <v>235.64000000000001</v>
      </c>
      <c r="O73" s="154">
        <f t="shared" si="8"/>
        <v>0</v>
      </c>
      <c r="P73">
        <v>92.409999999999982</v>
      </c>
      <c r="Q73">
        <v>46.309999999999995</v>
      </c>
      <c r="R73">
        <v>5.3999999999999995</v>
      </c>
      <c r="S73">
        <v>26.959999999999997</v>
      </c>
      <c r="T73">
        <v>64.559999999999988</v>
      </c>
      <c r="U73" s="156">
        <f t="shared" si="9"/>
        <v>235.64</v>
      </c>
      <c r="V73" s="154">
        <f t="shared" si="10"/>
        <v>0</v>
      </c>
      <c r="Y73">
        <f>BAWANA!AW73+BAWANA!AX73</f>
        <v>29.68</v>
      </c>
      <c r="Z73">
        <f>BAWANA!BD73+BAWANA!BE73</f>
        <v>29.68</v>
      </c>
      <c r="AA73">
        <f>BAWANA!X73+BAWANA!Y73</f>
        <v>29.68</v>
      </c>
      <c r="AB73">
        <f>BAWANA!AE73+BAWANA!AF73</f>
        <v>29.68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235.64</v>
      </c>
      <c r="E74">
        <f>BAWANA!AM74</f>
        <v>0</v>
      </c>
      <c r="F74">
        <f t="shared" si="11"/>
        <v>256</v>
      </c>
      <c r="G74">
        <f t="shared" si="12"/>
        <v>235.64</v>
      </c>
      <c r="H74" s="154"/>
      <c r="I74">
        <f>BRPL_EOD!AK74+BRPL_EOD!AL74</f>
        <v>92.41</v>
      </c>
      <c r="J74">
        <f>BYPL_EOD!AK74+BYPL_EOD!AL74</f>
        <v>46.31</v>
      </c>
      <c r="K74">
        <f>MES_EOD!AK74+MES_EOD!AL74</f>
        <v>5.4</v>
      </c>
      <c r="L74">
        <f>NDMC_EOD!AK74+NDMC_EOD!AL74</f>
        <v>26.96</v>
      </c>
      <c r="M74">
        <f>TPDDL_EOD!AK74+TPDDL_EOD!AL74</f>
        <v>64.56</v>
      </c>
      <c r="N74">
        <f t="shared" si="7"/>
        <v>235.64000000000001</v>
      </c>
      <c r="O74" s="154">
        <f t="shared" si="8"/>
        <v>0</v>
      </c>
      <c r="P74">
        <v>92.409999999999982</v>
      </c>
      <c r="Q74">
        <v>46.309999999999995</v>
      </c>
      <c r="R74">
        <v>5.3999999999999995</v>
      </c>
      <c r="S74">
        <v>26.959999999999997</v>
      </c>
      <c r="T74">
        <v>64.559999999999988</v>
      </c>
      <c r="U74" s="156">
        <f t="shared" si="9"/>
        <v>235.64</v>
      </c>
      <c r="V74" s="154">
        <f t="shared" si="10"/>
        <v>0</v>
      </c>
      <c r="Y74">
        <f>BAWANA!AW74+BAWANA!AX74</f>
        <v>29.68</v>
      </c>
      <c r="Z74">
        <f>BAWANA!BD74+BAWANA!BE74</f>
        <v>29.68</v>
      </c>
      <c r="AA74">
        <f>BAWANA!X74+BAWANA!Y74</f>
        <v>29.68</v>
      </c>
      <c r="AB74">
        <f>BAWANA!AE74+BAWANA!AF74</f>
        <v>29.68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239.62</v>
      </c>
      <c r="E75">
        <f>BAWANA!AM75</f>
        <v>0</v>
      </c>
      <c r="F75">
        <f t="shared" si="11"/>
        <v>256</v>
      </c>
      <c r="G75">
        <f t="shared" si="12"/>
        <v>239.62</v>
      </c>
      <c r="H75" s="154"/>
      <c r="I75">
        <f>BRPL_EOD!AK75+BRPL_EOD!AL75</f>
        <v>93.97</v>
      </c>
      <c r="J75">
        <f>BYPL_EOD!AK75+BYPL_EOD!AL75</f>
        <v>47.09</v>
      </c>
      <c r="K75">
        <f>MES_EOD!AK75+MES_EOD!AL75</f>
        <v>5.49</v>
      </c>
      <c r="L75">
        <f>NDMC_EOD!AK75+NDMC_EOD!AL75</f>
        <v>27.41</v>
      </c>
      <c r="M75">
        <f>TPDDL_EOD!AK75+TPDDL_EOD!AL75</f>
        <v>65.66</v>
      </c>
      <c r="N75">
        <f t="shared" si="7"/>
        <v>239.62</v>
      </c>
      <c r="O75" s="154">
        <f t="shared" si="8"/>
        <v>0</v>
      </c>
      <c r="P75">
        <v>93.97</v>
      </c>
      <c r="Q75">
        <v>47.09</v>
      </c>
      <c r="R75">
        <v>5.49</v>
      </c>
      <c r="S75">
        <v>27.41</v>
      </c>
      <c r="T75">
        <v>65.66</v>
      </c>
      <c r="U75" s="156">
        <f t="shared" si="9"/>
        <v>239.62</v>
      </c>
      <c r="V75" s="154">
        <f t="shared" si="10"/>
        <v>0</v>
      </c>
      <c r="Y75">
        <f>BAWANA!AW75+BAWANA!AX75</f>
        <v>30.19</v>
      </c>
      <c r="Z75">
        <f>BAWANA!BD75+BAWANA!BE75</f>
        <v>30.19</v>
      </c>
      <c r="AA75">
        <f>BAWANA!X75+BAWANA!Y75</f>
        <v>30.19</v>
      </c>
      <c r="AB75">
        <f>BAWANA!AE75+BAWANA!AF75</f>
        <v>30.19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239.62</v>
      </c>
      <c r="E76">
        <f>BAWANA!AM76</f>
        <v>0</v>
      </c>
      <c r="F76">
        <f t="shared" si="11"/>
        <v>256</v>
      </c>
      <c r="G76">
        <f t="shared" si="12"/>
        <v>239.62</v>
      </c>
      <c r="H76" s="154"/>
      <c r="I76">
        <f>BRPL_EOD!AK76+BRPL_EOD!AL76</f>
        <v>93.97</v>
      </c>
      <c r="J76">
        <f>BYPL_EOD!AK76+BYPL_EOD!AL76</f>
        <v>47.09</v>
      </c>
      <c r="K76">
        <f>MES_EOD!AK76+MES_EOD!AL76</f>
        <v>5.49</v>
      </c>
      <c r="L76">
        <f>NDMC_EOD!AK76+NDMC_EOD!AL76</f>
        <v>27.41</v>
      </c>
      <c r="M76">
        <f>TPDDL_EOD!AK76+TPDDL_EOD!AL76</f>
        <v>65.66</v>
      </c>
      <c r="N76">
        <f t="shared" si="7"/>
        <v>239.62</v>
      </c>
      <c r="O76" s="154">
        <f t="shared" si="8"/>
        <v>0</v>
      </c>
      <c r="P76">
        <v>93.97</v>
      </c>
      <c r="Q76">
        <v>47.09</v>
      </c>
      <c r="R76">
        <v>5.49</v>
      </c>
      <c r="S76">
        <v>27.41</v>
      </c>
      <c r="T76">
        <v>65.66</v>
      </c>
      <c r="U76" s="156">
        <f t="shared" si="9"/>
        <v>239.62</v>
      </c>
      <c r="V76" s="154">
        <f t="shared" si="10"/>
        <v>0</v>
      </c>
      <c r="Y76">
        <f>BAWANA!AW76+BAWANA!AX76</f>
        <v>30.19</v>
      </c>
      <c r="Z76">
        <f>BAWANA!BD76+BAWANA!BE76</f>
        <v>30.19</v>
      </c>
      <c r="AA76">
        <f>BAWANA!X76+BAWANA!Y76</f>
        <v>30.19</v>
      </c>
      <c r="AB76">
        <f>BAWANA!AE76+BAWANA!AF76</f>
        <v>30.19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239.62</v>
      </c>
      <c r="E77">
        <f>BAWANA!AM77</f>
        <v>0</v>
      </c>
      <c r="F77">
        <f t="shared" si="11"/>
        <v>256</v>
      </c>
      <c r="G77">
        <f t="shared" si="12"/>
        <v>239.62</v>
      </c>
      <c r="H77" s="154"/>
      <c r="I77">
        <f>BRPL_EOD!AK77+BRPL_EOD!AL77</f>
        <v>93.97</v>
      </c>
      <c r="J77">
        <f>BYPL_EOD!AK77+BYPL_EOD!AL77</f>
        <v>47.09</v>
      </c>
      <c r="K77">
        <f>MES_EOD!AK77+MES_EOD!AL77</f>
        <v>5.49</v>
      </c>
      <c r="L77">
        <f>NDMC_EOD!AK77+NDMC_EOD!AL77</f>
        <v>27.41</v>
      </c>
      <c r="M77">
        <f>TPDDL_EOD!AK77+TPDDL_EOD!AL77</f>
        <v>65.66</v>
      </c>
      <c r="N77">
        <f t="shared" si="7"/>
        <v>239.62</v>
      </c>
      <c r="O77" s="154">
        <f t="shared" si="8"/>
        <v>0</v>
      </c>
      <c r="P77">
        <v>93.97</v>
      </c>
      <c r="Q77">
        <v>47.09</v>
      </c>
      <c r="R77">
        <v>5.49</v>
      </c>
      <c r="S77">
        <v>27.41</v>
      </c>
      <c r="T77">
        <v>65.66</v>
      </c>
      <c r="U77" s="156">
        <f t="shared" si="9"/>
        <v>239.62</v>
      </c>
      <c r="V77" s="154">
        <f t="shared" si="10"/>
        <v>0</v>
      </c>
      <c r="Y77">
        <f>BAWANA!AW77+BAWANA!AX77</f>
        <v>30.19</v>
      </c>
      <c r="Z77">
        <f>BAWANA!BD77+BAWANA!BE77</f>
        <v>30.19</v>
      </c>
      <c r="AA77">
        <f>BAWANA!X77+BAWANA!Y77</f>
        <v>30.19</v>
      </c>
      <c r="AB77">
        <f>BAWANA!AE77+BAWANA!AF77</f>
        <v>30.19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239.62</v>
      </c>
      <c r="E78">
        <f>BAWANA!AM78</f>
        <v>0</v>
      </c>
      <c r="F78">
        <f t="shared" si="11"/>
        <v>256</v>
      </c>
      <c r="G78">
        <f t="shared" si="12"/>
        <v>239.62</v>
      </c>
      <c r="H78" s="154"/>
      <c r="I78">
        <f>BRPL_EOD!AK78+BRPL_EOD!AL78</f>
        <v>93.97</v>
      </c>
      <c r="J78">
        <f>BYPL_EOD!AK78+BYPL_EOD!AL78</f>
        <v>47.09</v>
      </c>
      <c r="K78">
        <f>MES_EOD!AK78+MES_EOD!AL78</f>
        <v>5.49</v>
      </c>
      <c r="L78">
        <f>NDMC_EOD!AK78+NDMC_EOD!AL78</f>
        <v>27.41</v>
      </c>
      <c r="M78">
        <f>TPDDL_EOD!AK78+TPDDL_EOD!AL78</f>
        <v>65.66</v>
      </c>
      <c r="N78">
        <f t="shared" si="7"/>
        <v>239.62</v>
      </c>
      <c r="O78" s="154">
        <f t="shared" si="8"/>
        <v>0</v>
      </c>
      <c r="P78">
        <v>93.97</v>
      </c>
      <c r="Q78">
        <v>47.09</v>
      </c>
      <c r="R78">
        <v>5.49</v>
      </c>
      <c r="S78">
        <v>27.41</v>
      </c>
      <c r="T78">
        <v>65.66</v>
      </c>
      <c r="U78" s="156">
        <f t="shared" si="9"/>
        <v>239.62</v>
      </c>
      <c r="V78" s="154">
        <f t="shared" si="10"/>
        <v>0</v>
      </c>
      <c r="Y78">
        <f>BAWANA!AW78+BAWANA!AX78</f>
        <v>30.19</v>
      </c>
      <c r="Z78">
        <f>BAWANA!BD78+BAWANA!BE78</f>
        <v>30.19</v>
      </c>
      <c r="AA78">
        <f>BAWANA!X78+BAWANA!Y78</f>
        <v>30.19</v>
      </c>
      <c r="AB78">
        <f>BAWANA!AE78+BAWANA!AF78</f>
        <v>30.19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239.62</v>
      </c>
      <c r="E79">
        <f>BAWANA!AM79</f>
        <v>0</v>
      </c>
      <c r="F79">
        <f t="shared" si="11"/>
        <v>256</v>
      </c>
      <c r="G79">
        <f t="shared" si="12"/>
        <v>239.62</v>
      </c>
      <c r="H79" s="154"/>
      <c r="I79">
        <f>BRPL_EOD!AK79+BRPL_EOD!AL79</f>
        <v>93.97</v>
      </c>
      <c r="J79">
        <f>BYPL_EOD!AK79+BYPL_EOD!AL79</f>
        <v>47.09</v>
      </c>
      <c r="K79">
        <f>MES_EOD!AK79+MES_EOD!AL79</f>
        <v>5.49</v>
      </c>
      <c r="L79">
        <f>NDMC_EOD!AK79+NDMC_EOD!AL79</f>
        <v>27.41</v>
      </c>
      <c r="M79">
        <f>TPDDL_EOD!AK79+TPDDL_EOD!AL79</f>
        <v>65.66</v>
      </c>
      <c r="N79">
        <f t="shared" si="7"/>
        <v>239.62</v>
      </c>
      <c r="O79" s="154">
        <f t="shared" si="8"/>
        <v>0</v>
      </c>
      <c r="P79">
        <v>93.97</v>
      </c>
      <c r="Q79">
        <v>47.09</v>
      </c>
      <c r="R79">
        <v>5.49</v>
      </c>
      <c r="S79">
        <v>27.41</v>
      </c>
      <c r="T79">
        <v>65.66</v>
      </c>
      <c r="U79" s="156">
        <f t="shared" si="9"/>
        <v>239.62</v>
      </c>
      <c r="V79" s="154">
        <f t="shared" si="10"/>
        <v>0</v>
      </c>
      <c r="Y79">
        <f>BAWANA!AW79+BAWANA!AX79</f>
        <v>30.19</v>
      </c>
      <c r="Z79">
        <f>BAWANA!BD79+BAWANA!BE79</f>
        <v>30.19</v>
      </c>
      <c r="AA79">
        <f>BAWANA!X79+BAWANA!Y79</f>
        <v>30.19</v>
      </c>
      <c r="AB79">
        <f>BAWANA!AE79+BAWANA!AF79</f>
        <v>30.19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239.62</v>
      </c>
      <c r="E80">
        <f>BAWANA!AM80</f>
        <v>0</v>
      </c>
      <c r="F80">
        <f t="shared" si="11"/>
        <v>256</v>
      </c>
      <c r="G80">
        <f t="shared" si="12"/>
        <v>239.62</v>
      </c>
      <c r="H80" s="154"/>
      <c r="I80">
        <f>BRPL_EOD!AK80+BRPL_EOD!AL80</f>
        <v>93.97</v>
      </c>
      <c r="J80">
        <f>BYPL_EOD!AK80+BYPL_EOD!AL80</f>
        <v>47.09</v>
      </c>
      <c r="K80">
        <f>MES_EOD!AK80+MES_EOD!AL80</f>
        <v>5.49</v>
      </c>
      <c r="L80">
        <f>NDMC_EOD!AK80+NDMC_EOD!AL80</f>
        <v>27.41</v>
      </c>
      <c r="M80">
        <f>TPDDL_EOD!AK80+TPDDL_EOD!AL80</f>
        <v>65.66</v>
      </c>
      <c r="N80">
        <f t="shared" si="7"/>
        <v>239.62</v>
      </c>
      <c r="O80" s="154">
        <f t="shared" si="8"/>
        <v>0</v>
      </c>
      <c r="P80">
        <v>93.97</v>
      </c>
      <c r="Q80">
        <v>47.09</v>
      </c>
      <c r="R80">
        <v>5.49</v>
      </c>
      <c r="S80">
        <v>27.41</v>
      </c>
      <c r="T80">
        <v>65.66</v>
      </c>
      <c r="U80" s="156">
        <f t="shared" si="9"/>
        <v>239.62</v>
      </c>
      <c r="V80" s="154">
        <f t="shared" si="10"/>
        <v>0</v>
      </c>
      <c r="Y80">
        <f>BAWANA!AW80+BAWANA!AX80</f>
        <v>30.19</v>
      </c>
      <c r="Z80">
        <f>BAWANA!BD80+BAWANA!BE80</f>
        <v>30.19</v>
      </c>
      <c r="AA80">
        <f>BAWANA!X80+BAWANA!Y80</f>
        <v>30.19</v>
      </c>
      <c r="AB80">
        <f>BAWANA!AE80+BAWANA!AF80</f>
        <v>30.19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239.62</v>
      </c>
      <c r="E81">
        <f>BAWANA!AM81</f>
        <v>0</v>
      </c>
      <c r="F81">
        <f t="shared" si="11"/>
        <v>256</v>
      </c>
      <c r="G81">
        <f t="shared" si="12"/>
        <v>239.62</v>
      </c>
      <c r="H81" s="154"/>
      <c r="I81">
        <f>BRPL_EOD!AK81+BRPL_EOD!AL81</f>
        <v>93.97</v>
      </c>
      <c r="J81">
        <f>BYPL_EOD!AK81+BYPL_EOD!AL81</f>
        <v>47.09</v>
      </c>
      <c r="K81">
        <f>MES_EOD!AK81+MES_EOD!AL81</f>
        <v>5.49</v>
      </c>
      <c r="L81">
        <f>NDMC_EOD!AK81+NDMC_EOD!AL81</f>
        <v>27.41</v>
      </c>
      <c r="M81">
        <f>TPDDL_EOD!AK81+TPDDL_EOD!AL81</f>
        <v>65.66</v>
      </c>
      <c r="N81">
        <f t="shared" si="7"/>
        <v>239.62</v>
      </c>
      <c r="O81" s="154">
        <f t="shared" si="8"/>
        <v>0</v>
      </c>
      <c r="P81">
        <v>93.97</v>
      </c>
      <c r="Q81">
        <v>47.09</v>
      </c>
      <c r="R81">
        <v>5.49</v>
      </c>
      <c r="S81">
        <v>27.41</v>
      </c>
      <c r="T81">
        <v>65.66</v>
      </c>
      <c r="U81" s="156">
        <f t="shared" si="9"/>
        <v>239.62</v>
      </c>
      <c r="V81" s="154">
        <f t="shared" si="10"/>
        <v>0</v>
      </c>
      <c r="Y81">
        <f>BAWANA!AW81+BAWANA!AX81</f>
        <v>30.19</v>
      </c>
      <c r="Z81">
        <f>BAWANA!BD81+BAWANA!BE81</f>
        <v>30.19</v>
      </c>
      <c r="AA81">
        <f>BAWANA!X81+BAWANA!Y81</f>
        <v>30.19</v>
      </c>
      <c r="AB81">
        <f>BAWANA!AE81+BAWANA!AF81</f>
        <v>30.19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239.62</v>
      </c>
      <c r="E82">
        <f>BAWANA!AM82</f>
        <v>0</v>
      </c>
      <c r="F82">
        <f t="shared" si="11"/>
        <v>256</v>
      </c>
      <c r="G82">
        <f t="shared" si="12"/>
        <v>239.62</v>
      </c>
      <c r="H82" s="154"/>
      <c r="I82">
        <f>BRPL_EOD!AK82+BRPL_EOD!AL82</f>
        <v>93.97</v>
      </c>
      <c r="J82">
        <f>BYPL_EOD!AK82+BYPL_EOD!AL82</f>
        <v>47.09</v>
      </c>
      <c r="K82">
        <f>MES_EOD!AK82+MES_EOD!AL82</f>
        <v>5.49</v>
      </c>
      <c r="L82">
        <f>NDMC_EOD!AK82+NDMC_EOD!AL82</f>
        <v>27.41</v>
      </c>
      <c r="M82">
        <f>TPDDL_EOD!AK82+TPDDL_EOD!AL82</f>
        <v>65.66</v>
      </c>
      <c r="N82">
        <f t="shared" si="7"/>
        <v>239.62</v>
      </c>
      <c r="O82" s="154">
        <f t="shared" si="8"/>
        <v>0</v>
      </c>
      <c r="P82">
        <v>93.97</v>
      </c>
      <c r="Q82">
        <v>47.09</v>
      </c>
      <c r="R82">
        <v>5.49</v>
      </c>
      <c r="S82">
        <v>27.41</v>
      </c>
      <c r="T82">
        <v>65.66</v>
      </c>
      <c r="U82" s="156">
        <f t="shared" si="9"/>
        <v>239.62</v>
      </c>
      <c r="V82" s="154">
        <f t="shared" si="10"/>
        <v>0</v>
      </c>
      <c r="Y82">
        <f>BAWANA!AW82+BAWANA!AX82</f>
        <v>30.19</v>
      </c>
      <c r="Z82">
        <f>BAWANA!BD82+BAWANA!BE82</f>
        <v>30.19</v>
      </c>
      <c r="AA82">
        <f>BAWANA!X82+BAWANA!Y82</f>
        <v>30.19</v>
      </c>
      <c r="AB82">
        <f>BAWANA!AE82+BAWANA!AF82</f>
        <v>30.19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239.62</v>
      </c>
      <c r="E83">
        <f>BAWANA!AM83</f>
        <v>0</v>
      </c>
      <c r="F83">
        <f t="shared" si="11"/>
        <v>256</v>
      </c>
      <c r="G83">
        <f t="shared" si="12"/>
        <v>239.62</v>
      </c>
      <c r="H83" s="154"/>
      <c r="I83">
        <f>BRPL_EOD!AK83+BRPL_EOD!AL83</f>
        <v>93.97</v>
      </c>
      <c r="J83">
        <f>BYPL_EOD!AK83+BYPL_EOD!AL83</f>
        <v>47.09</v>
      </c>
      <c r="K83">
        <f>MES_EOD!AK83+MES_EOD!AL83</f>
        <v>5.49</v>
      </c>
      <c r="L83">
        <f>NDMC_EOD!AK83+NDMC_EOD!AL83</f>
        <v>27.41</v>
      </c>
      <c r="M83">
        <f>TPDDL_EOD!AK83+TPDDL_EOD!AL83</f>
        <v>65.66</v>
      </c>
      <c r="N83">
        <f t="shared" si="7"/>
        <v>239.62</v>
      </c>
      <c r="O83" s="154">
        <f t="shared" si="8"/>
        <v>0</v>
      </c>
      <c r="P83">
        <v>93.97</v>
      </c>
      <c r="Q83">
        <v>47.09</v>
      </c>
      <c r="R83">
        <v>5.49</v>
      </c>
      <c r="S83">
        <v>27.41</v>
      </c>
      <c r="T83">
        <v>65.66</v>
      </c>
      <c r="U83" s="156">
        <f t="shared" si="9"/>
        <v>239.62</v>
      </c>
      <c r="V83" s="154">
        <f t="shared" si="10"/>
        <v>0</v>
      </c>
      <c r="Y83">
        <f>BAWANA!AW83+BAWANA!AX83</f>
        <v>30.19</v>
      </c>
      <c r="Z83">
        <f>BAWANA!BD83+BAWANA!BE83</f>
        <v>30.19</v>
      </c>
      <c r="AA83">
        <f>BAWANA!X83+BAWANA!Y83</f>
        <v>30.19</v>
      </c>
      <c r="AB83">
        <f>BAWANA!AE83+BAWANA!AF83</f>
        <v>30.19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239.62</v>
      </c>
      <c r="E84">
        <f>BAWANA!AM84</f>
        <v>0</v>
      </c>
      <c r="F84">
        <f t="shared" si="11"/>
        <v>256</v>
      </c>
      <c r="G84">
        <f t="shared" si="12"/>
        <v>239.62</v>
      </c>
      <c r="H84" s="154"/>
      <c r="I84">
        <f>BRPL_EOD!AK84+BRPL_EOD!AL84</f>
        <v>93.97</v>
      </c>
      <c r="J84">
        <f>BYPL_EOD!AK84+BYPL_EOD!AL84</f>
        <v>47.09</v>
      </c>
      <c r="K84">
        <f>MES_EOD!AK84+MES_EOD!AL84</f>
        <v>5.49</v>
      </c>
      <c r="L84">
        <f>NDMC_EOD!AK84+NDMC_EOD!AL84</f>
        <v>27.41</v>
      </c>
      <c r="M84">
        <f>TPDDL_EOD!AK84+TPDDL_EOD!AL84</f>
        <v>65.66</v>
      </c>
      <c r="N84">
        <f t="shared" si="7"/>
        <v>239.62</v>
      </c>
      <c r="O84" s="154">
        <f t="shared" si="8"/>
        <v>0</v>
      </c>
      <c r="P84">
        <v>93.97</v>
      </c>
      <c r="Q84">
        <v>47.09</v>
      </c>
      <c r="R84">
        <v>5.49</v>
      </c>
      <c r="S84">
        <v>27.41</v>
      </c>
      <c r="T84">
        <v>65.66</v>
      </c>
      <c r="U84" s="156">
        <f t="shared" si="9"/>
        <v>239.62</v>
      </c>
      <c r="V84" s="154">
        <f t="shared" si="10"/>
        <v>0</v>
      </c>
      <c r="Y84">
        <f>BAWANA!AW84+BAWANA!AX84</f>
        <v>30.19</v>
      </c>
      <c r="Z84">
        <f>BAWANA!BD84+BAWANA!BE84</f>
        <v>30.19</v>
      </c>
      <c r="AA84">
        <f>BAWANA!X84+BAWANA!Y84</f>
        <v>30.19</v>
      </c>
      <c r="AB84">
        <f>BAWANA!AE84+BAWANA!AF84</f>
        <v>30.19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240</v>
      </c>
      <c r="E85">
        <f>BAWANA!AM85</f>
        <v>0</v>
      </c>
      <c r="F85">
        <f t="shared" si="11"/>
        <v>256</v>
      </c>
      <c r="G85">
        <f t="shared" si="12"/>
        <v>240</v>
      </c>
      <c r="H85" s="154"/>
      <c r="I85">
        <f>BRPL_EOD!AK85+BRPL_EOD!AL85</f>
        <v>93.39</v>
      </c>
      <c r="J85">
        <f>BYPL_EOD!AK85+BYPL_EOD!AL85</f>
        <v>46.8</v>
      </c>
      <c r="K85">
        <f>MES_EOD!AK85+MES_EOD!AL85</f>
        <v>7.32</v>
      </c>
      <c r="L85">
        <f>NDMC_EOD!AK85+NDMC_EOD!AL85</f>
        <v>27.24</v>
      </c>
      <c r="M85">
        <f>TPDDL_EOD!AK85+TPDDL_EOD!AL85</f>
        <v>65.25</v>
      </c>
      <c r="N85">
        <f t="shared" si="7"/>
        <v>240</v>
      </c>
      <c r="O85" s="154">
        <f t="shared" si="8"/>
        <v>0</v>
      </c>
      <c r="P85">
        <v>93.39</v>
      </c>
      <c r="Q85">
        <v>46.8</v>
      </c>
      <c r="R85">
        <v>7.32</v>
      </c>
      <c r="S85">
        <v>27.24</v>
      </c>
      <c r="T85">
        <v>65.25</v>
      </c>
      <c r="U85" s="156">
        <f t="shared" si="9"/>
        <v>240</v>
      </c>
      <c r="V85" s="154">
        <f t="shared" si="10"/>
        <v>0</v>
      </c>
      <c r="Y85">
        <f>BAWANA!AW85+BAWANA!AX85</f>
        <v>30</v>
      </c>
      <c r="Z85">
        <f>BAWANA!BD85+BAWANA!BE85</f>
        <v>30</v>
      </c>
      <c r="AA85">
        <f>BAWANA!X85+BAWANA!Y85</f>
        <v>30</v>
      </c>
      <c r="AB85">
        <f>BAWANA!AE85+BAWANA!AF85</f>
        <v>30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240</v>
      </c>
      <c r="E86">
        <f>BAWANA!AM86</f>
        <v>0</v>
      </c>
      <c r="F86">
        <f t="shared" si="11"/>
        <v>256</v>
      </c>
      <c r="G86">
        <f t="shared" si="12"/>
        <v>240</v>
      </c>
      <c r="H86" s="154"/>
      <c r="I86">
        <f>BRPL_EOD!AK86+BRPL_EOD!AL86</f>
        <v>93.39</v>
      </c>
      <c r="J86">
        <f>BYPL_EOD!AK86+BYPL_EOD!AL86</f>
        <v>46.8</v>
      </c>
      <c r="K86">
        <f>MES_EOD!AK86+MES_EOD!AL86</f>
        <v>7.32</v>
      </c>
      <c r="L86">
        <f>NDMC_EOD!AK86+NDMC_EOD!AL86</f>
        <v>27.24</v>
      </c>
      <c r="M86">
        <f>TPDDL_EOD!AK86+TPDDL_EOD!AL86</f>
        <v>65.25</v>
      </c>
      <c r="N86">
        <f t="shared" si="7"/>
        <v>240</v>
      </c>
      <c r="O86" s="154">
        <f t="shared" si="8"/>
        <v>0</v>
      </c>
      <c r="P86">
        <v>93.39</v>
      </c>
      <c r="Q86">
        <v>46.8</v>
      </c>
      <c r="R86">
        <v>7.32</v>
      </c>
      <c r="S86">
        <v>27.24</v>
      </c>
      <c r="T86">
        <v>65.25</v>
      </c>
      <c r="U86" s="156">
        <f t="shared" si="9"/>
        <v>240</v>
      </c>
      <c r="V86" s="154">
        <f t="shared" si="10"/>
        <v>0</v>
      </c>
      <c r="Y86">
        <f>BAWANA!AW86+BAWANA!AX86</f>
        <v>30</v>
      </c>
      <c r="Z86">
        <f>BAWANA!BD86+BAWANA!BE86</f>
        <v>30</v>
      </c>
      <c r="AA86">
        <f>BAWANA!X86+BAWANA!Y86</f>
        <v>30</v>
      </c>
      <c r="AB86">
        <f>BAWANA!AE86+BAWANA!AF86</f>
        <v>30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240</v>
      </c>
      <c r="E87">
        <f>BAWANA!AM87</f>
        <v>0</v>
      </c>
      <c r="F87">
        <f t="shared" si="11"/>
        <v>256</v>
      </c>
      <c r="G87">
        <f t="shared" si="12"/>
        <v>240</v>
      </c>
      <c r="H87" s="154"/>
      <c r="I87">
        <f>BRPL_EOD!AK87+BRPL_EOD!AL87</f>
        <v>93.39</v>
      </c>
      <c r="J87">
        <f>BYPL_EOD!AK87+BYPL_EOD!AL87</f>
        <v>46.8</v>
      </c>
      <c r="K87">
        <f>MES_EOD!AK87+MES_EOD!AL87</f>
        <v>7.32</v>
      </c>
      <c r="L87">
        <f>NDMC_EOD!AK87+NDMC_EOD!AL87</f>
        <v>27.24</v>
      </c>
      <c r="M87">
        <f>TPDDL_EOD!AK87+TPDDL_EOD!AL87</f>
        <v>65.25</v>
      </c>
      <c r="N87">
        <f t="shared" si="7"/>
        <v>240</v>
      </c>
      <c r="O87" s="154">
        <f t="shared" si="8"/>
        <v>0</v>
      </c>
      <c r="P87">
        <v>93.39</v>
      </c>
      <c r="Q87">
        <v>46.8</v>
      </c>
      <c r="R87">
        <v>7.32</v>
      </c>
      <c r="S87">
        <v>27.24</v>
      </c>
      <c r="T87">
        <v>65.25</v>
      </c>
      <c r="U87" s="156">
        <f t="shared" si="9"/>
        <v>240</v>
      </c>
      <c r="V87" s="154">
        <f t="shared" si="10"/>
        <v>0</v>
      </c>
      <c r="Y87">
        <f>BAWANA!AW87+BAWANA!AX87</f>
        <v>30</v>
      </c>
      <c r="Z87">
        <f>BAWANA!BD87+BAWANA!BE87</f>
        <v>30</v>
      </c>
      <c r="AA87">
        <f>BAWANA!X87+BAWANA!Y87</f>
        <v>30</v>
      </c>
      <c r="AB87">
        <f>BAWANA!AE87+BAWANA!AF87</f>
        <v>30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240</v>
      </c>
      <c r="E88">
        <f>BAWANA!AM88</f>
        <v>0</v>
      </c>
      <c r="F88">
        <f t="shared" si="11"/>
        <v>256</v>
      </c>
      <c r="G88">
        <f t="shared" si="12"/>
        <v>240</v>
      </c>
      <c r="H88" s="154"/>
      <c r="I88">
        <f>BRPL_EOD!AK88+BRPL_EOD!AL88</f>
        <v>93.39</v>
      </c>
      <c r="J88">
        <f>BYPL_EOD!AK88+BYPL_EOD!AL88</f>
        <v>46.8</v>
      </c>
      <c r="K88">
        <f>MES_EOD!AK88+MES_EOD!AL88</f>
        <v>7.32</v>
      </c>
      <c r="L88">
        <f>NDMC_EOD!AK88+NDMC_EOD!AL88</f>
        <v>27.24</v>
      </c>
      <c r="M88">
        <f>TPDDL_EOD!AK88+TPDDL_EOD!AL88</f>
        <v>65.25</v>
      </c>
      <c r="N88">
        <f t="shared" si="7"/>
        <v>240</v>
      </c>
      <c r="O88" s="154">
        <f t="shared" si="8"/>
        <v>0</v>
      </c>
      <c r="P88">
        <v>93.39</v>
      </c>
      <c r="Q88">
        <v>46.8</v>
      </c>
      <c r="R88">
        <v>7.32</v>
      </c>
      <c r="S88">
        <v>27.24</v>
      </c>
      <c r="T88">
        <v>65.25</v>
      </c>
      <c r="U88" s="156">
        <f t="shared" si="9"/>
        <v>240</v>
      </c>
      <c r="V88" s="154">
        <f t="shared" si="10"/>
        <v>0</v>
      </c>
      <c r="Y88">
        <f>BAWANA!AW88+BAWANA!AX88</f>
        <v>30</v>
      </c>
      <c r="Z88">
        <f>BAWANA!BD88+BAWANA!BE88</f>
        <v>30</v>
      </c>
      <c r="AA88">
        <f>BAWANA!X88+BAWANA!Y88</f>
        <v>30</v>
      </c>
      <c r="AB88">
        <f>BAWANA!AE88+BAWANA!AF88</f>
        <v>30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240</v>
      </c>
      <c r="E89">
        <f>BAWANA!AM89</f>
        <v>0</v>
      </c>
      <c r="F89">
        <f t="shared" si="11"/>
        <v>256</v>
      </c>
      <c r="G89">
        <f t="shared" si="12"/>
        <v>240</v>
      </c>
      <c r="H89" s="154"/>
      <c r="I89">
        <f>BRPL_EOD!AK89+BRPL_EOD!AL89</f>
        <v>93.39</v>
      </c>
      <c r="J89">
        <f>BYPL_EOD!AK89+BYPL_EOD!AL89</f>
        <v>46.8</v>
      </c>
      <c r="K89">
        <f>MES_EOD!AK89+MES_EOD!AL89</f>
        <v>7.32</v>
      </c>
      <c r="L89">
        <f>NDMC_EOD!AK89+NDMC_EOD!AL89</f>
        <v>27.24</v>
      </c>
      <c r="M89">
        <f>TPDDL_EOD!AK89+TPDDL_EOD!AL89</f>
        <v>65.25</v>
      </c>
      <c r="N89">
        <f t="shared" si="7"/>
        <v>240</v>
      </c>
      <c r="O89" s="154">
        <f t="shared" si="8"/>
        <v>0</v>
      </c>
      <c r="P89">
        <v>93.39</v>
      </c>
      <c r="Q89">
        <v>46.8</v>
      </c>
      <c r="R89">
        <v>7.32</v>
      </c>
      <c r="S89">
        <v>27.24</v>
      </c>
      <c r="T89">
        <v>65.25</v>
      </c>
      <c r="U89" s="156">
        <f t="shared" si="9"/>
        <v>240</v>
      </c>
      <c r="V89" s="154">
        <f t="shared" si="10"/>
        <v>0</v>
      </c>
      <c r="Y89">
        <f>BAWANA!AW89+BAWANA!AX89</f>
        <v>30</v>
      </c>
      <c r="Z89">
        <f>BAWANA!BD89+BAWANA!BE89</f>
        <v>30</v>
      </c>
      <c r="AA89">
        <f>BAWANA!X89+BAWANA!Y89</f>
        <v>30</v>
      </c>
      <c r="AB89">
        <f>BAWANA!AE89+BAWANA!AF89</f>
        <v>30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240</v>
      </c>
      <c r="E90">
        <f>BAWANA!AM90</f>
        <v>0</v>
      </c>
      <c r="F90">
        <f t="shared" si="11"/>
        <v>256</v>
      </c>
      <c r="G90">
        <f t="shared" si="12"/>
        <v>240</v>
      </c>
      <c r="H90" s="154"/>
      <c r="I90">
        <f>BRPL_EOD!AK90+BRPL_EOD!AL90</f>
        <v>93.39</v>
      </c>
      <c r="J90">
        <f>BYPL_EOD!AK90+BYPL_EOD!AL90</f>
        <v>46.8</v>
      </c>
      <c r="K90">
        <f>MES_EOD!AK90+MES_EOD!AL90</f>
        <v>7.32</v>
      </c>
      <c r="L90">
        <f>NDMC_EOD!AK90+NDMC_EOD!AL90</f>
        <v>27.24</v>
      </c>
      <c r="M90">
        <f>TPDDL_EOD!AK90+TPDDL_EOD!AL90</f>
        <v>65.25</v>
      </c>
      <c r="N90">
        <f t="shared" si="7"/>
        <v>240</v>
      </c>
      <c r="O90" s="154">
        <f t="shared" si="8"/>
        <v>0</v>
      </c>
      <c r="P90">
        <v>93.39</v>
      </c>
      <c r="Q90">
        <v>46.8</v>
      </c>
      <c r="R90">
        <v>7.32</v>
      </c>
      <c r="S90">
        <v>27.24</v>
      </c>
      <c r="T90">
        <v>65.25</v>
      </c>
      <c r="U90" s="156">
        <f t="shared" si="9"/>
        <v>240</v>
      </c>
      <c r="V90" s="154">
        <f t="shared" si="10"/>
        <v>0</v>
      </c>
      <c r="Y90">
        <f>BAWANA!AW90+BAWANA!AX90</f>
        <v>30</v>
      </c>
      <c r="Z90">
        <f>BAWANA!BD90+BAWANA!BE90</f>
        <v>30</v>
      </c>
      <c r="AA90">
        <f>BAWANA!X90+BAWANA!Y90</f>
        <v>30</v>
      </c>
      <c r="AB90">
        <f>BAWANA!AE90+BAWANA!AF90</f>
        <v>30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240</v>
      </c>
      <c r="E91">
        <f>BAWANA!AM91</f>
        <v>0</v>
      </c>
      <c r="F91">
        <f t="shared" si="11"/>
        <v>256</v>
      </c>
      <c r="G91">
        <f t="shared" si="12"/>
        <v>240</v>
      </c>
      <c r="H91" s="154"/>
      <c r="I91">
        <f>BRPL_EOD!AK91+BRPL_EOD!AL91</f>
        <v>93.39</v>
      </c>
      <c r="J91">
        <f>BYPL_EOD!AK91+BYPL_EOD!AL91</f>
        <v>46.8</v>
      </c>
      <c r="K91">
        <f>MES_EOD!AK91+MES_EOD!AL91</f>
        <v>7.32</v>
      </c>
      <c r="L91">
        <f>NDMC_EOD!AK91+NDMC_EOD!AL91</f>
        <v>27.24</v>
      </c>
      <c r="M91">
        <f>TPDDL_EOD!AK91+TPDDL_EOD!AL91</f>
        <v>65.25</v>
      </c>
      <c r="N91">
        <f t="shared" si="7"/>
        <v>240</v>
      </c>
      <c r="O91" s="154">
        <f t="shared" si="8"/>
        <v>0</v>
      </c>
      <c r="P91">
        <v>93.39</v>
      </c>
      <c r="Q91">
        <v>46.8</v>
      </c>
      <c r="R91">
        <v>7.32</v>
      </c>
      <c r="S91">
        <v>27.24</v>
      </c>
      <c r="T91">
        <v>65.25</v>
      </c>
      <c r="U91" s="156">
        <f t="shared" si="9"/>
        <v>240</v>
      </c>
      <c r="V91" s="154">
        <f t="shared" si="10"/>
        <v>0</v>
      </c>
      <c r="Y91">
        <f>BAWANA!AW91+BAWANA!AX91</f>
        <v>30</v>
      </c>
      <c r="Z91">
        <f>BAWANA!BD91+BAWANA!BE91</f>
        <v>30</v>
      </c>
      <c r="AA91">
        <f>BAWANA!X91+BAWANA!Y91</f>
        <v>30</v>
      </c>
      <c r="AB91">
        <f>BAWANA!AE91+BAWANA!AF91</f>
        <v>30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240</v>
      </c>
      <c r="E92">
        <f>BAWANA!AM92</f>
        <v>0</v>
      </c>
      <c r="F92">
        <f t="shared" si="11"/>
        <v>256</v>
      </c>
      <c r="G92">
        <f t="shared" si="12"/>
        <v>240</v>
      </c>
      <c r="H92" s="154"/>
      <c r="I92">
        <f>BRPL_EOD!AK92+BRPL_EOD!AL92</f>
        <v>93.39</v>
      </c>
      <c r="J92">
        <f>BYPL_EOD!AK92+BYPL_EOD!AL92</f>
        <v>46.8</v>
      </c>
      <c r="K92">
        <f>MES_EOD!AK92+MES_EOD!AL92</f>
        <v>7.32</v>
      </c>
      <c r="L92">
        <f>NDMC_EOD!AK92+NDMC_EOD!AL92</f>
        <v>27.24</v>
      </c>
      <c r="M92">
        <f>TPDDL_EOD!AK92+TPDDL_EOD!AL92</f>
        <v>65.25</v>
      </c>
      <c r="N92">
        <f t="shared" si="7"/>
        <v>240</v>
      </c>
      <c r="O92" s="154">
        <f t="shared" si="8"/>
        <v>0</v>
      </c>
      <c r="P92">
        <v>93.39</v>
      </c>
      <c r="Q92">
        <v>46.8</v>
      </c>
      <c r="R92">
        <v>7.32</v>
      </c>
      <c r="S92">
        <v>27.24</v>
      </c>
      <c r="T92">
        <v>65.25</v>
      </c>
      <c r="U92" s="156">
        <f t="shared" si="9"/>
        <v>240</v>
      </c>
      <c r="V92" s="154">
        <f t="shared" si="10"/>
        <v>0</v>
      </c>
      <c r="Y92">
        <f>BAWANA!AW92+BAWANA!AX92</f>
        <v>30</v>
      </c>
      <c r="Z92">
        <f>BAWANA!BD92+BAWANA!BE92</f>
        <v>30</v>
      </c>
      <c r="AA92">
        <f>BAWANA!X92+BAWANA!Y92</f>
        <v>30</v>
      </c>
      <c r="AB92">
        <f>BAWANA!AE92+BAWANA!AF92</f>
        <v>30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240</v>
      </c>
      <c r="E93">
        <f>BAWANA!AM93</f>
        <v>0</v>
      </c>
      <c r="F93">
        <f t="shared" si="11"/>
        <v>256</v>
      </c>
      <c r="G93">
        <f t="shared" si="12"/>
        <v>240</v>
      </c>
      <c r="H93" s="154"/>
      <c r="I93">
        <f>BRPL_EOD!AK93+BRPL_EOD!AL93</f>
        <v>93.39</v>
      </c>
      <c r="J93">
        <f>BYPL_EOD!AK93+BYPL_EOD!AL93</f>
        <v>46.8</v>
      </c>
      <c r="K93">
        <f>MES_EOD!AK93+MES_EOD!AL93</f>
        <v>7.32</v>
      </c>
      <c r="L93">
        <f>NDMC_EOD!AK93+NDMC_EOD!AL93</f>
        <v>27.24</v>
      </c>
      <c r="M93">
        <f>TPDDL_EOD!AK93+TPDDL_EOD!AL93</f>
        <v>65.25</v>
      </c>
      <c r="N93">
        <f t="shared" si="7"/>
        <v>240</v>
      </c>
      <c r="O93" s="154">
        <f t="shared" si="8"/>
        <v>0</v>
      </c>
      <c r="P93">
        <v>93.39</v>
      </c>
      <c r="Q93">
        <v>46.8</v>
      </c>
      <c r="R93">
        <v>7.32</v>
      </c>
      <c r="S93">
        <v>27.24</v>
      </c>
      <c r="T93">
        <v>65.25</v>
      </c>
      <c r="U93" s="156">
        <f t="shared" si="9"/>
        <v>240</v>
      </c>
      <c r="V93" s="154">
        <f t="shared" si="10"/>
        <v>0</v>
      </c>
      <c r="Y93">
        <f>BAWANA!AW93+BAWANA!AX93</f>
        <v>30</v>
      </c>
      <c r="Z93">
        <f>BAWANA!BD93+BAWANA!BE93</f>
        <v>30</v>
      </c>
      <c r="AA93">
        <f>BAWANA!X93+BAWANA!Y93</f>
        <v>30</v>
      </c>
      <c r="AB93">
        <f>BAWANA!AE93+BAWANA!AF93</f>
        <v>30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240</v>
      </c>
      <c r="E94">
        <f>BAWANA!AM94</f>
        <v>0</v>
      </c>
      <c r="F94">
        <f t="shared" si="11"/>
        <v>256</v>
      </c>
      <c r="G94">
        <f t="shared" si="12"/>
        <v>240</v>
      </c>
      <c r="H94" s="154"/>
      <c r="I94">
        <f>BRPL_EOD!AK94+BRPL_EOD!AL94</f>
        <v>93.39</v>
      </c>
      <c r="J94">
        <f>BYPL_EOD!AK94+BYPL_EOD!AL94</f>
        <v>46.8</v>
      </c>
      <c r="K94">
        <f>MES_EOD!AK94+MES_EOD!AL94</f>
        <v>7.32</v>
      </c>
      <c r="L94">
        <f>NDMC_EOD!AK94+NDMC_EOD!AL94</f>
        <v>27.24</v>
      </c>
      <c r="M94">
        <f>TPDDL_EOD!AK94+TPDDL_EOD!AL94</f>
        <v>65.25</v>
      </c>
      <c r="N94">
        <f t="shared" si="7"/>
        <v>240</v>
      </c>
      <c r="O94" s="154">
        <f t="shared" si="8"/>
        <v>0</v>
      </c>
      <c r="P94">
        <v>93.39</v>
      </c>
      <c r="Q94">
        <v>46.8</v>
      </c>
      <c r="R94">
        <v>7.32</v>
      </c>
      <c r="S94">
        <v>27.24</v>
      </c>
      <c r="T94">
        <v>65.25</v>
      </c>
      <c r="U94" s="156">
        <f t="shared" si="9"/>
        <v>240</v>
      </c>
      <c r="V94" s="154">
        <f t="shared" si="10"/>
        <v>0</v>
      </c>
      <c r="Y94">
        <f>BAWANA!AW94+BAWANA!AX94</f>
        <v>30</v>
      </c>
      <c r="Z94">
        <f>BAWANA!BD94+BAWANA!BE94</f>
        <v>30</v>
      </c>
      <c r="AA94">
        <f>BAWANA!X94+BAWANA!Y94</f>
        <v>30</v>
      </c>
      <c r="AB94">
        <f>BAWANA!AE94+BAWANA!AF94</f>
        <v>30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240</v>
      </c>
      <c r="E95">
        <f>BAWANA!AM95</f>
        <v>0</v>
      </c>
      <c r="F95">
        <f t="shared" si="11"/>
        <v>256</v>
      </c>
      <c r="G95">
        <f t="shared" si="12"/>
        <v>240</v>
      </c>
      <c r="H95" s="154"/>
      <c r="I95">
        <f>BRPL_EOD!AK95+BRPL_EOD!AL95</f>
        <v>93.39</v>
      </c>
      <c r="J95">
        <f>BYPL_EOD!AK95+BYPL_EOD!AL95</f>
        <v>46.8</v>
      </c>
      <c r="K95">
        <f>MES_EOD!AK95+MES_EOD!AL95</f>
        <v>7.32</v>
      </c>
      <c r="L95">
        <f>NDMC_EOD!AK95+NDMC_EOD!AL95</f>
        <v>27.24</v>
      </c>
      <c r="M95">
        <f>TPDDL_EOD!AK95+TPDDL_EOD!AL95</f>
        <v>65.25</v>
      </c>
      <c r="N95">
        <f t="shared" si="7"/>
        <v>240</v>
      </c>
      <c r="O95" s="154">
        <f t="shared" si="8"/>
        <v>0</v>
      </c>
      <c r="P95">
        <v>93.39</v>
      </c>
      <c r="Q95">
        <v>46.8</v>
      </c>
      <c r="R95">
        <v>7.32</v>
      </c>
      <c r="S95">
        <v>27.24</v>
      </c>
      <c r="T95">
        <v>65.25</v>
      </c>
      <c r="U95" s="156">
        <f t="shared" si="9"/>
        <v>240</v>
      </c>
      <c r="V95" s="154">
        <f t="shared" si="10"/>
        <v>0</v>
      </c>
      <c r="Y95">
        <f>BAWANA!AW95+BAWANA!AX95</f>
        <v>30</v>
      </c>
      <c r="Z95">
        <f>BAWANA!BD95+BAWANA!BE95</f>
        <v>30</v>
      </c>
      <c r="AA95">
        <f>BAWANA!X95+BAWANA!Y95</f>
        <v>30</v>
      </c>
      <c r="AB95">
        <f>BAWANA!AE95+BAWANA!AF95</f>
        <v>30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240</v>
      </c>
      <c r="E96">
        <f>BAWANA!AM96</f>
        <v>0</v>
      </c>
      <c r="F96">
        <f t="shared" si="11"/>
        <v>256</v>
      </c>
      <c r="G96">
        <f t="shared" si="12"/>
        <v>240</v>
      </c>
      <c r="H96" s="154"/>
      <c r="I96">
        <f>BRPL_EOD!AK96+BRPL_EOD!AL96</f>
        <v>93.39</v>
      </c>
      <c r="J96">
        <f>BYPL_EOD!AK96+BYPL_EOD!AL96</f>
        <v>46.8</v>
      </c>
      <c r="K96">
        <f>MES_EOD!AK96+MES_EOD!AL96</f>
        <v>7.32</v>
      </c>
      <c r="L96">
        <f>NDMC_EOD!AK96+NDMC_EOD!AL96</f>
        <v>27.24</v>
      </c>
      <c r="M96">
        <f>TPDDL_EOD!AK96+TPDDL_EOD!AL96</f>
        <v>65.25</v>
      </c>
      <c r="N96">
        <f t="shared" si="7"/>
        <v>240</v>
      </c>
      <c r="O96" s="154">
        <f t="shared" si="8"/>
        <v>0</v>
      </c>
      <c r="P96">
        <v>93.39</v>
      </c>
      <c r="Q96">
        <v>46.8</v>
      </c>
      <c r="R96">
        <v>7.32</v>
      </c>
      <c r="S96">
        <v>27.24</v>
      </c>
      <c r="T96">
        <v>65.25</v>
      </c>
      <c r="U96" s="156">
        <f t="shared" si="9"/>
        <v>240</v>
      </c>
      <c r="V96" s="154">
        <f t="shared" si="10"/>
        <v>0</v>
      </c>
      <c r="Y96">
        <f>BAWANA!AW96+BAWANA!AX96</f>
        <v>30</v>
      </c>
      <c r="Z96">
        <f>BAWANA!BD96+BAWANA!BE96</f>
        <v>30</v>
      </c>
      <c r="AA96">
        <f>BAWANA!X96+BAWANA!Y96</f>
        <v>30</v>
      </c>
      <c r="AB96">
        <f>BAWANA!AE96+BAWANA!AF96</f>
        <v>30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240</v>
      </c>
      <c r="E97">
        <f>BAWANA!AM97</f>
        <v>0</v>
      </c>
      <c r="F97">
        <f t="shared" si="11"/>
        <v>256</v>
      </c>
      <c r="G97">
        <f t="shared" si="12"/>
        <v>240</v>
      </c>
      <c r="H97" s="154"/>
      <c r="I97">
        <f>BRPL_EOD!AK97+BRPL_EOD!AL97</f>
        <v>93.39</v>
      </c>
      <c r="J97">
        <f>BYPL_EOD!AK97+BYPL_EOD!AL97</f>
        <v>46.8</v>
      </c>
      <c r="K97">
        <f>MES_EOD!AK97+MES_EOD!AL97</f>
        <v>7.32</v>
      </c>
      <c r="L97">
        <f>NDMC_EOD!AK97+NDMC_EOD!AL97</f>
        <v>27.24</v>
      </c>
      <c r="M97">
        <f>TPDDL_EOD!AK97+TPDDL_EOD!AL97</f>
        <v>65.25</v>
      </c>
      <c r="N97">
        <f t="shared" si="7"/>
        <v>240</v>
      </c>
      <c r="O97" s="154">
        <f t="shared" si="8"/>
        <v>0</v>
      </c>
      <c r="P97">
        <v>93.39</v>
      </c>
      <c r="Q97">
        <v>46.8</v>
      </c>
      <c r="R97">
        <v>7.32</v>
      </c>
      <c r="S97">
        <v>27.24</v>
      </c>
      <c r="T97">
        <v>65.25</v>
      </c>
      <c r="U97" s="156">
        <f t="shared" si="9"/>
        <v>240</v>
      </c>
      <c r="V97" s="154">
        <f t="shared" si="10"/>
        <v>0</v>
      </c>
      <c r="Y97">
        <f>BAWANA!AW97+BAWANA!AX97</f>
        <v>30</v>
      </c>
      <c r="Z97">
        <f>BAWANA!BD97+BAWANA!BE97</f>
        <v>30</v>
      </c>
      <c r="AA97">
        <f>BAWANA!X97+BAWANA!Y97</f>
        <v>30</v>
      </c>
      <c r="AB97">
        <f>BAWANA!AE97+BAWANA!AF97</f>
        <v>30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240</v>
      </c>
      <c r="E98">
        <f>BAWANA!AM98</f>
        <v>0</v>
      </c>
      <c r="F98">
        <f t="shared" si="11"/>
        <v>256</v>
      </c>
      <c r="G98">
        <f t="shared" si="12"/>
        <v>240</v>
      </c>
      <c r="H98" s="154"/>
      <c r="I98">
        <f>BRPL_EOD!AK98+BRPL_EOD!AL98</f>
        <v>93.39</v>
      </c>
      <c r="J98">
        <f>BYPL_EOD!AK98+BYPL_EOD!AL98</f>
        <v>46.8</v>
      </c>
      <c r="K98">
        <f>MES_EOD!AK98+MES_EOD!AL98</f>
        <v>7.32</v>
      </c>
      <c r="L98">
        <f>NDMC_EOD!AK98+NDMC_EOD!AL98</f>
        <v>27.24</v>
      </c>
      <c r="M98">
        <f>TPDDL_EOD!AK98+TPDDL_EOD!AL98</f>
        <v>65.25</v>
      </c>
      <c r="N98">
        <f t="shared" si="7"/>
        <v>240</v>
      </c>
      <c r="O98" s="154">
        <f t="shared" si="8"/>
        <v>0</v>
      </c>
      <c r="P98">
        <v>93.39</v>
      </c>
      <c r="Q98">
        <v>46.8</v>
      </c>
      <c r="R98">
        <v>7.32</v>
      </c>
      <c r="S98">
        <v>27.24</v>
      </c>
      <c r="T98">
        <v>65.25</v>
      </c>
      <c r="U98" s="156">
        <f t="shared" si="9"/>
        <v>240</v>
      </c>
      <c r="V98" s="154">
        <f t="shared" si="10"/>
        <v>0</v>
      </c>
      <c r="Y98">
        <f>BAWANA!AW98+BAWANA!AX98</f>
        <v>30</v>
      </c>
      <c r="Z98">
        <f>BAWANA!BD98+BAWANA!BE98</f>
        <v>30</v>
      </c>
      <c r="AA98">
        <f>BAWANA!X98+BAWANA!Y98</f>
        <v>30</v>
      </c>
      <c r="AB98">
        <f>BAWANA!AE98+BAWANA!AF98</f>
        <v>30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7.38</v>
      </c>
      <c r="C99" s="156">
        <f t="shared" ref="C99:U99" si="14">SUM(C3:C98)/4000</f>
        <v>0</v>
      </c>
      <c r="D99" s="156">
        <f t="shared" si="14"/>
        <v>5.6479469999999976</v>
      </c>
      <c r="E99" s="156">
        <f t="shared" si="14"/>
        <v>0</v>
      </c>
      <c r="F99" s="156">
        <f t="shared" si="14"/>
        <v>5.9039999999999999</v>
      </c>
      <c r="G99" s="156">
        <f t="shared" si="14"/>
        <v>5.6479469999999976</v>
      </c>
      <c r="H99" s="156"/>
      <c r="I99" s="156">
        <f t="shared" si="14"/>
        <v>2.1976374999999995</v>
      </c>
      <c r="J99" s="156">
        <f t="shared" si="14"/>
        <v>1.1198050000000013</v>
      </c>
      <c r="K99" s="156">
        <f t="shared" si="14"/>
        <v>0.13707999999999995</v>
      </c>
      <c r="L99" s="156">
        <f t="shared" si="14"/>
        <v>0.66146749999999888</v>
      </c>
      <c r="M99" s="156">
        <f t="shared" si="14"/>
        <v>1.5318675000000002</v>
      </c>
      <c r="N99" s="156">
        <f t="shared" si="14"/>
        <v>5.6478574999999971</v>
      </c>
      <c r="O99" s="156">
        <f t="shared" si="14"/>
        <v>8.9499999999993922E-5</v>
      </c>
      <c r="P99" s="156">
        <f t="shared" si="14"/>
        <v>2.197639118664084</v>
      </c>
      <c r="Q99" s="156">
        <f t="shared" si="14"/>
        <v>1.1198050000000013</v>
      </c>
      <c r="R99" s="156">
        <f t="shared" si="14"/>
        <v>0.13708005089386785</v>
      </c>
      <c r="S99" s="156">
        <f t="shared" si="14"/>
        <v>0.66155533044204629</v>
      </c>
      <c r="T99" s="156">
        <f t="shared" si="14"/>
        <v>1.5318675000000002</v>
      </c>
      <c r="U99" s="156">
        <f t="shared" si="14"/>
        <v>5.6479469999999976</v>
      </c>
      <c r="V99" s="156">
        <f t="shared" si="10"/>
        <v>0</v>
      </c>
      <c r="Y99" s="156">
        <f>SUM(Y3:Y98)/4000</f>
        <v>0.69854750000000043</v>
      </c>
      <c r="Z99" s="156">
        <f t="shared" ref="Z99:AD99" si="15">SUM(Z3:Z98)/4000</f>
        <v>0.58364750000000043</v>
      </c>
      <c r="AA99" s="156">
        <f t="shared" si="15"/>
        <v>0.69854750000000043</v>
      </c>
      <c r="AB99" s="156">
        <f t="shared" si="15"/>
        <v>0.58364750000000043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Y1" s="211" t="s">
        <v>350</v>
      </c>
      <c r="Z1" s="211"/>
      <c r="AA1" s="211" t="s">
        <v>351</v>
      </c>
      <c r="AB1" s="211"/>
      <c r="AC1" s="232" t="s">
        <v>348</v>
      </c>
      <c r="AD1" s="232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Y1" s="211" t="s">
        <v>350</v>
      </c>
      <c r="Z1" s="211"/>
      <c r="AA1" s="211" t="s">
        <v>351</v>
      </c>
      <c r="AB1" s="211"/>
      <c r="AC1" s="232" t="s">
        <v>348</v>
      </c>
      <c r="AD1" s="232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BAWANA!F3</f>
        <v>990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792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990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792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990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792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990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792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990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792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990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792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990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792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990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792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990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792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990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792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990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792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990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792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990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792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990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792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990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792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990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792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990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792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990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792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990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792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990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792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990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792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990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792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990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792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990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792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736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736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736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736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736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736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736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736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736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736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736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736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736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736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736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736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736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22.74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18.192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45">
      <c r="A2" s="217"/>
      <c r="B2" t="s">
        <v>454</v>
      </c>
      <c r="C2" t="s">
        <v>455</v>
      </c>
      <c r="D2" t="s">
        <v>456</v>
      </c>
      <c r="E2" t="s">
        <v>458</v>
      </c>
      <c r="F2" t="s">
        <v>459</v>
      </c>
      <c r="G2" t="s">
        <v>460</v>
      </c>
      <c r="H2" t="s">
        <v>467</v>
      </c>
      <c r="I2" t="s">
        <v>468</v>
      </c>
      <c r="J2" t="s">
        <v>469</v>
      </c>
      <c r="K2" t="s">
        <v>470</v>
      </c>
      <c r="L2" t="s">
        <v>474</v>
      </c>
      <c r="M2" t="s">
        <v>493</v>
      </c>
      <c r="N2" t="s">
        <v>494</v>
      </c>
      <c r="O2" t="s">
        <v>495</v>
      </c>
      <c r="P2" t="s">
        <v>502</v>
      </c>
      <c r="Q2" t="s">
        <v>508</v>
      </c>
      <c r="R2" t="s">
        <v>509</v>
      </c>
      <c r="S2" t="s">
        <v>510</v>
      </c>
      <c r="T2" t="s">
        <v>511</v>
      </c>
      <c r="U2" t="s">
        <v>499</v>
      </c>
      <c r="V2" t="s">
        <v>473</v>
      </c>
      <c r="W2" t="s">
        <v>477</v>
      </c>
      <c r="Z2" t="s">
        <v>462</v>
      </c>
      <c r="AA2" t="s">
        <v>463</v>
      </c>
      <c r="AB2" t="s">
        <v>464</v>
      </c>
      <c r="AC2" t="s">
        <v>465</v>
      </c>
      <c r="AD2" t="s">
        <v>471</v>
      </c>
      <c r="AE2" t="s">
        <v>472</v>
      </c>
      <c r="AF2" t="s">
        <v>479</v>
      </c>
      <c r="AG2" t="s">
        <v>482</v>
      </c>
      <c r="AH2" t="s">
        <v>483</v>
      </c>
      <c r="AI2" t="s">
        <v>490</v>
      </c>
      <c r="AJ2" t="s">
        <v>491</v>
      </c>
      <c r="AK2" t="s">
        <v>492</v>
      </c>
      <c r="AL2" t="s">
        <v>498</v>
      </c>
      <c r="AM2" t="s">
        <v>500</v>
      </c>
      <c r="AN2" t="s">
        <v>503</v>
      </c>
      <c r="AO2" t="s">
        <v>504</v>
      </c>
      <c r="AP2" t="s">
        <v>506</v>
      </c>
      <c r="AQ2" t="s">
        <v>507</v>
      </c>
      <c r="AR2" t="s">
        <v>512</v>
      </c>
      <c r="AS2" s="19"/>
      <c r="AT2" s="206" t="s">
        <v>461</v>
      </c>
      <c r="AU2" s="169"/>
      <c r="AV2" s="206" t="s">
        <v>453</v>
      </c>
      <c r="AW2" s="206" t="s">
        <v>457</v>
      </c>
      <c r="AX2" s="206" t="s">
        <v>466</v>
      </c>
      <c r="AY2" s="169"/>
      <c r="AZ2" s="169"/>
      <c r="BA2" s="217"/>
      <c r="BD2" t="s">
        <v>480</v>
      </c>
      <c r="BE2" t="s">
        <v>489</v>
      </c>
      <c r="BF2" t="s">
        <v>487</v>
      </c>
      <c r="BG2" t="s">
        <v>475</v>
      </c>
      <c r="BH2" t="s">
        <v>505</v>
      </c>
      <c r="BI2" t="s">
        <v>513</v>
      </c>
      <c r="BJ2" t="s">
        <v>501</v>
      </c>
      <c r="BK2" t="s">
        <v>486</v>
      </c>
      <c r="BL2" t="s">
        <v>485</v>
      </c>
      <c r="BM2" t="s">
        <v>478</v>
      </c>
      <c r="BN2" t="s">
        <v>481</v>
      </c>
      <c r="BO2" t="s">
        <v>496</v>
      </c>
      <c r="BP2" t="s">
        <v>497</v>
      </c>
      <c r="BQ2" t="s">
        <v>476</v>
      </c>
      <c r="BR2" t="s">
        <v>484</v>
      </c>
      <c r="BS2" t="s">
        <v>488</v>
      </c>
    </row>
    <row r="3" spans="1:75">
      <c r="A3" t="s">
        <v>45</v>
      </c>
      <c r="B3">
        <v>0</v>
      </c>
      <c r="C3">
        <v>42.524999999999999</v>
      </c>
      <c r="D3">
        <v>0</v>
      </c>
      <c r="E3">
        <v>0</v>
      </c>
      <c r="F3">
        <v>53.213999999999999</v>
      </c>
      <c r="G3">
        <v>16.29</v>
      </c>
      <c r="H3">
        <v>0</v>
      </c>
      <c r="I3">
        <v>58.088000000000001</v>
      </c>
      <c r="J3">
        <v>2.1920000000000002</v>
      </c>
      <c r="K3">
        <v>215.533728</v>
      </c>
      <c r="L3">
        <v>653.15250000000003</v>
      </c>
      <c r="M3">
        <v>46</v>
      </c>
      <c r="N3">
        <v>118.125</v>
      </c>
      <c r="O3">
        <v>123.66562500000001</v>
      </c>
      <c r="P3">
        <v>124.875</v>
      </c>
      <c r="Q3">
        <v>18.557500000000001</v>
      </c>
      <c r="R3">
        <v>36.927</v>
      </c>
      <c r="S3">
        <v>26.390910000000002</v>
      </c>
      <c r="T3">
        <v>0</v>
      </c>
      <c r="U3">
        <v>348.97500000000002</v>
      </c>
      <c r="V3">
        <v>20.731850000000001</v>
      </c>
      <c r="W3">
        <v>147.515625</v>
      </c>
      <c r="X3">
        <v>0</v>
      </c>
      <c r="Y3">
        <v>0</v>
      </c>
      <c r="Z3">
        <v>6.5537999999999998</v>
      </c>
      <c r="AA3">
        <v>42.14808</v>
      </c>
      <c r="AB3">
        <v>39.510120000000001</v>
      </c>
      <c r="AC3">
        <v>29.062808</v>
      </c>
      <c r="AD3">
        <v>36.591700000000003</v>
      </c>
      <c r="AE3">
        <v>49.436556000000003</v>
      </c>
      <c r="AF3">
        <v>8.8740000000000006</v>
      </c>
      <c r="AG3">
        <v>37.166400000000003</v>
      </c>
      <c r="AH3">
        <v>152.94049999999999</v>
      </c>
      <c r="AI3">
        <v>2.5459999999999998</v>
      </c>
      <c r="AJ3">
        <v>0</v>
      </c>
      <c r="AK3">
        <v>50.252400000000002</v>
      </c>
      <c r="AL3">
        <v>79.364599999999996</v>
      </c>
      <c r="AM3">
        <v>5.2786799999999996</v>
      </c>
      <c r="AN3">
        <v>0.93737000000000004</v>
      </c>
      <c r="AO3">
        <v>28.812000000000001</v>
      </c>
      <c r="AP3">
        <v>5.7645</v>
      </c>
      <c r="AQ3">
        <v>62.244</v>
      </c>
      <c r="AR3">
        <v>32.688360000000003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79.11</v>
      </c>
      <c r="BA3">
        <f>SUM(B3:AZ3)</f>
        <v>2817.0374119999997</v>
      </c>
      <c r="BD3">
        <v>24.07</v>
      </c>
      <c r="BE3">
        <v>3.81</v>
      </c>
      <c r="BF3">
        <v>0.81</v>
      </c>
      <c r="BG3">
        <v>4.04</v>
      </c>
      <c r="BH3">
        <v>5.81</v>
      </c>
      <c r="BI3">
        <v>7.17</v>
      </c>
      <c r="BJ3">
        <v>2.8</v>
      </c>
      <c r="BK3">
        <v>3.71</v>
      </c>
      <c r="BL3">
        <v>0.85</v>
      </c>
      <c r="BM3">
        <v>0</v>
      </c>
      <c r="BN3">
        <v>0.5</v>
      </c>
      <c r="BO3">
        <v>15.61</v>
      </c>
      <c r="BP3">
        <v>3.98</v>
      </c>
      <c r="BQ3">
        <v>4.41</v>
      </c>
      <c r="BR3">
        <v>1.08</v>
      </c>
      <c r="BS3">
        <v>0.46</v>
      </c>
      <c r="BT3">
        <v>0</v>
      </c>
      <c r="BU3">
        <v>0</v>
      </c>
      <c r="BV3">
        <v>0</v>
      </c>
      <c r="BW3">
        <f>SUM(BD3:BV3)</f>
        <v>79.11</v>
      </c>
    </row>
    <row r="4" spans="1:75">
      <c r="A4" t="s">
        <v>46</v>
      </c>
      <c r="B4">
        <v>0</v>
      </c>
      <c r="C4">
        <v>42.524999999999999</v>
      </c>
      <c r="D4">
        <v>0</v>
      </c>
      <c r="E4">
        <v>0</v>
      </c>
      <c r="F4">
        <v>53.213999999999999</v>
      </c>
      <c r="G4">
        <v>16.29</v>
      </c>
      <c r="H4">
        <v>0</v>
      </c>
      <c r="I4">
        <v>58.088000000000001</v>
      </c>
      <c r="J4">
        <v>2.1920000000000002</v>
      </c>
      <c r="K4">
        <v>215.533728</v>
      </c>
      <c r="L4">
        <v>653.15250000000003</v>
      </c>
      <c r="M4">
        <v>46</v>
      </c>
      <c r="N4">
        <v>118.125</v>
      </c>
      <c r="O4">
        <v>123.66562500000001</v>
      </c>
      <c r="P4">
        <v>124.875</v>
      </c>
      <c r="Q4">
        <v>18.557500000000001</v>
      </c>
      <c r="R4">
        <v>36.927</v>
      </c>
      <c r="S4">
        <v>26.390910000000002</v>
      </c>
      <c r="T4">
        <v>0</v>
      </c>
      <c r="U4">
        <v>348.97500000000002</v>
      </c>
      <c r="V4">
        <v>20.731850000000001</v>
      </c>
      <c r="W4">
        <v>147.515625</v>
      </c>
      <c r="X4">
        <v>0</v>
      </c>
      <c r="Y4">
        <v>0</v>
      </c>
      <c r="Z4">
        <v>6.5537999999999998</v>
      </c>
      <c r="AA4">
        <v>42.14808</v>
      </c>
      <c r="AB4">
        <v>39.510120000000001</v>
      </c>
      <c r="AC4">
        <v>29.062808</v>
      </c>
      <c r="AD4">
        <v>36.591700000000003</v>
      </c>
      <c r="AE4">
        <v>49.436556000000003</v>
      </c>
      <c r="AF4">
        <v>8.8740000000000006</v>
      </c>
      <c r="AG4">
        <v>37.166400000000003</v>
      </c>
      <c r="AH4">
        <v>152.94049999999999</v>
      </c>
      <c r="AI4">
        <v>2.5459999999999998</v>
      </c>
      <c r="AJ4">
        <v>0</v>
      </c>
      <c r="AK4">
        <v>50.252400000000002</v>
      </c>
      <c r="AL4">
        <v>79.364599999999996</v>
      </c>
      <c r="AM4">
        <v>5.2786799999999996</v>
      </c>
      <c r="AN4">
        <v>0.93737000000000004</v>
      </c>
      <c r="AO4">
        <v>28.812000000000001</v>
      </c>
      <c r="AP4">
        <v>5.7645</v>
      </c>
      <c r="AQ4">
        <v>62.244</v>
      </c>
      <c r="AR4">
        <v>32.688360000000003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79.11</v>
      </c>
      <c r="BA4">
        <f t="shared" ref="BA4:BA67" si="1">SUM(B4:AZ4)</f>
        <v>2817.0374119999997</v>
      </c>
      <c r="BD4">
        <v>24.07</v>
      </c>
      <c r="BE4">
        <v>3.81</v>
      </c>
      <c r="BF4">
        <v>0.81</v>
      </c>
      <c r="BG4">
        <v>4.04</v>
      </c>
      <c r="BH4">
        <v>5.81</v>
      </c>
      <c r="BI4">
        <v>7.17</v>
      </c>
      <c r="BJ4">
        <v>2.8</v>
      </c>
      <c r="BK4">
        <v>3.71</v>
      </c>
      <c r="BL4">
        <v>0.85</v>
      </c>
      <c r="BM4">
        <v>0</v>
      </c>
      <c r="BN4">
        <v>0.5</v>
      </c>
      <c r="BO4">
        <v>15.61</v>
      </c>
      <c r="BP4">
        <v>3.98</v>
      </c>
      <c r="BQ4">
        <v>4.41</v>
      </c>
      <c r="BR4">
        <v>1.08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79.11</v>
      </c>
    </row>
    <row r="5" spans="1:75">
      <c r="A5" t="s">
        <v>47</v>
      </c>
      <c r="B5">
        <v>0</v>
      </c>
      <c r="C5">
        <v>42.524999999999999</v>
      </c>
      <c r="D5">
        <v>0</v>
      </c>
      <c r="E5">
        <v>0</v>
      </c>
      <c r="F5">
        <v>53.213999999999999</v>
      </c>
      <c r="G5">
        <v>16.29</v>
      </c>
      <c r="H5">
        <v>0</v>
      </c>
      <c r="I5">
        <v>58.088000000000001</v>
      </c>
      <c r="J5">
        <v>2.1920000000000002</v>
      </c>
      <c r="K5">
        <v>215.533728</v>
      </c>
      <c r="L5">
        <v>653.15250000000003</v>
      </c>
      <c r="M5">
        <v>46</v>
      </c>
      <c r="N5">
        <v>118.125</v>
      </c>
      <c r="O5">
        <v>123.66562500000001</v>
      </c>
      <c r="P5">
        <v>124.875</v>
      </c>
      <c r="Q5">
        <v>18.557500000000001</v>
      </c>
      <c r="R5">
        <v>36.927</v>
      </c>
      <c r="S5">
        <v>26.390910000000002</v>
      </c>
      <c r="T5">
        <v>0</v>
      </c>
      <c r="U5">
        <v>348.97500000000002</v>
      </c>
      <c r="V5">
        <v>20.731850000000001</v>
      </c>
      <c r="W5">
        <v>147.515625</v>
      </c>
      <c r="X5">
        <v>0</v>
      </c>
      <c r="Y5">
        <v>0</v>
      </c>
      <c r="Z5">
        <v>6.5537999999999998</v>
      </c>
      <c r="AA5">
        <v>42.14808</v>
      </c>
      <c r="AB5">
        <v>39.510120000000001</v>
      </c>
      <c r="AC5">
        <v>29.062808</v>
      </c>
      <c r="AD5">
        <v>36.591700000000003</v>
      </c>
      <c r="AE5">
        <v>49.436556000000003</v>
      </c>
      <c r="AF5">
        <v>8.8740000000000006</v>
      </c>
      <c r="AG5">
        <v>37.166400000000003</v>
      </c>
      <c r="AH5">
        <v>152.94049999999999</v>
      </c>
      <c r="AI5">
        <v>2.5459999999999998</v>
      </c>
      <c r="AJ5">
        <v>0</v>
      </c>
      <c r="AK5">
        <v>50.252400000000002</v>
      </c>
      <c r="AL5">
        <v>79.364599999999996</v>
      </c>
      <c r="AM5">
        <v>5.2786799999999996</v>
      </c>
      <c r="AN5">
        <v>0.93737000000000004</v>
      </c>
      <c r="AO5">
        <v>28.812000000000001</v>
      </c>
      <c r="AP5">
        <v>12.9381</v>
      </c>
      <c r="AQ5">
        <v>62.244</v>
      </c>
      <c r="AR5">
        <v>32.688360000000003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79.11</v>
      </c>
      <c r="BA5">
        <f t="shared" si="1"/>
        <v>2824.2110119999993</v>
      </c>
      <c r="BD5">
        <v>24.07</v>
      </c>
      <c r="BE5">
        <v>3.81</v>
      </c>
      <c r="BF5">
        <v>0.81</v>
      </c>
      <c r="BG5">
        <v>4.04</v>
      </c>
      <c r="BH5">
        <v>5.81</v>
      </c>
      <c r="BI5">
        <v>7.17</v>
      </c>
      <c r="BJ5">
        <v>2.8</v>
      </c>
      <c r="BK5">
        <v>3.71</v>
      </c>
      <c r="BL5">
        <v>0.85</v>
      </c>
      <c r="BM5">
        <v>0</v>
      </c>
      <c r="BN5">
        <v>0.5</v>
      </c>
      <c r="BO5">
        <v>15.61</v>
      </c>
      <c r="BP5">
        <v>3.98</v>
      </c>
      <c r="BQ5">
        <v>4.41</v>
      </c>
      <c r="BR5">
        <v>1.08</v>
      </c>
      <c r="BS5">
        <v>0.46</v>
      </c>
      <c r="BT5">
        <v>0</v>
      </c>
      <c r="BU5">
        <v>0</v>
      </c>
      <c r="BV5">
        <v>0</v>
      </c>
      <c r="BW5">
        <f t="shared" si="2"/>
        <v>79.11</v>
      </c>
    </row>
    <row r="6" spans="1:75">
      <c r="A6" t="s">
        <v>48</v>
      </c>
      <c r="B6">
        <v>0</v>
      </c>
      <c r="C6">
        <v>42.524999999999999</v>
      </c>
      <c r="D6">
        <v>0</v>
      </c>
      <c r="E6">
        <v>0</v>
      </c>
      <c r="F6">
        <v>53.213999999999999</v>
      </c>
      <c r="G6">
        <v>16.29</v>
      </c>
      <c r="H6">
        <v>0</v>
      </c>
      <c r="I6">
        <v>58.088000000000001</v>
      </c>
      <c r="J6">
        <v>2.1920000000000002</v>
      </c>
      <c r="K6">
        <v>215.533728</v>
      </c>
      <c r="L6">
        <v>653.15250000000003</v>
      </c>
      <c r="M6">
        <v>46</v>
      </c>
      <c r="N6">
        <v>118.125</v>
      </c>
      <c r="O6">
        <v>123.66562500000001</v>
      </c>
      <c r="P6">
        <v>124.875</v>
      </c>
      <c r="Q6">
        <v>18.557500000000001</v>
      </c>
      <c r="R6">
        <v>36.927</v>
      </c>
      <c r="S6">
        <v>26.390910000000002</v>
      </c>
      <c r="T6">
        <v>0</v>
      </c>
      <c r="U6">
        <v>348.97500000000002</v>
      </c>
      <c r="V6">
        <v>20.731850000000001</v>
      </c>
      <c r="W6">
        <v>147.515625</v>
      </c>
      <c r="X6">
        <v>0</v>
      </c>
      <c r="Y6">
        <v>0</v>
      </c>
      <c r="Z6">
        <v>6.5537999999999998</v>
      </c>
      <c r="AA6">
        <v>42.14808</v>
      </c>
      <c r="AB6">
        <v>39.510120000000001</v>
      </c>
      <c r="AC6">
        <v>29.062808</v>
      </c>
      <c r="AD6">
        <v>36.591700000000003</v>
      </c>
      <c r="AE6">
        <v>49.436556000000003</v>
      </c>
      <c r="AF6">
        <v>8.8740000000000006</v>
      </c>
      <c r="AG6">
        <v>37.166400000000003</v>
      </c>
      <c r="AH6">
        <v>152.94049999999999</v>
      </c>
      <c r="AI6">
        <v>2.5459999999999998</v>
      </c>
      <c r="AJ6">
        <v>0</v>
      </c>
      <c r="AK6">
        <v>50.252400000000002</v>
      </c>
      <c r="AL6">
        <v>79.364599999999996</v>
      </c>
      <c r="AM6">
        <v>5.2786799999999996</v>
      </c>
      <c r="AN6">
        <v>0.93737000000000004</v>
      </c>
      <c r="AO6">
        <v>28.812000000000001</v>
      </c>
      <c r="AP6">
        <v>12.9381</v>
      </c>
      <c r="AQ6">
        <v>46.683</v>
      </c>
      <c r="AR6">
        <v>32.688360000000003</v>
      </c>
      <c r="AS6">
        <v>0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79.11</v>
      </c>
      <c r="BA6">
        <f t="shared" si="1"/>
        <v>2808.6500119999992</v>
      </c>
      <c r="BD6">
        <v>24.07</v>
      </c>
      <c r="BE6">
        <v>3.81</v>
      </c>
      <c r="BF6">
        <v>0.81</v>
      </c>
      <c r="BG6">
        <v>4.04</v>
      </c>
      <c r="BH6">
        <v>5.81</v>
      </c>
      <c r="BI6">
        <v>7.17</v>
      </c>
      <c r="BJ6">
        <v>2.8</v>
      </c>
      <c r="BK6">
        <v>3.71</v>
      </c>
      <c r="BL6">
        <v>0.85</v>
      </c>
      <c r="BM6">
        <v>0</v>
      </c>
      <c r="BN6">
        <v>0.5</v>
      </c>
      <c r="BO6">
        <v>15.61</v>
      </c>
      <c r="BP6">
        <v>3.98</v>
      </c>
      <c r="BQ6">
        <v>4.41</v>
      </c>
      <c r="BR6">
        <v>1.08</v>
      </c>
      <c r="BS6">
        <v>0.46</v>
      </c>
      <c r="BT6">
        <v>0</v>
      </c>
      <c r="BU6">
        <v>0</v>
      </c>
      <c r="BV6">
        <v>0</v>
      </c>
      <c r="BW6">
        <f t="shared" si="2"/>
        <v>79.11</v>
      </c>
    </row>
    <row r="7" spans="1:75">
      <c r="A7" t="s">
        <v>49</v>
      </c>
      <c r="B7">
        <v>0</v>
      </c>
      <c r="C7">
        <v>42.524999999999999</v>
      </c>
      <c r="D7">
        <v>0</v>
      </c>
      <c r="E7">
        <v>0</v>
      </c>
      <c r="F7">
        <v>53.213999999999999</v>
      </c>
      <c r="G7">
        <v>16.29</v>
      </c>
      <c r="H7">
        <v>0</v>
      </c>
      <c r="I7">
        <v>58.088000000000001</v>
      </c>
      <c r="J7">
        <v>2.1920000000000002</v>
      </c>
      <c r="K7">
        <v>215.533728</v>
      </c>
      <c r="L7">
        <v>653.15250000000003</v>
      </c>
      <c r="M7">
        <v>46</v>
      </c>
      <c r="N7">
        <v>118.125</v>
      </c>
      <c r="O7">
        <v>123.66562500000001</v>
      </c>
      <c r="P7">
        <v>124.875</v>
      </c>
      <c r="Q7">
        <v>21.823619999999998</v>
      </c>
      <c r="R7">
        <v>36.927</v>
      </c>
      <c r="S7">
        <v>26.390910000000002</v>
      </c>
      <c r="T7">
        <v>0</v>
      </c>
      <c r="U7">
        <v>348.97500000000002</v>
      </c>
      <c r="V7">
        <v>20.731850000000001</v>
      </c>
      <c r="W7">
        <v>147.515625</v>
      </c>
      <c r="X7">
        <v>0</v>
      </c>
      <c r="Y7">
        <v>0</v>
      </c>
      <c r="Z7">
        <v>13.1076</v>
      </c>
      <c r="AA7">
        <v>42.14808</v>
      </c>
      <c r="AB7">
        <v>39.510120000000001</v>
      </c>
      <c r="AC7">
        <v>29.062808</v>
      </c>
      <c r="AD7">
        <v>36.591700000000003</v>
      </c>
      <c r="AE7">
        <v>49.436556000000003</v>
      </c>
      <c r="AF7">
        <v>8.8740000000000006</v>
      </c>
      <c r="AG7">
        <v>37.166400000000003</v>
      </c>
      <c r="AH7">
        <v>152.94049999999999</v>
      </c>
      <c r="AI7">
        <v>2.5459999999999998</v>
      </c>
      <c r="AJ7">
        <v>0</v>
      </c>
      <c r="AK7">
        <v>50.252400000000002</v>
      </c>
      <c r="AL7">
        <v>79.364599999999996</v>
      </c>
      <c r="AM7">
        <v>5.2786799999999996</v>
      </c>
      <c r="AN7">
        <v>0.93737000000000004</v>
      </c>
      <c r="AO7">
        <v>28.812000000000001</v>
      </c>
      <c r="AP7">
        <v>12.9381</v>
      </c>
      <c r="AQ7">
        <v>46.683</v>
      </c>
      <c r="AR7">
        <v>32.688360000000003</v>
      </c>
      <c r="AS7">
        <v>0</v>
      </c>
      <c r="AT7">
        <v>14.9968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79.11</v>
      </c>
      <c r="BA7">
        <f t="shared" si="1"/>
        <v>2818.4699319999991</v>
      </c>
      <c r="BD7">
        <v>24.07</v>
      </c>
      <c r="BE7">
        <v>3.81</v>
      </c>
      <c r="BF7">
        <v>0.81</v>
      </c>
      <c r="BG7">
        <v>4.04</v>
      </c>
      <c r="BH7">
        <v>5.81</v>
      </c>
      <c r="BI7">
        <v>7.17</v>
      </c>
      <c r="BJ7">
        <v>2.8</v>
      </c>
      <c r="BK7">
        <v>3.71</v>
      </c>
      <c r="BL7">
        <v>0.85</v>
      </c>
      <c r="BM7">
        <v>0</v>
      </c>
      <c r="BN7">
        <v>0.5</v>
      </c>
      <c r="BO7">
        <v>15.61</v>
      </c>
      <c r="BP7">
        <v>3.98</v>
      </c>
      <c r="BQ7">
        <v>4.41</v>
      </c>
      <c r="BR7">
        <v>1.08</v>
      </c>
      <c r="BS7">
        <v>0.46</v>
      </c>
      <c r="BT7">
        <v>0</v>
      </c>
      <c r="BU7">
        <v>0</v>
      </c>
      <c r="BV7">
        <v>0</v>
      </c>
      <c r="BW7">
        <f t="shared" si="2"/>
        <v>79.11</v>
      </c>
    </row>
    <row r="8" spans="1:75">
      <c r="A8" t="s">
        <v>50</v>
      </c>
      <c r="B8">
        <v>0</v>
      </c>
      <c r="C8">
        <v>42.524999999999999</v>
      </c>
      <c r="D8">
        <v>0</v>
      </c>
      <c r="E8">
        <v>0</v>
      </c>
      <c r="F8">
        <v>53.213999999999999</v>
      </c>
      <c r="G8">
        <v>16.29</v>
      </c>
      <c r="H8">
        <v>0</v>
      </c>
      <c r="I8">
        <v>58.088000000000001</v>
      </c>
      <c r="J8">
        <v>2.1920000000000002</v>
      </c>
      <c r="K8">
        <v>215.533728</v>
      </c>
      <c r="L8">
        <v>653.15250000000003</v>
      </c>
      <c r="M8">
        <v>46</v>
      </c>
      <c r="N8">
        <v>118.125</v>
      </c>
      <c r="O8">
        <v>123.66562500000001</v>
      </c>
      <c r="P8">
        <v>124.875</v>
      </c>
      <c r="Q8">
        <v>21.823619999999998</v>
      </c>
      <c r="R8">
        <v>36.927</v>
      </c>
      <c r="S8">
        <v>26.390910000000002</v>
      </c>
      <c r="T8">
        <v>0</v>
      </c>
      <c r="U8">
        <v>348.97500000000002</v>
      </c>
      <c r="V8">
        <v>20.731850000000001</v>
      </c>
      <c r="W8">
        <v>147.515625</v>
      </c>
      <c r="X8">
        <v>0</v>
      </c>
      <c r="Y8">
        <v>0</v>
      </c>
      <c r="Z8">
        <v>13.1076</v>
      </c>
      <c r="AA8">
        <v>42.14808</v>
      </c>
      <c r="AB8">
        <v>39.510120000000001</v>
      </c>
      <c r="AC8">
        <v>29.062808</v>
      </c>
      <c r="AD8">
        <v>36.591700000000003</v>
      </c>
      <c r="AE8">
        <v>49.436556000000003</v>
      </c>
      <c r="AF8">
        <v>8.8740000000000006</v>
      </c>
      <c r="AG8">
        <v>37.166400000000003</v>
      </c>
      <c r="AH8">
        <v>152.94049999999999</v>
      </c>
      <c r="AI8">
        <v>2.5459999999999998</v>
      </c>
      <c r="AJ8">
        <v>0</v>
      </c>
      <c r="AK8">
        <v>50.252400000000002</v>
      </c>
      <c r="AL8">
        <v>79.364599999999996</v>
      </c>
      <c r="AM8">
        <v>5.2786799999999996</v>
      </c>
      <c r="AN8">
        <v>0.93737000000000004</v>
      </c>
      <c r="AO8">
        <v>28.812000000000001</v>
      </c>
      <c r="AP8">
        <v>12.9381</v>
      </c>
      <c r="AQ8">
        <v>46.683</v>
      </c>
      <c r="AR8">
        <v>32.688360000000003</v>
      </c>
      <c r="AS8">
        <v>0</v>
      </c>
      <c r="AT8">
        <v>14.9968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79.11</v>
      </c>
      <c r="BA8">
        <f t="shared" si="1"/>
        <v>2818.4699319999991</v>
      </c>
      <c r="BD8">
        <v>24.07</v>
      </c>
      <c r="BE8">
        <v>3.81</v>
      </c>
      <c r="BF8">
        <v>0.81</v>
      </c>
      <c r="BG8">
        <v>4.04</v>
      </c>
      <c r="BH8">
        <v>5.81</v>
      </c>
      <c r="BI8">
        <v>7.17</v>
      </c>
      <c r="BJ8">
        <v>2.8</v>
      </c>
      <c r="BK8">
        <v>3.71</v>
      </c>
      <c r="BL8">
        <v>0.85</v>
      </c>
      <c r="BM8">
        <v>0</v>
      </c>
      <c r="BN8">
        <v>0.5</v>
      </c>
      <c r="BO8">
        <v>15.61</v>
      </c>
      <c r="BP8">
        <v>3.98</v>
      </c>
      <c r="BQ8">
        <v>4.41</v>
      </c>
      <c r="BR8">
        <v>1.08</v>
      </c>
      <c r="BS8">
        <v>0.46</v>
      </c>
      <c r="BT8">
        <v>0</v>
      </c>
      <c r="BU8">
        <v>0</v>
      </c>
      <c r="BV8">
        <v>0</v>
      </c>
      <c r="BW8">
        <f t="shared" si="2"/>
        <v>79.11</v>
      </c>
    </row>
    <row r="9" spans="1:75">
      <c r="A9" t="s">
        <v>51</v>
      </c>
      <c r="B9">
        <v>0</v>
      </c>
      <c r="C9">
        <v>42.524999999999999</v>
      </c>
      <c r="D9">
        <v>0</v>
      </c>
      <c r="E9">
        <v>0</v>
      </c>
      <c r="F9">
        <v>53.213999999999999</v>
      </c>
      <c r="G9">
        <v>16.29</v>
      </c>
      <c r="H9">
        <v>0</v>
      </c>
      <c r="I9">
        <v>58.088000000000001</v>
      </c>
      <c r="J9">
        <v>2.1920000000000002</v>
      </c>
      <c r="K9">
        <v>215.533728</v>
      </c>
      <c r="L9">
        <v>653.15250000000003</v>
      </c>
      <c r="M9">
        <v>46</v>
      </c>
      <c r="N9">
        <v>118.125</v>
      </c>
      <c r="O9">
        <v>123.66562500000001</v>
      </c>
      <c r="P9">
        <v>124.875</v>
      </c>
      <c r="Q9">
        <v>21.823619999999998</v>
      </c>
      <c r="R9">
        <v>39.164999999999999</v>
      </c>
      <c r="S9">
        <v>26.390910000000002</v>
      </c>
      <c r="T9">
        <v>0</v>
      </c>
      <c r="U9">
        <v>348.97500000000002</v>
      </c>
      <c r="V9">
        <v>20.731850000000001</v>
      </c>
      <c r="W9">
        <v>147.515625</v>
      </c>
      <c r="X9">
        <v>0</v>
      </c>
      <c r="Y9">
        <v>0</v>
      </c>
      <c r="Z9">
        <v>13.1076</v>
      </c>
      <c r="AA9">
        <v>42.14808</v>
      </c>
      <c r="AB9">
        <v>39.510120000000001</v>
      </c>
      <c r="AC9">
        <v>29.062808</v>
      </c>
      <c r="AD9">
        <v>36.591700000000003</v>
      </c>
      <c r="AE9">
        <v>49.436556000000003</v>
      </c>
      <c r="AF9">
        <v>8.8740000000000006</v>
      </c>
      <c r="AG9">
        <v>37.166400000000003</v>
      </c>
      <c r="AH9">
        <v>152.94049999999999</v>
      </c>
      <c r="AI9">
        <v>2.5459999999999998</v>
      </c>
      <c r="AJ9">
        <v>0</v>
      </c>
      <c r="AK9">
        <v>50.252400000000002</v>
      </c>
      <c r="AL9">
        <v>79.364599999999996</v>
      </c>
      <c r="AM9">
        <v>5.2786799999999996</v>
      </c>
      <c r="AN9">
        <v>0.93737000000000004</v>
      </c>
      <c r="AO9">
        <v>28.812000000000001</v>
      </c>
      <c r="AP9">
        <v>12.9381</v>
      </c>
      <c r="AQ9">
        <v>46.368000000000002</v>
      </c>
      <c r="AR9">
        <v>32.688360000000003</v>
      </c>
      <c r="AS9">
        <v>0</v>
      </c>
      <c r="AT9">
        <v>14.9968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79.11</v>
      </c>
      <c r="BA9">
        <f t="shared" si="1"/>
        <v>2820.3929319999993</v>
      </c>
      <c r="BD9">
        <v>24.07</v>
      </c>
      <c r="BE9">
        <v>3.81</v>
      </c>
      <c r="BF9">
        <v>0.81</v>
      </c>
      <c r="BG9">
        <v>4.04</v>
      </c>
      <c r="BH9">
        <v>5.81</v>
      </c>
      <c r="BI9">
        <v>7.17</v>
      </c>
      <c r="BJ9">
        <v>2.8</v>
      </c>
      <c r="BK9">
        <v>3.71</v>
      </c>
      <c r="BL9">
        <v>0.85</v>
      </c>
      <c r="BM9">
        <v>0</v>
      </c>
      <c r="BN9">
        <v>0.5</v>
      </c>
      <c r="BO9">
        <v>15.61</v>
      </c>
      <c r="BP9">
        <v>3.98</v>
      </c>
      <c r="BQ9">
        <v>4.41</v>
      </c>
      <c r="BR9">
        <v>1.08</v>
      </c>
      <c r="BS9">
        <v>0.46</v>
      </c>
      <c r="BT9">
        <v>0</v>
      </c>
      <c r="BU9">
        <v>0</v>
      </c>
      <c r="BV9">
        <v>0</v>
      </c>
      <c r="BW9">
        <f t="shared" si="2"/>
        <v>79.11</v>
      </c>
    </row>
    <row r="10" spans="1:75">
      <c r="A10" t="s">
        <v>52</v>
      </c>
      <c r="B10">
        <v>0</v>
      </c>
      <c r="C10">
        <v>42.524999999999999</v>
      </c>
      <c r="D10">
        <v>0</v>
      </c>
      <c r="E10">
        <v>0</v>
      </c>
      <c r="F10">
        <v>53.213999999999999</v>
      </c>
      <c r="G10">
        <v>16.29</v>
      </c>
      <c r="H10">
        <v>0</v>
      </c>
      <c r="I10">
        <v>58.088000000000001</v>
      </c>
      <c r="J10">
        <v>2.1920000000000002</v>
      </c>
      <c r="K10">
        <v>215.533728</v>
      </c>
      <c r="L10">
        <v>653.15250000000003</v>
      </c>
      <c r="M10">
        <v>46</v>
      </c>
      <c r="N10">
        <v>118.125</v>
      </c>
      <c r="O10">
        <v>123.66562500000001</v>
      </c>
      <c r="P10">
        <v>124.875</v>
      </c>
      <c r="Q10">
        <v>21.823619999999998</v>
      </c>
      <c r="R10">
        <v>39.164999999999999</v>
      </c>
      <c r="S10">
        <v>26.390910000000002</v>
      </c>
      <c r="T10">
        <v>0</v>
      </c>
      <c r="U10">
        <v>348.97500000000002</v>
      </c>
      <c r="V10">
        <v>20.731850000000001</v>
      </c>
      <c r="W10">
        <v>147.515625</v>
      </c>
      <c r="X10">
        <v>0</v>
      </c>
      <c r="Y10">
        <v>0</v>
      </c>
      <c r="Z10">
        <v>13.1076</v>
      </c>
      <c r="AA10">
        <v>42.14808</v>
      </c>
      <c r="AB10">
        <v>39.510120000000001</v>
      </c>
      <c r="AC10">
        <v>29.062808</v>
      </c>
      <c r="AD10">
        <v>36.591700000000003</v>
      </c>
      <c r="AE10">
        <v>49.436556000000003</v>
      </c>
      <c r="AF10">
        <v>8.8740000000000006</v>
      </c>
      <c r="AG10">
        <v>37.166400000000003</v>
      </c>
      <c r="AH10">
        <v>152.94049999999999</v>
      </c>
      <c r="AI10">
        <v>2.5459999999999998</v>
      </c>
      <c r="AJ10">
        <v>0</v>
      </c>
      <c r="AK10">
        <v>50.252400000000002</v>
      </c>
      <c r="AL10">
        <v>79.364599999999996</v>
      </c>
      <c r="AM10">
        <v>5.2786799999999996</v>
      </c>
      <c r="AN10">
        <v>0.93737000000000004</v>
      </c>
      <c r="AO10">
        <v>28.812000000000001</v>
      </c>
      <c r="AP10">
        <v>12.9381</v>
      </c>
      <c r="AQ10">
        <v>44.414999999999999</v>
      </c>
      <c r="AR10">
        <v>32.688360000000003</v>
      </c>
      <c r="AS10">
        <v>0</v>
      </c>
      <c r="AT10">
        <v>14.9968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79.11</v>
      </c>
      <c r="BA10">
        <f t="shared" si="1"/>
        <v>2818.4399319999993</v>
      </c>
      <c r="BD10">
        <v>24.07</v>
      </c>
      <c r="BE10">
        <v>3.81</v>
      </c>
      <c r="BF10">
        <v>0.81</v>
      </c>
      <c r="BG10">
        <v>4.04</v>
      </c>
      <c r="BH10">
        <v>5.81</v>
      </c>
      <c r="BI10">
        <v>7.17</v>
      </c>
      <c r="BJ10">
        <v>2.8</v>
      </c>
      <c r="BK10">
        <v>3.71</v>
      </c>
      <c r="BL10">
        <v>0.85</v>
      </c>
      <c r="BM10">
        <v>0</v>
      </c>
      <c r="BN10">
        <v>0.5</v>
      </c>
      <c r="BO10">
        <v>15.61</v>
      </c>
      <c r="BP10">
        <v>3.98</v>
      </c>
      <c r="BQ10">
        <v>4.41</v>
      </c>
      <c r="BR10">
        <v>1.08</v>
      </c>
      <c r="BS10">
        <v>0.46</v>
      </c>
      <c r="BT10">
        <v>0</v>
      </c>
      <c r="BU10">
        <v>0</v>
      </c>
      <c r="BV10">
        <v>0</v>
      </c>
      <c r="BW10">
        <f t="shared" si="2"/>
        <v>79.11</v>
      </c>
    </row>
    <row r="11" spans="1:75">
      <c r="A11" t="s">
        <v>53</v>
      </c>
      <c r="B11">
        <v>0</v>
      </c>
      <c r="C11">
        <v>42.524999999999999</v>
      </c>
      <c r="D11">
        <v>0</v>
      </c>
      <c r="E11">
        <v>0</v>
      </c>
      <c r="F11">
        <v>53.213999999999999</v>
      </c>
      <c r="G11">
        <v>16.29</v>
      </c>
      <c r="H11">
        <v>0</v>
      </c>
      <c r="I11">
        <v>58.088000000000001</v>
      </c>
      <c r="J11">
        <v>2.1920000000000002</v>
      </c>
      <c r="K11">
        <v>215.533728</v>
      </c>
      <c r="L11">
        <v>653.15250000000003</v>
      </c>
      <c r="M11">
        <v>46</v>
      </c>
      <c r="N11">
        <v>118.125</v>
      </c>
      <c r="O11">
        <v>123.66562500000001</v>
      </c>
      <c r="P11">
        <v>124.875</v>
      </c>
      <c r="Q11">
        <v>21.823619999999998</v>
      </c>
      <c r="R11">
        <v>39.164999999999999</v>
      </c>
      <c r="S11">
        <v>26.390910000000002</v>
      </c>
      <c r="T11">
        <v>0</v>
      </c>
      <c r="U11">
        <v>344.25</v>
      </c>
      <c r="V11">
        <v>20.731850000000001</v>
      </c>
      <c r="W11">
        <v>147.515625</v>
      </c>
      <c r="X11">
        <v>0</v>
      </c>
      <c r="Y11">
        <v>0</v>
      </c>
      <c r="Z11">
        <v>13.1076</v>
      </c>
      <c r="AA11">
        <v>42.14808</v>
      </c>
      <c r="AB11">
        <v>39.510120000000001</v>
      </c>
      <c r="AC11">
        <v>29.062808</v>
      </c>
      <c r="AD11">
        <v>36.591700000000003</v>
      </c>
      <c r="AE11">
        <v>49.436556000000003</v>
      </c>
      <c r="AF11">
        <v>6.4089999999999998</v>
      </c>
      <c r="AG11">
        <v>37.166400000000003</v>
      </c>
      <c r="AH11">
        <v>152.94049999999999</v>
      </c>
      <c r="AI11">
        <v>2.5459999999999998</v>
      </c>
      <c r="AJ11">
        <v>0</v>
      </c>
      <c r="AK11">
        <v>50.252400000000002</v>
      </c>
      <c r="AL11">
        <v>79.364599999999996</v>
      </c>
      <c r="AM11">
        <v>5.2786799999999996</v>
      </c>
      <c r="AN11">
        <v>0.93737000000000004</v>
      </c>
      <c r="AO11">
        <v>28.812000000000001</v>
      </c>
      <c r="AP11">
        <v>12.9381</v>
      </c>
      <c r="AQ11">
        <v>44.414999999999999</v>
      </c>
      <c r="AR11">
        <v>32.688360000000003</v>
      </c>
      <c r="AS11">
        <v>0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79.44</v>
      </c>
      <c r="BA11">
        <f t="shared" si="1"/>
        <v>2811.5799319999992</v>
      </c>
      <c r="BD11">
        <v>25.43</v>
      </c>
      <c r="BE11">
        <v>3.72</v>
      </c>
      <c r="BF11">
        <v>0.88</v>
      </c>
      <c r="BG11">
        <v>3.92</v>
      </c>
      <c r="BH11">
        <v>5.63</v>
      </c>
      <c r="BI11">
        <v>7.03</v>
      </c>
      <c r="BJ11">
        <v>2.89</v>
      </c>
      <c r="BK11">
        <v>3.71</v>
      </c>
      <c r="BL11">
        <v>0.81</v>
      </c>
      <c r="BM11">
        <v>0</v>
      </c>
      <c r="BN11">
        <v>0.48</v>
      </c>
      <c r="BO11">
        <v>15.22</v>
      </c>
      <c r="BP11">
        <v>3.84</v>
      </c>
      <c r="BQ11">
        <v>4.28</v>
      </c>
      <c r="BR11">
        <v>1.1399999999999999</v>
      </c>
      <c r="BS11">
        <v>0.46</v>
      </c>
      <c r="BT11">
        <v>0</v>
      </c>
      <c r="BU11">
        <v>0</v>
      </c>
      <c r="BV11">
        <v>0</v>
      </c>
      <c r="BW11">
        <f t="shared" si="2"/>
        <v>79.44</v>
      </c>
    </row>
    <row r="12" spans="1:75">
      <c r="A12" t="s">
        <v>54</v>
      </c>
      <c r="B12">
        <v>0</v>
      </c>
      <c r="C12">
        <v>42.524999999999999</v>
      </c>
      <c r="D12">
        <v>0</v>
      </c>
      <c r="E12">
        <v>0</v>
      </c>
      <c r="F12">
        <v>53.213999999999999</v>
      </c>
      <c r="G12">
        <v>16.29</v>
      </c>
      <c r="H12">
        <v>0</v>
      </c>
      <c r="I12">
        <v>58.088000000000001</v>
      </c>
      <c r="J12">
        <v>2.1920000000000002</v>
      </c>
      <c r="K12">
        <v>215.533728</v>
      </c>
      <c r="L12">
        <v>653.15250000000003</v>
      </c>
      <c r="M12">
        <v>46</v>
      </c>
      <c r="N12">
        <v>118.125</v>
      </c>
      <c r="O12">
        <v>123.66562500000001</v>
      </c>
      <c r="P12">
        <v>124.875</v>
      </c>
      <c r="Q12">
        <v>21.823619999999998</v>
      </c>
      <c r="R12">
        <v>39.164999999999999</v>
      </c>
      <c r="S12">
        <v>26.390910000000002</v>
      </c>
      <c r="T12">
        <v>0</v>
      </c>
      <c r="U12">
        <v>344.25</v>
      </c>
      <c r="V12">
        <v>20.731850000000001</v>
      </c>
      <c r="W12">
        <v>147.515625</v>
      </c>
      <c r="X12">
        <v>0</v>
      </c>
      <c r="Y12">
        <v>0</v>
      </c>
      <c r="Z12">
        <v>13.1076</v>
      </c>
      <c r="AA12">
        <v>42.14808</v>
      </c>
      <c r="AB12">
        <v>39.510120000000001</v>
      </c>
      <c r="AC12">
        <v>29.062808</v>
      </c>
      <c r="AD12">
        <v>36.591700000000003</v>
      </c>
      <c r="AE12">
        <v>49.436556000000003</v>
      </c>
      <c r="AF12">
        <v>6.4089999999999998</v>
      </c>
      <c r="AG12">
        <v>37.166400000000003</v>
      </c>
      <c r="AH12">
        <v>152.94049999999999</v>
      </c>
      <c r="AI12">
        <v>2.5459999999999998</v>
      </c>
      <c r="AJ12">
        <v>0</v>
      </c>
      <c r="AK12">
        <v>50.252400000000002</v>
      </c>
      <c r="AL12">
        <v>79.364599999999996</v>
      </c>
      <c r="AM12">
        <v>5.2786799999999996</v>
      </c>
      <c r="AN12">
        <v>0.93737000000000004</v>
      </c>
      <c r="AO12">
        <v>28.812000000000001</v>
      </c>
      <c r="AP12">
        <v>12.9381</v>
      </c>
      <c r="AQ12">
        <v>44.414999999999999</v>
      </c>
      <c r="AR12">
        <v>32.688360000000003</v>
      </c>
      <c r="AS12">
        <v>0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79.44</v>
      </c>
      <c r="BA12">
        <f t="shared" si="1"/>
        <v>2811.5799319999992</v>
      </c>
      <c r="BD12">
        <v>25.43</v>
      </c>
      <c r="BE12">
        <v>3.72</v>
      </c>
      <c r="BF12">
        <v>0.88</v>
      </c>
      <c r="BG12">
        <v>3.92</v>
      </c>
      <c r="BH12">
        <v>5.63</v>
      </c>
      <c r="BI12">
        <v>7.03</v>
      </c>
      <c r="BJ12">
        <v>2.89</v>
      </c>
      <c r="BK12">
        <v>3.71</v>
      </c>
      <c r="BL12">
        <v>0.81</v>
      </c>
      <c r="BM12">
        <v>0</v>
      </c>
      <c r="BN12">
        <v>0.48</v>
      </c>
      <c r="BO12">
        <v>15.22</v>
      </c>
      <c r="BP12">
        <v>3.84</v>
      </c>
      <c r="BQ12">
        <v>4.28</v>
      </c>
      <c r="BR12">
        <v>1.1399999999999999</v>
      </c>
      <c r="BS12">
        <v>0.46</v>
      </c>
      <c r="BT12">
        <v>0</v>
      </c>
      <c r="BU12">
        <v>0</v>
      </c>
      <c r="BV12">
        <v>0</v>
      </c>
      <c r="BW12">
        <f t="shared" si="2"/>
        <v>79.44</v>
      </c>
    </row>
    <row r="13" spans="1:75">
      <c r="A13" t="s">
        <v>55</v>
      </c>
      <c r="B13">
        <v>0</v>
      </c>
      <c r="C13">
        <v>42.524999999999999</v>
      </c>
      <c r="D13">
        <v>0</v>
      </c>
      <c r="E13">
        <v>0</v>
      </c>
      <c r="F13">
        <v>53.213999999999999</v>
      </c>
      <c r="G13">
        <v>16.29</v>
      </c>
      <c r="H13">
        <v>0</v>
      </c>
      <c r="I13">
        <v>58.088000000000001</v>
      </c>
      <c r="J13">
        <v>2.1920000000000002</v>
      </c>
      <c r="K13">
        <v>215.533728</v>
      </c>
      <c r="L13">
        <v>653.15250000000003</v>
      </c>
      <c r="M13">
        <v>46</v>
      </c>
      <c r="N13">
        <v>118.125</v>
      </c>
      <c r="O13">
        <v>123.66562500000001</v>
      </c>
      <c r="P13">
        <v>124.875</v>
      </c>
      <c r="Q13">
        <v>21.823619999999998</v>
      </c>
      <c r="R13">
        <v>39.164999999999999</v>
      </c>
      <c r="S13">
        <v>26.390910000000002</v>
      </c>
      <c r="T13">
        <v>0</v>
      </c>
      <c r="U13">
        <v>344.25</v>
      </c>
      <c r="V13">
        <v>20.731850000000001</v>
      </c>
      <c r="W13">
        <v>147.515625</v>
      </c>
      <c r="X13">
        <v>0</v>
      </c>
      <c r="Y13">
        <v>0</v>
      </c>
      <c r="Z13">
        <v>13.1076</v>
      </c>
      <c r="AA13">
        <v>28.09872</v>
      </c>
      <c r="AB13">
        <v>39.510120000000001</v>
      </c>
      <c r="AC13">
        <v>29.062808</v>
      </c>
      <c r="AD13">
        <v>36.591700000000003</v>
      </c>
      <c r="AE13">
        <v>49.436556000000003</v>
      </c>
      <c r="AF13">
        <v>6.4089999999999998</v>
      </c>
      <c r="AG13">
        <v>37.166400000000003</v>
      </c>
      <c r="AH13">
        <v>152.94049999999999</v>
      </c>
      <c r="AI13">
        <v>2.5459999999999998</v>
      </c>
      <c r="AJ13">
        <v>0</v>
      </c>
      <c r="AK13">
        <v>50.252400000000002</v>
      </c>
      <c r="AL13">
        <v>79.364599999999996</v>
      </c>
      <c r="AM13">
        <v>5.2786799999999996</v>
      </c>
      <c r="AN13">
        <v>0.93737000000000004</v>
      </c>
      <c r="AO13">
        <v>28.812000000000001</v>
      </c>
      <c r="AP13">
        <v>12.9381</v>
      </c>
      <c r="AQ13">
        <v>44.414999999999999</v>
      </c>
      <c r="AR13">
        <v>32.688360000000003</v>
      </c>
      <c r="AS13">
        <v>0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79.42</v>
      </c>
      <c r="BA13">
        <f t="shared" si="1"/>
        <v>2797.5105719999992</v>
      </c>
      <c r="BD13">
        <v>25.43</v>
      </c>
      <c r="BE13">
        <v>3.72</v>
      </c>
      <c r="BF13">
        <v>0.86</v>
      </c>
      <c r="BG13">
        <v>3.92</v>
      </c>
      <c r="BH13">
        <v>5.63</v>
      </c>
      <c r="BI13">
        <v>7.03</v>
      </c>
      <c r="BJ13">
        <v>2.89</v>
      </c>
      <c r="BK13">
        <v>3.71</v>
      </c>
      <c r="BL13">
        <v>0.81</v>
      </c>
      <c r="BM13">
        <v>0</v>
      </c>
      <c r="BN13">
        <v>0.48</v>
      </c>
      <c r="BO13">
        <v>15.22</v>
      </c>
      <c r="BP13">
        <v>3.84</v>
      </c>
      <c r="BQ13">
        <v>4.28</v>
      </c>
      <c r="BR13">
        <v>1.1399999999999999</v>
      </c>
      <c r="BS13">
        <v>0.46</v>
      </c>
      <c r="BT13">
        <v>0</v>
      </c>
      <c r="BU13">
        <v>0</v>
      </c>
      <c r="BV13">
        <v>0</v>
      </c>
      <c r="BW13">
        <f t="shared" si="2"/>
        <v>79.42</v>
      </c>
    </row>
    <row r="14" spans="1:75">
      <c r="A14" t="s">
        <v>56</v>
      </c>
      <c r="B14">
        <v>0</v>
      </c>
      <c r="C14">
        <v>42.524999999999999</v>
      </c>
      <c r="D14">
        <v>0</v>
      </c>
      <c r="E14">
        <v>0</v>
      </c>
      <c r="F14">
        <v>53.213999999999999</v>
      </c>
      <c r="G14">
        <v>16.29</v>
      </c>
      <c r="H14">
        <v>0</v>
      </c>
      <c r="I14">
        <v>58.088000000000001</v>
      </c>
      <c r="J14">
        <v>2.1920000000000002</v>
      </c>
      <c r="K14">
        <v>215.533728</v>
      </c>
      <c r="L14">
        <v>653.15250000000003</v>
      </c>
      <c r="M14">
        <v>46</v>
      </c>
      <c r="N14">
        <v>118.125</v>
      </c>
      <c r="O14">
        <v>123.66562500000001</v>
      </c>
      <c r="P14">
        <v>124.875</v>
      </c>
      <c r="Q14">
        <v>21.823619999999998</v>
      </c>
      <c r="R14">
        <v>39.164999999999999</v>
      </c>
      <c r="S14">
        <v>26.390910000000002</v>
      </c>
      <c r="T14">
        <v>0</v>
      </c>
      <c r="U14">
        <v>344.25</v>
      </c>
      <c r="V14">
        <v>20.731850000000001</v>
      </c>
      <c r="W14">
        <v>147.515625</v>
      </c>
      <c r="X14">
        <v>0</v>
      </c>
      <c r="Y14">
        <v>0</v>
      </c>
      <c r="Z14">
        <v>13.1076</v>
      </c>
      <c r="AA14">
        <v>28.09872</v>
      </c>
      <c r="AB14">
        <v>39.510120000000001</v>
      </c>
      <c r="AC14">
        <v>29.062808</v>
      </c>
      <c r="AD14">
        <v>36.591700000000003</v>
      </c>
      <c r="AE14">
        <v>49.436556000000003</v>
      </c>
      <c r="AF14">
        <v>6.4089999999999998</v>
      </c>
      <c r="AG14">
        <v>37.166400000000003</v>
      </c>
      <c r="AH14">
        <v>152.94049999999999</v>
      </c>
      <c r="AI14">
        <v>2.5459999999999998</v>
      </c>
      <c r="AJ14">
        <v>0</v>
      </c>
      <c r="AK14">
        <v>50.252400000000002</v>
      </c>
      <c r="AL14">
        <v>79.364599999999996</v>
      </c>
      <c r="AM14">
        <v>5.2786799999999996</v>
      </c>
      <c r="AN14">
        <v>0.93737000000000004</v>
      </c>
      <c r="AO14">
        <v>28.812000000000001</v>
      </c>
      <c r="AP14">
        <v>12.9381</v>
      </c>
      <c r="AQ14">
        <v>29.61</v>
      </c>
      <c r="AR14">
        <v>32.688360000000003</v>
      </c>
      <c r="AS14">
        <v>0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79.42</v>
      </c>
      <c r="BA14">
        <f t="shared" si="1"/>
        <v>2782.7055719999994</v>
      </c>
      <c r="BD14">
        <v>25.43</v>
      </c>
      <c r="BE14">
        <v>3.72</v>
      </c>
      <c r="BF14">
        <v>0.86</v>
      </c>
      <c r="BG14">
        <v>3.92</v>
      </c>
      <c r="BH14">
        <v>5.63</v>
      </c>
      <c r="BI14">
        <v>7.03</v>
      </c>
      <c r="BJ14">
        <v>2.89</v>
      </c>
      <c r="BK14">
        <v>3.71</v>
      </c>
      <c r="BL14">
        <v>0.81</v>
      </c>
      <c r="BM14">
        <v>0</v>
      </c>
      <c r="BN14">
        <v>0.48</v>
      </c>
      <c r="BO14">
        <v>15.22</v>
      </c>
      <c r="BP14">
        <v>3.84</v>
      </c>
      <c r="BQ14">
        <v>4.28</v>
      </c>
      <c r="BR14">
        <v>1.1399999999999999</v>
      </c>
      <c r="BS14">
        <v>0.46</v>
      </c>
      <c r="BT14">
        <v>0</v>
      </c>
      <c r="BU14">
        <v>0</v>
      </c>
      <c r="BV14">
        <v>0</v>
      </c>
      <c r="BW14">
        <f t="shared" si="2"/>
        <v>79.42</v>
      </c>
    </row>
    <row r="15" spans="1:75">
      <c r="A15" t="s">
        <v>57</v>
      </c>
      <c r="B15">
        <v>0</v>
      </c>
      <c r="C15">
        <v>42.524999999999999</v>
      </c>
      <c r="D15">
        <v>0</v>
      </c>
      <c r="E15">
        <v>0</v>
      </c>
      <c r="F15">
        <v>53.213999999999999</v>
      </c>
      <c r="G15">
        <v>16.29</v>
      </c>
      <c r="H15">
        <v>0</v>
      </c>
      <c r="I15">
        <v>58.088000000000001</v>
      </c>
      <c r="J15">
        <v>2.1920000000000002</v>
      </c>
      <c r="K15">
        <v>215.533728</v>
      </c>
      <c r="L15">
        <v>653.15250000000003</v>
      </c>
      <c r="M15">
        <v>46</v>
      </c>
      <c r="N15">
        <v>118.125</v>
      </c>
      <c r="O15">
        <v>123.66562500000001</v>
      </c>
      <c r="P15">
        <v>124.875</v>
      </c>
      <c r="Q15">
        <v>21.823619999999998</v>
      </c>
      <c r="R15">
        <v>39.164999999999999</v>
      </c>
      <c r="S15">
        <v>26.390910000000002</v>
      </c>
      <c r="T15">
        <v>0</v>
      </c>
      <c r="U15">
        <v>344.25</v>
      </c>
      <c r="V15">
        <v>20.731850000000001</v>
      </c>
      <c r="W15">
        <v>147.515625</v>
      </c>
      <c r="X15">
        <v>0</v>
      </c>
      <c r="Y15">
        <v>0</v>
      </c>
      <c r="Z15">
        <v>13.1076</v>
      </c>
      <c r="AA15">
        <v>28.09872</v>
      </c>
      <c r="AB15">
        <v>39.510120000000001</v>
      </c>
      <c r="AC15">
        <v>19.35568</v>
      </c>
      <c r="AD15">
        <v>36.591700000000003</v>
      </c>
      <c r="AE15">
        <v>49.436556000000003</v>
      </c>
      <c r="AF15">
        <v>6.4089999999999998</v>
      </c>
      <c r="AG15">
        <v>37.166400000000003</v>
      </c>
      <c r="AH15">
        <v>152.94049999999999</v>
      </c>
      <c r="AI15">
        <v>2.5459999999999998</v>
      </c>
      <c r="AJ15">
        <v>0</v>
      </c>
      <c r="AK15">
        <v>50.252400000000002</v>
      </c>
      <c r="AL15">
        <v>79.364599999999996</v>
      </c>
      <c r="AM15">
        <v>5.2786799999999996</v>
      </c>
      <c r="AN15">
        <v>0.93737000000000004</v>
      </c>
      <c r="AO15">
        <v>28.812000000000001</v>
      </c>
      <c r="AP15">
        <v>12.9381</v>
      </c>
      <c r="AQ15">
        <v>29.61</v>
      </c>
      <c r="AR15">
        <v>31.897383000000001</v>
      </c>
      <c r="AS15">
        <v>0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79.59</v>
      </c>
      <c r="BA15">
        <f t="shared" si="1"/>
        <v>2772.3774669999993</v>
      </c>
      <c r="BD15">
        <v>25.43</v>
      </c>
      <c r="BE15">
        <v>3.72</v>
      </c>
      <c r="BF15">
        <v>0.86</v>
      </c>
      <c r="BG15">
        <v>3.92</v>
      </c>
      <c r="BH15">
        <v>5.63</v>
      </c>
      <c r="BI15">
        <v>7.03</v>
      </c>
      <c r="BJ15">
        <v>3.06</v>
      </c>
      <c r="BK15">
        <v>3.71</v>
      </c>
      <c r="BL15">
        <v>0.81</v>
      </c>
      <c r="BM15">
        <v>0</v>
      </c>
      <c r="BN15">
        <v>0.48</v>
      </c>
      <c r="BO15">
        <v>15.22</v>
      </c>
      <c r="BP15">
        <v>3.84</v>
      </c>
      <c r="BQ15">
        <v>4.28</v>
      </c>
      <c r="BR15">
        <v>1.1399999999999999</v>
      </c>
      <c r="BS15">
        <v>0.46</v>
      </c>
      <c r="BT15">
        <v>0</v>
      </c>
      <c r="BU15">
        <v>0</v>
      </c>
      <c r="BV15">
        <v>0</v>
      </c>
      <c r="BW15">
        <f t="shared" si="2"/>
        <v>79.59</v>
      </c>
    </row>
    <row r="16" spans="1:75">
      <c r="A16" t="s">
        <v>58</v>
      </c>
      <c r="B16">
        <v>0</v>
      </c>
      <c r="C16">
        <v>42.524999999999999</v>
      </c>
      <c r="D16">
        <v>0</v>
      </c>
      <c r="E16">
        <v>0</v>
      </c>
      <c r="F16">
        <v>53.213999999999999</v>
      </c>
      <c r="G16">
        <v>16.29</v>
      </c>
      <c r="H16">
        <v>0</v>
      </c>
      <c r="I16">
        <v>58.088000000000001</v>
      </c>
      <c r="J16">
        <v>2.1920000000000002</v>
      </c>
      <c r="K16">
        <v>215.533728</v>
      </c>
      <c r="L16">
        <v>653.15250000000003</v>
      </c>
      <c r="M16">
        <v>46</v>
      </c>
      <c r="N16">
        <v>118.125</v>
      </c>
      <c r="O16">
        <v>123.66562500000001</v>
      </c>
      <c r="P16">
        <v>124.875</v>
      </c>
      <c r="Q16">
        <v>21.823619999999998</v>
      </c>
      <c r="R16">
        <v>39.164999999999999</v>
      </c>
      <c r="S16">
        <v>26.390910000000002</v>
      </c>
      <c r="T16">
        <v>0</v>
      </c>
      <c r="U16">
        <v>344.25</v>
      </c>
      <c r="V16">
        <v>20.731850000000001</v>
      </c>
      <c r="W16">
        <v>147.515625</v>
      </c>
      <c r="X16">
        <v>0</v>
      </c>
      <c r="Y16">
        <v>0</v>
      </c>
      <c r="Z16">
        <v>13.1076</v>
      </c>
      <c r="AA16">
        <v>28.09872</v>
      </c>
      <c r="AB16">
        <v>39.510120000000001</v>
      </c>
      <c r="AC16">
        <v>19.35568</v>
      </c>
      <c r="AD16">
        <v>36.591700000000003</v>
      </c>
      <c r="AE16">
        <v>49.436556000000003</v>
      </c>
      <c r="AF16">
        <v>6.4089999999999998</v>
      </c>
      <c r="AG16">
        <v>37.166400000000003</v>
      </c>
      <c r="AH16">
        <v>152.94049999999999</v>
      </c>
      <c r="AI16">
        <v>2.5459999999999998</v>
      </c>
      <c r="AJ16">
        <v>0</v>
      </c>
      <c r="AK16">
        <v>50.252400000000002</v>
      </c>
      <c r="AL16">
        <v>79.364599999999996</v>
      </c>
      <c r="AM16">
        <v>5.2786799999999996</v>
      </c>
      <c r="AN16">
        <v>0.93737000000000004</v>
      </c>
      <c r="AO16">
        <v>28.812000000000001</v>
      </c>
      <c r="AP16">
        <v>12.9381</v>
      </c>
      <c r="AQ16">
        <v>29.61</v>
      </c>
      <c r="AR16">
        <v>31.897383000000001</v>
      </c>
      <c r="AS16">
        <v>0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79.59</v>
      </c>
      <c r="BA16">
        <f t="shared" si="1"/>
        <v>2772.3774669999993</v>
      </c>
      <c r="BD16">
        <v>25.43</v>
      </c>
      <c r="BE16">
        <v>3.72</v>
      </c>
      <c r="BF16">
        <v>0.86</v>
      </c>
      <c r="BG16">
        <v>3.92</v>
      </c>
      <c r="BH16">
        <v>5.63</v>
      </c>
      <c r="BI16">
        <v>7.03</v>
      </c>
      <c r="BJ16">
        <v>3.06</v>
      </c>
      <c r="BK16">
        <v>3.71</v>
      </c>
      <c r="BL16">
        <v>0.81</v>
      </c>
      <c r="BM16">
        <v>0</v>
      </c>
      <c r="BN16">
        <v>0.48</v>
      </c>
      <c r="BO16">
        <v>15.22</v>
      </c>
      <c r="BP16">
        <v>3.84</v>
      </c>
      <c r="BQ16">
        <v>4.28</v>
      </c>
      <c r="BR16">
        <v>1.1399999999999999</v>
      </c>
      <c r="BS16">
        <v>0.46</v>
      </c>
      <c r="BT16">
        <v>0</v>
      </c>
      <c r="BU16">
        <v>0</v>
      </c>
      <c r="BV16">
        <v>0</v>
      </c>
      <c r="BW16">
        <f t="shared" si="2"/>
        <v>79.59</v>
      </c>
    </row>
    <row r="17" spans="1:75">
      <c r="A17" t="s">
        <v>59</v>
      </c>
      <c r="B17">
        <v>0</v>
      </c>
      <c r="C17">
        <v>42.524999999999999</v>
      </c>
      <c r="D17">
        <v>0</v>
      </c>
      <c r="E17">
        <v>0</v>
      </c>
      <c r="F17">
        <v>53.213999999999999</v>
      </c>
      <c r="G17">
        <v>16.29</v>
      </c>
      <c r="H17">
        <v>0</v>
      </c>
      <c r="I17">
        <v>58.088000000000001</v>
      </c>
      <c r="J17">
        <v>2.1920000000000002</v>
      </c>
      <c r="K17">
        <v>215.533728</v>
      </c>
      <c r="L17">
        <v>653.15250000000003</v>
      </c>
      <c r="M17">
        <v>46</v>
      </c>
      <c r="N17">
        <v>118.125</v>
      </c>
      <c r="O17">
        <v>123.66562500000001</v>
      </c>
      <c r="P17">
        <v>124.875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344.25</v>
      </c>
      <c r="V17">
        <v>20.731850000000001</v>
      </c>
      <c r="W17">
        <v>147.515625</v>
      </c>
      <c r="X17">
        <v>0</v>
      </c>
      <c r="Y17">
        <v>0</v>
      </c>
      <c r="Z17">
        <v>13.1076</v>
      </c>
      <c r="AA17">
        <v>28.09872</v>
      </c>
      <c r="AB17">
        <v>39.510120000000001</v>
      </c>
      <c r="AC17">
        <v>19.35568</v>
      </c>
      <c r="AD17">
        <v>36.591700000000003</v>
      </c>
      <c r="AE17">
        <v>49.436556000000003</v>
      </c>
      <c r="AF17">
        <v>6.4089999999999998</v>
      </c>
      <c r="AG17">
        <v>37.166400000000003</v>
      </c>
      <c r="AH17">
        <v>152.94049999999999</v>
      </c>
      <c r="AI17">
        <v>14.003</v>
      </c>
      <c r="AJ17">
        <v>0</v>
      </c>
      <c r="AK17">
        <v>50.252400000000002</v>
      </c>
      <c r="AL17">
        <v>79.364599999999996</v>
      </c>
      <c r="AM17">
        <v>5.2786799999999996</v>
      </c>
      <c r="AN17">
        <v>0.93737000000000004</v>
      </c>
      <c r="AO17">
        <v>28.812000000000001</v>
      </c>
      <c r="AP17">
        <v>11.529</v>
      </c>
      <c r="AQ17">
        <v>0</v>
      </c>
      <c r="AR17">
        <v>31.897383000000001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79.59</v>
      </c>
      <c r="BA17">
        <f t="shared" si="1"/>
        <v>2756.042563</v>
      </c>
      <c r="BD17">
        <v>25.43</v>
      </c>
      <c r="BE17">
        <v>3.72</v>
      </c>
      <c r="BF17">
        <v>0.86</v>
      </c>
      <c r="BG17">
        <v>3.92</v>
      </c>
      <c r="BH17">
        <v>5.63</v>
      </c>
      <c r="BI17">
        <v>7.03</v>
      </c>
      <c r="BJ17">
        <v>3.06</v>
      </c>
      <c r="BK17">
        <v>3.71</v>
      </c>
      <c r="BL17">
        <v>0.81</v>
      </c>
      <c r="BM17">
        <v>0</v>
      </c>
      <c r="BN17">
        <v>0.48</v>
      </c>
      <c r="BO17">
        <v>15.22</v>
      </c>
      <c r="BP17">
        <v>3.84</v>
      </c>
      <c r="BQ17">
        <v>4.28</v>
      </c>
      <c r="BR17">
        <v>1.1399999999999999</v>
      </c>
      <c r="BS17">
        <v>0.46</v>
      </c>
      <c r="BT17">
        <v>0</v>
      </c>
      <c r="BU17">
        <v>0</v>
      </c>
      <c r="BV17">
        <v>0</v>
      </c>
      <c r="BW17">
        <f t="shared" si="2"/>
        <v>79.59</v>
      </c>
    </row>
    <row r="18" spans="1:75">
      <c r="A18" t="s">
        <v>60</v>
      </c>
      <c r="B18">
        <v>0</v>
      </c>
      <c r="C18">
        <v>42.524999999999999</v>
      </c>
      <c r="D18">
        <v>0</v>
      </c>
      <c r="E18">
        <v>0</v>
      </c>
      <c r="F18">
        <v>53.213999999999999</v>
      </c>
      <c r="G18">
        <v>16.29</v>
      </c>
      <c r="H18">
        <v>0</v>
      </c>
      <c r="I18">
        <v>58.088000000000001</v>
      </c>
      <c r="J18">
        <v>2.1920000000000002</v>
      </c>
      <c r="K18">
        <v>215.533728</v>
      </c>
      <c r="L18">
        <v>653.15250000000003</v>
      </c>
      <c r="M18">
        <v>46</v>
      </c>
      <c r="N18">
        <v>118.125</v>
      </c>
      <c r="O18">
        <v>123.66562500000001</v>
      </c>
      <c r="P18">
        <v>124.875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344.25</v>
      </c>
      <c r="V18">
        <v>20.731850000000001</v>
      </c>
      <c r="W18">
        <v>147.515625</v>
      </c>
      <c r="X18">
        <v>0</v>
      </c>
      <c r="Y18">
        <v>0</v>
      </c>
      <c r="Z18">
        <v>13.1076</v>
      </c>
      <c r="AA18">
        <v>28.09872</v>
      </c>
      <c r="AB18">
        <v>26.34008</v>
      </c>
      <c r="AC18">
        <v>19.35568</v>
      </c>
      <c r="AD18">
        <v>36.591700000000003</v>
      </c>
      <c r="AE18">
        <v>49.436556000000003</v>
      </c>
      <c r="AF18">
        <v>6.4089999999999998</v>
      </c>
      <c r="AG18">
        <v>37.166400000000003</v>
      </c>
      <c r="AH18">
        <v>152.94049999999999</v>
      </c>
      <c r="AI18">
        <v>14.003</v>
      </c>
      <c r="AJ18">
        <v>0</v>
      </c>
      <c r="AK18">
        <v>50.252400000000002</v>
      </c>
      <c r="AL18">
        <v>79.364599999999996</v>
      </c>
      <c r="AM18">
        <v>5.2786799999999996</v>
      </c>
      <c r="AN18">
        <v>0.93737000000000004</v>
      </c>
      <c r="AO18">
        <v>28.812000000000001</v>
      </c>
      <c r="AP18">
        <v>11.529</v>
      </c>
      <c r="AQ18">
        <v>0</v>
      </c>
      <c r="AR18">
        <v>31.897383000000001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79.59</v>
      </c>
      <c r="BA18">
        <f t="shared" si="1"/>
        <v>2742.872523</v>
      </c>
      <c r="BD18">
        <v>25.43</v>
      </c>
      <c r="BE18">
        <v>3.72</v>
      </c>
      <c r="BF18">
        <v>0.86</v>
      </c>
      <c r="BG18">
        <v>3.92</v>
      </c>
      <c r="BH18">
        <v>5.63</v>
      </c>
      <c r="BI18">
        <v>7.03</v>
      </c>
      <c r="BJ18">
        <v>3.06</v>
      </c>
      <c r="BK18">
        <v>3.71</v>
      </c>
      <c r="BL18">
        <v>0.81</v>
      </c>
      <c r="BM18">
        <v>0</v>
      </c>
      <c r="BN18">
        <v>0.48</v>
      </c>
      <c r="BO18">
        <v>15.22</v>
      </c>
      <c r="BP18">
        <v>3.84</v>
      </c>
      <c r="BQ18">
        <v>4.28</v>
      </c>
      <c r="BR18">
        <v>1.1399999999999999</v>
      </c>
      <c r="BS18">
        <v>0.46</v>
      </c>
      <c r="BT18">
        <v>0</v>
      </c>
      <c r="BU18">
        <v>0</v>
      </c>
      <c r="BV18">
        <v>0</v>
      </c>
      <c r="BW18">
        <f t="shared" si="2"/>
        <v>79.59</v>
      </c>
    </row>
    <row r="19" spans="1:75">
      <c r="A19" t="s">
        <v>61</v>
      </c>
      <c r="B19">
        <v>0</v>
      </c>
      <c r="C19">
        <v>42.524999999999999</v>
      </c>
      <c r="D19">
        <v>0</v>
      </c>
      <c r="E19">
        <v>0</v>
      </c>
      <c r="F19">
        <v>53.213999999999999</v>
      </c>
      <c r="G19">
        <v>16.29</v>
      </c>
      <c r="H19">
        <v>0</v>
      </c>
      <c r="I19">
        <v>58.088000000000001</v>
      </c>
      <c r="J19">
        <v>2.1920000000000002</v>
      </c>
      <c r="K19">
        <v>215.533728</v>
      </c>
      <c r="L19">
        <v>653.15250000000003</v>
      </c>
      <c r="M19">
        <v>46</v>
      </c>
      <c r="N19">
        <v>118.125</v>
      </c>
      <c r="O19">
        <v>123.66562500000001</v>
      </c>
      <c r="P19">
        <v>124.875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344.25</v>
      </c>
      <c r="V19">
        <v>20.731850000000001</v>
      </c>
      <c r="W19">
        <v>147.515625</v>
      </c>
      <c r="X19">
        <v>0</v>
      </c>
      <c r="Y19">
        <v>0</v>
      </c>
      <c r="Z19">
        <v>13.1076</v>
      </c>
      <c r="AA19">
        <v>28.09872</v>
      </c>
      <c r="AB19">
        <v>26.34008</v>
      </c>
      <c r="AC19">
        <v>19.35568</v>
      </c>
      <c r="AD19">
        <v>36.591700000000003</v>
      </c>
      <c r="AE19">
        <v>49.436556000000003</v>
      </c>
      <c r="AF19">
        <v>6.4089999999999998</v>
      </c>
      <c r="AG19">
        <v>37.166400000000003</v>
      </c>
      <c r="AH19">
        <v>152.94049999999999</v>
      </c>
      <c r="AI19">
        <v>14.003</v>
      </c>
      <c r="AJ19">
        <v>0</v>
      </c>
      <c r="AK19">
        <v>50.252400000000002</v>
      </c>
      <c r="AL19">
        <v>79.364599999999996</v>
      </c>
      <c r="AM19">
        <v>5.2786799999999996</v>
      </c>
      <c r="AN19">
        <v>0.93737000000000004</v>
      </c>
      <c r="AO19">
        <v>28.812000000000001</v>
      </c>
      <c r="AP19">
        <v>11.529</v>
      </c>
      <c r="AQ19">
        <v>0</v>
      </c>
      <c r="AR19">
        <v>31.897383000000001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79.580000000000013</v>
      </c>
      <c r="BA19">
        <f t="shared" si="1"/>
        <v>2742.8625229999998</v>
      </c>
      <c r="BD19">
        <v>25.43</v>
      </c>
      <c r="BE19">
        <v>3.72</v>
      </c>
      <c r="BF19">
        <v>0.86</v>
      </c>
      <c r="BG19">
        <v>3.92</v>
      </c>
      <c r="BH19">
        <v>5.63</v>
      </c>
      <c r="BI19">
        <v>7.03</v>
      </c>
      <c r="BJ19">
        <v>3.06</v>
      </c>
      <c r="BK19">
        <v>3.71</v>
      </c>
      <c r="BL19">
        <v>0.81</v>
      </c>
      <c r="BM19">
        <v>0</v>
      </c>
      <c r="BN19">
        <v>0.48</v>
      </c>
      <c r="BO19">
        <v>15.22</v>
      </c>
      <c r="BP19">
        <v>3.84</v>
      </c>
      <c r="BQ19">
        <v>4.28</v>
      </c>
      <c r="BR19">
        <v>1.1399999999999999</v>
      </c>
      <c r="BS19">
        <v>0.45</v>
      </c>
      <c r="BT19">
        <v>0</v>
      </c>
      <c r="BU19">
        <v>0</v>
      </c>
      <c r="BV19">
        <v>0</v>
      </c>
      <c r="BW19">
        <f t="shared" si="2"/>
        <v>79.580000000000013</v>
      </c>
    </row>
    <row r="20" spans="1:75">
      <c r="A20" t="s">
        <v>62</v>
      </c>
      <c r="B20">
        <v>0</v>
      </c>
      <c r="C20">
        <v>42.524999999999999</v>
      </c>
      <c r="D20">
        <v>0</v>
      </c>
      <c r="E20">
        <v>0</v>
      </c>
      <c r="F20">
        <v>53.213999999999999</v>
      </c>
      <c r="G20">
        <v>16.29</v>
      </c>
      <c r="H20">
        <v>0</v>
      </c>
      <c r="I20">
        <v>58.088000000000001</v>
      </c>
      <c r="J20">
        <v>2.1920000000000002</v>
      </c>
      <c r="K20">
        <v>215.533728</v>
      </c>
      <c r="L20">
        <v>653.15250000000003</v>
      </c>
      <c r="M20">
        <v>46</v>
      </c>
      <c r="N20">
        <v>118.125</v>
      </c>
      <c r="O20">
        <v>123.66562500000001</v>
      </c>
      <c r="P20">
        <v>124.875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344.25</v>
      </c>
      <c r="V20">
        <v>20.731850000000001</v>
      </c>
      <c r="W20">
        <v>147.515625</v>
      </c>
      <c r="X20">
        <v>0</v>
      </c>
      <c r="Y20">
        <v>0</v>
      </c>
      <c r="Z20">
        <v>13.1076</v>
      </c>
      <c r="AA20">
        <v>28.09872</v>
      </c>
      <c r="AB20">
        <v>26.34008</v>
      </c>
      <c r="AC20">
        <v>19.35568</v>
      </c>
      <c r="AD20">
        <v>36.591700000000003</v>
      </c>
      <c r="AE20">
        <v>49.436556000000003</v>
      </c>
      <c r="AF20">
        <v>6.4089999999999998</v>
      </c>
      <c r="AG20">
        <v>37.166400000000003</v>
      </c>
      <c r="AH20">
        <v>152.94049999999999</v>
      </c>
      <c r="AI20">
        <v>14.003</v>
      </c>
      <c r="AJ20">
        <v>0</v>
      </c>
      <c r="AK20">
        <v>50.252400000000002</v>
      </c>
      <c r="AL20">
        <v>79.364599999999996</v>
      </c>
      <c r="AM20">
        <v>5.2786799999999996</v>
      </c>
      <c r="AN20">
        <v>0.93737000000000004</v>
      </c>
      <c r="AO20">
        <v>28.812000000000001</v>
      </c>
      <c r="AP20">
        <v>11.529</v>
      </c>
      <c r="AQ20">
        <v>0</v>
      </c>
      <c r="AR20">
        <v>31.897383000000001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79.580000000000013</v>
      </c>
      <c r="BA20">
        <f t="shared" si="1"/>
        <v>2742.8625229999998</v>
      </c>
      <c r="BD20">
        <v>25.43</v>
      </c>
      <c r="BE20">
        <v>3.72</v>
      </c>
      <c r="BF20">
        <v>0.86</v>
      </c>
      <c r="BG20">
        <v>3.92</v>
      </c>
      <c r="BH20">
        <v>5.63</v>
      </c>
      <c r="BI20">
        <v>7.03</v>
      </c>
      <c r="BJ20">
        <v>3.06</v>
      </c>
      <c r="BK20">
        <v>3.71</v>
      </c>
      <c r="BL20">
        <v>0.81</v>
      </c>
      <c r="BM20">
        <v>0</v>
      </c>
      <c r="BN20">
        <v>0.48</v>
      </c>
      <c r="BO20">
        <v>15.22</v>
      </c>
      <c r="BP20">
        <v>3.84</v>
      </c>
      <c r="BQ20">
        <v>4.28</v>
      </c>
      <c r="BR20">
        <v>1.1399999999999999</v>
      </c>
      <c r="BS20">
        <v>0.45</v>
      </c>
      <c r="BT20">
        <v>0</v>
      </c>
      <c r="BU20">
        <v>0</v>
      </c>
      <c r="BV20">
        <v>0</v>
      </c>
      <c r="BW20">
        <f t="shared" si="2"/>
        <v>79.580000000000013</v>
      </c>
    </row>
    <row r="21" spans="1:75">
      <c r="A21" t="s">
        <v>63</v>
      </c>
      <c r="B21">
        <v>0</v>
      </c>
      <c r="C21">
        <v>42.524999999999999</v>
      </c>
      <c r="D21">
        <v>0</v>
      </c>
      <c r="E21">
        <v>0</v>
      </c>
      <c r="F21">
        <v>53.213999999999999</v>
      </c>
      <c r="G21">
        <v>16.29</v>
      </c>
      <c r="H21">
        <v>0</v>
      </c>
      <c r="I21">
        <v>58.088000000000001</v>
      </c>
      <c r="J21">
        <v>2.1920000000000002</v>
      </c>
      <c r="K21">
        <v>215.533728</v>
      </c>
      <c r="L21">
        <v>653.15250000000003</v>
      </c>
      <c r="M21">
        <v>46</v>
      </c>
      <c r="N21">
        <v>118.125</v>
      </c>
      <c r="O21">
        <v>123.66562500000001</v>
      </c>
      <c r="P21">
        <v>124.875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344.25</v>
      </c>
      <c r="V21">
        <v>20.731850000000001</v>
      </c>
      <c r="W21">
        <v>147.515625</v>
      </c>
      <c r="X21">
        <v>0</v>
      </c>
      <c r="Y21">
        <v>0</v>
      </c>
      <c r="Z21">
        <v>13.1076</v>
      </c>
      <c r="AA21">
        <v>28.09872</v>
      </c>
      <c r="AB21">
        <v>26.34008</v>
      </c>
      <c r="AC21">
        <v>19.35568</v>
      </c>
      <c r="AD21">
        <v>36.591700000000003</v>
      </c>
      <c r="AE21">
        <v>49.436556000000003</v>
      </c>
      <c r="AF21">
        <v>6.4089999999999998</v>
      </c>
      <c r="AG21">
        <v>37.166400000000003</v>
      </c>
      <c r="AH21">
        <v>152.94049999999999</v>
      </c>
      <c r="AI21">
        <v>14.003</v>
      </c>
      <c r="AJ21">
        <v>0</v>
      </c>
      <c r="AK21">
        <v>50.252400000000002</v>
      </c>
      <c r="AL21">
        <v>79.364599999999996</v>
      </c>
      <c r="AM21">
        <v>5.2786799999999996</v>
      </c>
      <c r="AN21">
        <v>0.93737000000000004</v>
      </c>
      <c r="AO21">
        <v>28.812000000000001</v>
      </c>
      <c r="AP21">
        <v>11.529</v>
      </c>
      <c r="AQ21">
        <v>0</v>
      </c>
      <c r="AR21">
        <v>31.897383000000001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79.580000000000013</v>
      </c>
      <c r="BA21">
        <f t="shared" si="1"/>
        <v>2742.8625229999998</v>
      </c>
      <c r="BD21">
        <v>25.43</v>
      </c>
      <c r="BE21">
        <v>3.72</v>
      </c>
      <c r="BF21">
        <v>0.86</v>
      </c>
      <c r="BG21">
        <v>3.92</v>
      </c>
      <c r="BH21">
        <v>5.63</v>
      </c>
      <c r="BI21">
        <v>7.03</v>
      </c>
      <c r="BJ21">
        <v>3.06</v>
      </c>
      <c r="BK21">
        <v>3.71</v>
      </c>
      <c r="BL21">
        <v>0.81</v>
      </c>
      <c r="BM21">
        <v>0</v>
      </c>
      <c r="BN21">
        <v>0.48</v>
      </c>
      <c r="BO21">
        <v>15.22</v>
      </c>
      <c r="BP21">
        <v>3.84</v>
      </c>
      <c r="BQ21">
        <v>4.28</v>
      </c>
      <c r="BR21">
        <v>1.1399999999999999</v>
      </c>
      <c r="BS21">
        <v>0.45</v>
      </c>
      <c r="BT21">
        <v>0</v>
      </c>
      <c r="BU21">
        <v>0</v>
      </c>
      <c r="BV21">
        <v>0</v>
      </c>
      <c r="BW21">
        <f t="shared" si="2"/>
        <v>79.580000000000013</v>
      </c>
    </row>
    <row r="22" spans="1:75">
      <c r="A22" t="s">
        <v>64</v>
      </c>
      <c r="B22">
        <v>0</v>
      </c>
      <c r="C22">
        <v>42.524999999999999</v>
      </c>
      <c r="D22">
        <v>0</v>
      </c>
      <c r="E22">
        <v>0</v>
      </c>
      <c r="F22">
        <v>53.213999999999999</v>
      </c>
      <c r="G22">
        <v>16.29</v>
      </c>
      <c r="H22">
        <v>0</v>
      </c>
      <c r="I22">
        <v>58.088000000000001</v>
      </c>
      <c r="J22">
        <v>2.1920000000000002</v>
      </c>
      <c r="K22">
        <v>215.533728</v>
      </c>
      <c r="L22">
        <v>653.15250000000003</v>
      </c>
      <c r="M22">
        <v>46</v>
      </c>
      <c r="N22">
        <v>118.125</v>
      </c>
      <c r="O22">
        <v>123.66562500000001</v>
      </c>
      <c r="P22">
        <v>124.875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344.25</v>
      </c>
      <c r="V22">
        <v>20.731850000000001</v>
      </c>
      <c r="W22">
        <v>147.515625</v>
      </c>
      <c r="X22">
        <v>0</v>
      </c>
      <c r="Y22">
        <v>0</v>
      </c>
      <c r="Z22">
        <v>13.1076</v>
      </c>
      <c r="AA22">
        <v>28.09872</v>
      </c>
      <c r="AB22">
        <v>26.34008</v>
      </c>
      <c r="AC22">
        <v>19.35568</v>
      </c>
      <c r="AD22">
        <v>36.591700000000003</v>
      </c>
      <c r="AE22">
        <v>49.436556000000003</v>
      </c>
      <c r="AF22">
        <v>6.4089999999999998</v>
      </c>
      <c r="AG22">
        <v>37.166400000000003</v>
      </c>
      <c r="AH22">
        <v>152.94049999999999</v>
      </c>
      <c r="AI22">
        <v>14.003</v>
      </c>
      <c r="AJ22">
        <v>0</v>
      </c>
      <c r="AK22">
        <v>50.252400000000002</v>
      </c>
      <c r="AL22">
        <v>79.364599999999996</v>
      </c>
      <c r="AM22">
        <v>5.2786799999999996</v>
      </c>
      <c r="AN22">
        <v>0.93737000000000004</v>
      </c>
      <c r="AO22">
        <v>28.812000000000001</v>
      </c>
      <c r="AP22">
        <v>11.529</v>
      </c>
      <c r="AQ22">
        <v>0</v>
      </c>
      <c r="AR22">
        <v>31.897383000000001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79.580000000000013</v>
      </c>
      <c r="BA22">
        <f t="shared" si="1"/>
        <v>2742.8625229999998</v>
      </c>
      <c r="BD22">
        <v>25.43</v>
      </c>
      <c r="BE22">
        <v>3.72</v>
      </c>
      <c r="BF22">
        <v>0.86</v>
      </c>
      <c r="BG22">
        <v>3.92</v>
      </c>
      <c r="BH22">
        <v>5.63</v>
      </c>
      <c r="BI22">
        <v>7.03</v>
      </c>
      <c r="BJ22">
        <v>3.06</v>
      </c>
      <c r="BK22">
        <v>3.71</v>
      </c>
      <c r="BL22">
        <v>0.81</v>
      </c>
      <c r="BM22">
        <v>0</v>
      </c>
      <c r="BN22">
        <v>0.48</v>
      </c>
      <c r="BO22">
        <v>15.22</v>
      </c>
      <c r="BP22">
        <v>3.84</v>
      </c>
      <c r="BQ22">
        <v>4.28</v>
      </c>
      <c r="BR22">
        <v>1.1399999999999999</v>
      </c>
      <c r="BS22">
        <v>0.45</v>
      </c>
      <c r="BT22">
        <v>0</v>
      </c>
      <c r="BU22">
        <v>0</v>
      </c>
      <c r="BV22">
        <v>0</v>
      </c>
      <c r="BW22">
        <f t="shared" si="2"/>
        <v>79.580000000000013</v>
      </c>
    </row>
    <row r="23" spans="1:75">
      <c r="A23" t="s">
        <v>65</v>
      </c>
      <c r="B23">
        <v>0</v>
      </c>
      <c r="C23">
        <v>42.524999999999999</v>
      </c>
      <c r="D23">
        <v>0</v>
      </c>
      <c r="E23">
        <v>0</v>
      </c>
      <c r="F23">
        <v>53.213999999999999</v>
      </c>
      <c r="G23">
        <v>16.29</v>
      </c>
      <c r="H23">
        <v>0</v>
      </c>
      <c r="I23">
        <v>58.088000000000001</v>
      </c>
      <c r="J23">
        <v>2.1920000000000002</v>
      </c>
      <c r="K23">
        <v>215.533728</v>
      </c>
      <c r="L23">
        <v>653.15250000000003</v>
      </c>
      <c r="M23">
        <v>46</v>
      </c>
      <c r="N23">
        <v>118.125</v>
      </c>
      <c r="O23">
        <v>123.66562500000001</v>
      </c>
      <c r="P23">
        <v>124.875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346.5</v>
      </c>
      <c r="V23">
        <v>20.731850000000001</v>
      </c>
      <c r="W23">
        <v>147.515625</v>
      </c>
      <c r="X23">
        <v>0</v>
      </c>
      <c r="Y23">
        <v>0</v>
      </c>
      <c r="Z23">
        <v>13.1076</v>
      </c>
      <c r="AA23">
        <v>28.09872</v>
      </c>
      <c r="AB23">
        <v>26.34008</v>
      </c>
      <c r="AC23">
        <v>19.35568</v>
      </c>
      <c r="AD23">
        <v>36.591700000000003</v>
      </c>
      <c r="AE23">
        <v>49.436556000000003</v>
      </c>
      <c r="AF23">
        <v>6.4089999999999998</v>
      </c>
      <c r="AG23">
        <v>37.166400000000003</v>
      </c>
      <c r="AH23">
        <v>152.94049999999999</v>
      </c>
      <c r="AI23">
        <v>2.5459999999999998</v>
      </c>
      <c r="AJ23">
        <v>0</v>
      </c>
      <c r="AK23">
        <v>50.252400000000002</v>
      </c>
      <c r="AL23">
        <v>79.364599999999996</v>
      </c>
      <c r="AM23">
        <v>5.2786799999999996</v>
      </c>
      <c r="AN23">
        <v>0.93737000000000004</v>
      </c>
      <c r="AO23">
        <v>28.812000000000001</v>
      </c>
      <c r="AP23">
        <v>11.529</v>
      </c>
      <c r="AQ23">
        <v>0</v>
      </c>
      <c r="AR23">
        <v>31.897383000000001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79.600000000000009</v>
      </c>
      <c r="BA23">
        <f t="shared" si="1"/>
        <v>2733.6755229999994</v>
      </c>
      <c r="BD23">
        <v>25.43</v>
      </c>
      <c r="BE23">
        <v>3.72</v>
      </c>
      <c r="BF23">
        <v>0.88</v>
      </c>
      <c r="BG23">
        <v>3.92</v>
      </c>
      <c r="BH23">
        <v>5.63</v>
      </c>
      <c r="BI23">
        <v>7.03</v>
      </c>
      <c r="BJ23">
        <v>3.06</v>
      </c>
      <c r="BK23">
        <v>3.71</v>
      </c>
      <c r="BL23">
        <v>0.81</v>
      </c>
      <c r="BM23">
        <v>0</v>
      </c>
      <c r="BN23">
        <v>0.48</v>
      </c>
      <c r="BO23">
        <v>15.22</v>
      </c>
      <c r="BP23">
        <v>3.84</v>
      </c>
      <c r="BQ23">
        <v>4.28</v>
      </c>
      <c r="BR23">
        <v>1.1399999999999999</v>
      </c>
      <c r="BS23">
        <v>0.45</v>
      </c>
      <c r="BT23">
        <v>0</v>
      </c>
      <c r="BU23">
        <v>0</v>
      </c>
      <c r="BV23">
        <v>0</v>
      </c>
      <c r="BW23">
        <f t="shared" si="2"/>
        <v>79.600000000000009</v>
      </c>
    </row>
    <row r="24" spans="1:75">
      <c r="A24" t="s">
        <v>66</v>
      </c>
      <c r="B24">
        <v>0</v>
      </c>
      <c r="C24">
        <v>42.524999999999999</v>
      </c>
      <c r="D24">
        <v>0</v>
      </c>
      <c r="E24">
        <v>0</v>
      </c>
      <c r="F24">
        <v>53.213999999999999</v>
      </c>
      <c r="G24">
        <v>16.29</v>
      </c>
      <c r="H24">
        <v>0</v>
      </c>
      <c r="I24">
        <v>58.088000000000001</v>
      </c>
      <c r="J24">
        <v>2.1920000000000002</v>
      </c>
      <c r="K24">
        <v>215.533728</v>
      </c>
      <c r="L24">
        <v>653.15250000000003</v>
      </c>
      <c r="M24">
        <v>46</v>
      </c>
      <c r="N24">
        <v>118.125</v>
      </c>
      <c r="O24">
        <v>123.66562500000001</v>
      </c>
      <c r="P24">
        <v>124.875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346.5</v>
      </c>
      <c r="V24">
        <v>20.731850000000001</v>
      </c>
      <c r="W24">
        <v>147.515625</v>
      </c>
      <c r="X24">
        <v>0</v>
      </c>
      <c r="Y24">
        <v>0</v>
      </c>
      <c r="Z24">
        <v>13.1076</v>
      </c>
      <c r="AA24">
        <v>28.09872</v>
      </c>
      <c r="AB24">
        <v>26.34008</v>
      </c>
      <c r="AC24">
        <v>19.35568</v>
      </c>
      <c r="AD24">
        <v>36.591700000000003</v>
      </c>
      <c r="AE24">
        <v>49.436556000000003</v>
      </c>
      <c r="AF24">
        <v>6.4089999999999998</v>
      </c>
      <c r="AG24">
        <v>37.166400000000003</v>
      </c>
      <c r="AH24">
        <v>152.94049999999999</v>
      </c>
      <c r="AI24">
        <v>2.5459999999999998</v>
      </c>
      <c r="AJ24">
        <v>0</v>
      </c>
      <c r="AK24">
        <v>50.252400000000002</v>
      </c>
      <c r="AL24">
        <v>79.364599999999996</v>
      </c>
      <c r="AM24">
        <v>5.2786799999999996</v>
      </c>
      <c r="AN24">
        <v>0.93737000000000004</v>
      </c>
      <c r="AO24">
        <v>28.812000000000001</v>
      </c>
      <c r="AP24">
        <v>11.529</v>
      </c>
      <c r="AQ24">
        <v>0</v>
      </c>
      <c r="AR24">
        <v>31.897383000000001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79.600000000000009</v>
      </c>
      <c r="BA24">
        <f t="shared" si="1"/>
        <v>2733.6755229999994</v>
      </c>
      <c r="BD24">
        <v>25.43</v>
      </c>
      <c r="BE24">
        <v>3.72</v>
      </c>
      <c r="BF24">
        <v>0.88</v>
      </c>
      <c r="BG24">
        <v>3.92</v>
      </c>
      <c r="BH24">
        <v>5.63</v>
      </c>
      <c r="BI24">
        <v>7.03</v>
      </c>
      <c r="BJ24">
        <v>3.06</v>
      </c>
      <c r="BK24">
        <v>3.71</v>
      </c>
      <c r="BL24">
        <v>0.81</v>
      </c>
      <c r="BM24">
        <v>0</v>
      </c>
      <c r="BN24">
        <v>0.48</v>
      </c>
      <c r="BO24">
        <v>15.22</v>
      </c>
      <c r="BP24">
        <v>3.84</v>
      </c>
      <c r="BQ24">
        <v>4.28</v>
      </c>
      <c r="BR24">
        <v>1.1399999999999999</v>
      </c>
      <c r="BS24">
        <v>0.45</v>
      </c>
      <c r="BT24">
        <v>0</v>
      </c>
      <c r="BU24">
        <v>0</v>
      </c>
      <c r="BV24">
        <v>0</v>
      </c>
      <c r="BW24">
        <f t="shared" si="2"/>
        <v>79.600000000000009</v>
      </c>
    </row>
    <row r="25" spans="1:75">
      <c r="A25" t="s">
        <v>67</v>
      </c>
      <c r="B25">
        <v>0</v>
      </c>
      <c r="C25">
        <v>42.524999999999999</v>
      </c>
      <c r="D25">
        <v>0</v>
      </c>
      <c r="E25">
        <v>0</v>
      </c>
      <c r="F25">
        <v>53.213999999999999</v>
      </c>
      <c r="G25">
        <v>16.29</v>
      </c>
      <c r="H25">
        <v>0</v>
      </c>
      <c r="I25">
        <v>58.088000000000001</v>
      </c>
      <c r="J25">
        <v>2.1920000000000002</v>
      </c>
      <c r="K25">
        <v>215.533728</v>
      </c>
      <c r="L25">
        <v>653.15250000000003</v>
      </c>
      <c r="M25">
        <v>46</v>
      </c>
      <c r="N25">
        <v>118.125</v>
      </c>
      <c r="O25">
        <v>123.66562500000001</v>
      </c>
      <c r="P25">
        <v>124.875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346.5</v>
      </c>
      <c r="V25">
        <v>20.731850000000001</v>
      </c>
      <c r="W25">
        <v>147.515625</v>
      </c>
      <c r="X25">
        <v>0</v>
      </c>
      <c r="Y25">
        <v>0</v>
      </c>
      <c r="Z25">
        <v>13.1076</v>
      </c>
      <c r="AA25">
        <v>14.128360000000001</v>
      </c>
      <c r="AB25">
        <v>26.34008</v>
      </c>
      <c r="AC25">
        <v>19.35568</v>
      </c>
      <c r="AD25">
        <v>36.591700000000003</v>
      </c>
      <c r="AE25">
        <v>49.436556000000003</v>
      </c>
      <c r="AF25">
        <v>6.4089999999999998</v>
      </c>
      <c r="AG25">
        <v>37.166400000000003</v>
      </c>
      <c r="AH25">
        <v>152.94049999999999</v>
      </c>
      <c r="AI25">
        <v>3.819</v>
      </c>
      <c r="AJ25">
        <v>0</v>
      </c>
      <c r="AK25">
        <v>50.252400000000002</v>
      </c>
      <c r="AL25">
        <v>79.364599999999996</v>
      </c>
      <c r="AM25">
        <v>5.2786799999999996</v>
      </c>
      <c r="AN25">
        <v>0.93737000000000004</v>
      </c>
      <c r="AO25">
        <v>28.812000000000001</v>
      </c>
      <c r="AP25">
        <v>11.529</v>
      </c>
      <c r="AQ25">
        <v>0</v>
      </c>
      <c r="AR25">
        <v>31.897383000000001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79.580000000000013</v>
      </c>
      <c r="BA25">
        <f t="shared" si="1"/>
        <v>2720.9581629999998</v>
      </c>
      <c r="BD25">
        <v>25.43</v>
      </c>
      <c r="BE25">
        <v>3.72</v>
      </c>
      <c r="BF25">
        <v>0.86</v>
      </c>
      <c r="BG25">
        <v>3.92</v>
      </c>
      <c r="BH25">
        <v>5.63</v>
      </c>
      <c r="BI25">
        <v>7.03</v>
      </c>
      <c r="BJ25">
        <v>3.06</v>
      </c>
      <c r="BK25">
        <v>3.71</v>
      </c>
      <c r="BL25">
        <v>0.81</v>
      </c>
      <c r="BM25">
        <v>0</v>
      </c>
      <c r="BN25">
        <v>0.48</v>
      </c>
      <c r="BO25">
        <v>15.22</v>
      </c>
      <c r="BP25">
        <v>3.84</v>
      </c>
      <c r="BQ25">
        <v>4.28</v>
      </c>
      <c r="BR25">
        <v>1.1399999999999999</v>
      </c>
      <c r="BS25">
        <v>0.45</v>
      </c>
      <c r="BT25">
        <v>0</v>
      </c>
      <c r="BU25">
        <v>0</v>
      </c>
      <c r="BV25">
        <v>0</v>
      </c>
      <c r="BW25">
        <f t="shared" si="2"/>
        <v>79.580000000000013</v>
      </c>
    </row>
    <row r="26" spans="1:75">
      <c r="A26" t="s">
        <v>68</v>
      </c>
      <c r="B26">
        <v>0</v>
      </c>
      <c r="C26">
        <v>42.524999999999999</v>
      </c>
      <c r="D26">
        <v>0</v>
      </c>
      <c r="E26">
        <v>0</v>
      </c>
      <c r="F26">
        <v>53.213999999999999</v>
      </c>
      <c r="G26">
        <v>16.29</v>
      </c>
      <c r="H26">
        <v>0</v>
      </c>
      <c r="I26">
        <v>58.088000000000001</v>
      </c>
      <c r="J26">
        <v>2.1920000000000002</v>
      </c>
      <c r="K26">
        <v>215.533728</v>
      </c>
      <c r="L26">
        <v>653.15250000000003</v>
      </c>
      <c r="M26">
        <v>46</v>
      </c>
      <c r="N26">
        <v>118.125</v>
      </c>
      <c r="O26">
        <v>123.66562500000001</v>
      </c>
      <c r="P26">
        <v>124.875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346.5</v>
      </c>
      <c r="V26">
        <v>20.731850000000001</v>
      </c>
      <c r="W26">
        <v>147.515625</v>
      </c>
      <c r="X26">
        <v>0</v>
      </c>
      <c r="Y26">
        <v>0</v>
      </c>
      <c r="Z26">
        <v>13.1076</v>
      </c>
      <c r="AA26">
        <v>14.128360000000001</v>
      </c>
      <c r="AB26">
        <v>26.34008</v>
      </c>
      <c r="AC26">
        <v>19.35568</v>
      </c>
      <c r="AD26">
        <v>36.591700000000003</v>
      </c>
      <c r="AE26">
        <v>49.436556000000003</v>
      </c>
      <c r="AF26">
        <v>6.4089999999999998</v>
      </c>
      <c r="AG26">
        <v>37.166400000000003</v>
      </c>
      <c r="AH26">
        <v>152.94049999999999</v>
      </c>
      <c r="AI26">
        <v>5.0919999999999996</v>
      </c>
      <c r="AJ26">
        <v>0</v>
      </c>
      <c r="AK26">
        <v>50.252400000000002</v>
      </c>
      <c r="AL26">
        <v>79.364599999999996</v>
      </c>
      <c r="AM26">
        <v>5.2786799999999996</v>
      </c>
      <c r="AN26">
        <v>0.93737000000000004</v>
      </c>
      <c r="AO26">
        <v>28.812000000000001</v>
      </c>
      <c r="AP26">
        <v>11.529</v>
      </c>
      <c r="AQ26">
        <v>0</v>
      </c>
      <c r="AR26">
        <v>31.897383000000001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79.700000000000017</v>
      </c>
      <c r="BA26">
        <f t="shared" si="1"/>
        <v>2722.3511629999998</v>
      </c>
      <c r="BD26">
        <v>25.43</v>
      </c>
      <c r="BE26">
        <v>3.72</v>
      </c>
      <c r="BF26">
        <v>0.86</v>
      </c>
      <c r="BG26">
        <v>3.92</v>
      </c>
      <c r="BH26">
        <v>5.63</v>
      </c>
      <c r="BI26">
        <v>7.03</v>
      </c>
      <c r="BJ26">
        <v>3.06</v>
      </c>
      <c r="BK26">
        <v>3.8</v>
      </c>
      <c r="BL26">
        <v>0.84</v>
      </c>
      <c r="BM26">
        <v>0</v>
      </c>
      <c r="BN26">
        <v>0.48</v>
      </c>
      <c r="BO26">
        <v>15.22</v>
      </c>
      <c r="BP26">
        <v>3.84</v>
      </c>
      <c r="BQ26">
        <v>4.28</v>
      </c>
      <c r="BR26">
        <v>1.1399999999999999</v>
      </c>
      <c r="BS26">
        <v>0.45</v>
      </c>
      <c r="BT26">
        <v>0</v>
      </c>
      <c r="BU26">
        <v>0</v>
      </c>
      <c r="BV26">
        <v>0</v>
      </c>
      <c r="BW26">
        <f t="shared" si="2"/>
        <v>79.700000000000017</v>
      </c>
    </row>
    <row r="27" spans="1:75">
      <c r="A27" t="s">
        <v>69</v>
      </c>
      <c r="B27">
        <v>0</v>
      </c>
      <c r="C27">
        <v>34.125</v>
      </c>
      <c r="D27">
        <v>8.4</v>
      </c>
      <c r="E27">
        <v>0</v>
      </c>
      <c r="F27">
        <v>53.213999999999999</v>
      </c>
      <c r="G27">
        <v>16.29</v>
      </c>
      <c r="H27">
        <v>0</v>
      </c>
      <c r="I27">
        <v>58.088000000000001</v>
      </c>
      <c r="J27">
        <v>2.1920000000000002</v>
      </c>
      <c r="K27">
        <v>215.533728</v>
      </c>
      <c r="L27">
        <v>653.15250000000003</v>
      </c>
      <c r="M27">
        <v>46</v>
      </c>
      <c r="N27">
        <v>118.125</v>
      </c>
      <c r="O27">
        <v>123.66562500000001</v>
      </c>
      <c r="P27">
        <v>124.875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348.97500000000002</v>
      </c>
      <c r="V27">
        <v>20.731850000000001</v>
      </c>
      <c r="W27">
        <v>147.515625</v>
      </c>
      <c r="X27">
        <v>0</v>
      </c>
      <c r="Y27">
        <v>0</v>
      </c>
      <c r="Z27">
        <v>13.1076</v>
      </c>
      <c r="AA27">
        <v>14.128360000000001</v>
      </c>
      <c r="AB27">
        <v>26.34008</v>
      </c>
      <c r="AC27">
        <v>19.35568</v>
      </c>
      <c r="AD27">
        <v>36.591700000000003</v>
      </c>
      <c r="AE27">
        <v>49.436556000000003</v>
      </c>
      <c r="AF27">
        <v>8.8740000000000006</v>
      </c>
      <c r="AG27">
        <v>37.166400000000003</v>
      </c>
      <c r="AH27">
        <v>152.94049999999999</v>
      </c>
      <c r="AI27">
        <v>14.003</v>
      </c>
      <c r="AJ27">
        <v>0</v>
      </c>
      <c r="AK27">
        <v>50.252400000000002</v>
      </c>
      <c r="AL27">
        <v>79.364599999999996</v>
      </c>
      <c r="AM27">
        <v>5.2786799999999996</v>
      </c>
      <c r="AN27">
        <v>0.93737000000000004</v>
      </c>
      <c r="AO27">
        <v>28.812000000000001</v>
      </c>
      <c r="AP27">
        <v>11.529</v>
      </c>
      <c r="AQ27">
        <v>0</v>
      </c>
      <c r="AR27">
        <v>31.897383000000001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79.399999999999991</v>
      </c>
      <c r="BA27">
        <f t="shared" si="1"/>
        <v>2735.9021629999997</v>
      </c>
      <c r="BD27">
        <v>24.07</v>
      </c>
      <c r="BE27">
        <v>3.81</v>
      </c>
      <c r="BF27">
        <v>0.81</v>
      </c>
      <c r="BG27">
        <v>4.04</v>
      </c>
      <c r="BH27">
        <v>5.81</v>
      </c>
      <c r="BI27">
        <v>7.17</v>
      </c>
      <c r="BJ27">
        <v>2.97</v>
      </c>
      <c r="BK27">
        <v>3.8</v>
      </c>
      <c r="BL27">
        <v>0.88</v>
      </c>
      <c r="BM27">
        <v>0</v>
      </c>
      <c r="BN27">
        <v>0.5</v>
      </c>
      <c r="BO27">
        <v>15.61</v>
      </c>
      <c r="BP27">
        <v>3.98</v>
      </c>
      <c r="BQ27">
        <v>4.41</v>
      </c>
      <c r="BR27">
        <v>1.08</v>
      </c>
      <c r="BS27">
        <v>0.46</v>
      </c>
      <c r="BT27">
        <v>0</v>
      </c>
      <c r="BU27">
        <v>0</v>
      </c>
      <c r="BV27">
        <v>0</v>
      </c>
      <c r="BW27">
        <f t="shared" si="2"/>
        <v>79.399999999999991</v>
      </c>
    </row>
    <row r="28" spans="1:75">
      <c r="A28" t="s">
        <v>70</v>
      </c>
      <c r="B28">
        <v>0</v>
      </c>
      <c r="C28">
        <v>34.125</v>
      </c>
      <c r="D28">
        <v>8.4</v>
      </c>
      <c r="E28">
        <v>0</v>
      </c>
      <c r="F28">
        <v>53.213999999999999</v>
      </c>
      <c r="G28">
        <v>16.29</v>
      </c>
      <c r="H28">
        <v>0</v>
      </c>
      <c r="I28">
        <v>58.088000000000001</v>
      </c>
      <c r="J28">
        <v>2.1920000000000002</v>
      </c>
      <c r="K28">
        <v>215.533728</v>
      </c>
      <c r="L28">
        <v>653.15250000000003</v>
      </c>
      <c r="M28">
        <v>46</v>
      </c>
      <c r="N28">
        <v>118.125</v>
      </c>
      <c r="O28">
        <v>123.66562500000001</v>
      </c>
      <c r="P28">
        <v>124.875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348.97500000000002</v>
      </c>
      <c r="V28">
        <v>20.731850000000001</v>
      </c>
      <c r="W28">
        <v>147.515625</v>
      </c>
      <c r="X28">
        <v>0</v>
      </c>
      <c r="Y28">
        <v>0</v>
      </c>
      <c r="Z28">
        <v>13.1076</v>
      </c>
      <c r="AA28">
        <v>14.128360000000001</v>
      </c>
      <c r="AB28">
        <v>26.34008</v>
      </c>
      <c r="AC28">
        <v>19.35568</v>
      </c>
      <c r="AD28">
        <v>36.591700000000003</v>
      </c>
      <c r="AE28">
        <v>49.436556000000003</v>
      </c>
      <c r="AF28">
        <v>8.8740000000000006</v>
      </c>
      <c r="AG28">
        <v>37.166400000000003</v>
      </c>
      <c r="AH28">
        <v>152.94049999999999</v>
      </c>
      <c r="AI28">
        <v>66.195999999999998</v>
      </c>
      <c r="AJ28">
        <v>0</v>
      </c>
      <c r="AK28">
        <v>50.252400000000002</v>
      </c>
      <c r="AL28">
        <v>79.364599999999996</v>
      </c>
      <c r="AM28">
        <v>5.2786799999999996</v>
      </c>
      <c r="AN28">
        <v>0.93737000000000004</v>
      </c>
      <c r="AO28">
        <v>28.812000000000001</v>
      </c>
      <c r="AP28">
        <v>11.529</v>
      </c>
      <c r="AQ28">
        <v>0</v>
      </c>
      <c r="AR28">
        <v>31.897383000000001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79.399999999999991</v>
      </c>
      <c r="BA28">
        <f t="shared" si="1"/>
        <v>2788.0951629999995</v>
      </c>
      <c r="BD28">
        <v>24.07</v>
      </c>
      <c r="BE28">
        <v>3.81</v>
      </c>
      <c r="BF28">
        <v>0.81</v>
      </c>
      <c r="BG28">
        <v>4.04</v>
      </c>
      <c r="BH28">
        <v>5.81</v>
      </c>
      <c r="BI28">
        <v>7.17</v>
      </c>
      <c r="BJ28">
        <v>2.97</v>
      </c>
      <c r="BK28">
        <v>3.8</v>
      </c>
      <c r="BL28">
        <v>0.88</v>
      </c>
      <c r="BM28">
        <v>0</v>
      </c>
      <c r="BN28">
        <v>0.5</v>
      </c>
      <c r="BO28">
        <v>15.61</v>
      </c>
      <c r="BP28">
        <v>3.98</v>
      </c>
      <c r="BQ28">
        <v>4.41</v>
      </c>
      <c r="BR28">
        <v>1.08</v>
      </c>
      <c r="BS28">
        <v>0.46</v>
      </c>
      <c r="BT28">
        <v>0</v>
      </c>
      <c r="BU28">
        <v>0</v>
      </c>
      <c r="BV28">
        <v>0</v>
      </c>
      <c r="BW28">
        <f t="shared" si="2"/>
        <v>79.399999999999991</v>
      </c>
    </row>
    <row r="29" spans="1:75">
      <c r="A29" t="s">
        <v>71</v>
      </c>
      <c r="B29">
        <v>0</v>
      </c>
      <c r="C29">
        <v>34.125</v>
      </c>
      <c r="D29">
        <v>8.4</v>
      </c>
      <c r="E29">
        <v>0</v>
      </c>
      <c r="F29">
        <v>53.213999999999999</v>
      </c>
      <c r="G29">
        <v>16.29</v>
      </c>
      <c r="H29">
        <v>0</v>
      </c>
      <c r="I29">
        <v>58.088000000000001</v>
      </c>
      <c r="J29">
        <v>2.1920000000000002</v>
      </c>
      <c r="K29">
        <v>215.533728</v>
      </c>
      <c r="L29">
        <v>653.15250000000003</v>
      </c>
      <c r="M29">
        <v>46</v>
      </c>
      <c r="N29">
        <v>118.125</v>
      </c>
      <c r="O29">
        <v>123.66562500000001</v>
      </c>
      <c r="P29">
        <v>124.875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348.97500000000002</v>
      </c>
      <c r="V29">
        <v>20.731850000000001</v>
      </c>
      <c r="W29">
        <v>147.515625</v>
      </c>
      <c r="X29">
        <v>0</v>
      </c>
      <c r="Y29">
        <v>0</v>
      </c>
      <c r="Z29">
        <v>13.1076</v>
      </c>
      <c r="AA29">
        <v>14.128360000000001</v>
      </c>
      <c r="AB29">
        <v>26.34008</v>
      </c>
      <c r="AC29">
        <v>19.35568</v>
      </c>
      <c r="AD29">
        <v>36.591700000000003</v>
      </c>
      <c r="AE29">
        <v>49.436556000000003</v>
      </c>
      <c r="AF29">
        <v>8.8740000000000006</v>
      </c>
      <c r="AG29">
        <v>37.166400000000003</v>
      </c>
      <c r="AH29">
        <v>152.94049999999999</v>
      </c>
      <c r="AI29">
        <v>66.195999999999998</v>
      </c>
      <c r="AJ29">
        <v>0</v>
      </c>
      <c r="AK29">
        <v>50.252400000000002</v>
      </c>
      <c r="AL29">
        <v>83.664000000000001</v>
      </c>
      <c r="AM29">
        <v>5.2786799999999996</v>
      </c>
      <c r="AN29">
        <v>0.93737000000000004</v>
      </c>
      <c r="AO29">
        <v>28.812000000000001</v>
      </c>
      <c r="AP29">
        <v>11.529</v>
      </c>
      <c r="AQ29">
        <v>0</v>
      </c>
      <c r="AR29">
        <v>31.897383000000001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79.539999999999992</v>
      </c>
      <c r="BA29">
        <f t="shared" si="1"/>
        <v>2792.5345629999997</v>
      </c>
      <c r="BD29">
        <v>24.07</v>
      </c>
      <c r="BE29">
        <v>3.81</v>
      </c>
      <c r="BF29">
        <v>0.81</v>
      </c>
      <c r="BG29">
        <v>4.04</v>
      </c>
      <c r="BH29">
        <v>5.81</v>
      </c>
      <c r="BI29">
        <v>7.17</v>
      </c>
      <c r="BJ29">
        <v>3.11</v>
      </c>
      <c r="BK29">
        <v>3.8</v>
      </c>
      <c r="BL29">
        <v>0.88</v>
      </c>
      <c r="BM29">
        <v>0</v>
      </c>
      <c r="BN29">
        <v>0.5</v>
      </c>
      <c r="BO29">
        <v>15.61</v>
      </c>
      <c r="BP29">
        <v>3.98</v>
      </c>
      <c r="BQ29">
        <v>4.41</v>
      </c>
      <c r="BR29">
        <v>1.08</v>
      </c>
      <c r="BS29">
        <v>0.46</v>
      </c>
      <c r="BT29">
        <v>0</v>
      </c>
      <c r="BU29">
        <v>0</v>
      </c>
      <c r="BV29">
        <v>0</v>
      </c>
      <c r="BW29">
        <f t="shared" si="2"/>
        <v>79.539999999999992</v>
      </c>
    </row>
    <row r="30" spans="1:75">
      <c r="A30" t="s">
        <v>72</v>
      </c>
      <c r="B30">
        <v>0</v>
      </c>
      <c r="C30">
        <v>34.125</v>
      </c>
      <c r="D30">
        <v>8.4</v>
      </c>
      <c r="E30">
        <v>0</v>
      </c>
      <c r="F30">
        <v>53.213999999999999</v>
      </c>
      <c r="G30">
        <v>16.29</v>
      </c>
      <c r="H30">
        <v>0</v>
      </c>
      <c r="I30">
        <v>58.088000000000001</v>
      </c>
      <c r="J30">
        <v>2.1920000000000002</v>
      </c>
      <c r="K30">
        <v>215.533728</v>
      </c>
      <c r="L30">
        <v>653.15250000000003</v>
      </c>
      <c r="M30">
        <v>46</v>
      </c>
      <c r="N30">
        <v>118.125</v>
      </c>
      <c r="O30">
        <v>123.66562500000001</v>
      </c>
      <c r="P30">
        <v>124.875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348.97500000000002</v>
      </c>
      <c r="V30">
        <v>20.731850000000001</v>
      </c>
      <c r="W30">
        <v>147.515625</v>
      </c>
      <c r="X30">
        <v>0</v>
      </c>
      <c r="Y30">
        <v>0</v>
      </c>
      <c r="Z30">
        <v>13.1076</v>
      </c>
      <c r="AA30">
        <v>14.128360000000001</v>
      </c>
      <c r="AB30">
        <v>26.34008</v>
      </c>
      <c r="AC30">
        <v>19.35568</v>
      </c>
      <c r="AD30">
        <v>36.591700000000003</v>
      </c>
      <c r="AE30">
        <v>49.436556000000003</v>
      </c>
      <c r="AF30">
        <v>8.8740000000000006</v>
      </c>
      <c r="AG30">
        <v>37.166400000000003</v>
      </c>
      <c r="AH30">
        <v>152.94049999999999</v>
      </c>
      <c r="AI30">
        <v>66.195999999999998</v>
      </c>
      <c r="AJ30">
        <v>0</v>
      </c>
      <c r="AK30">
        <v>50.252400000000002</v>
      </c>
      <c r="AL30">
        <v>83.664000000000001</v>
      </c>
      <c r="AM30">
        <v>5.2786799999999996</v>
      </c>
      <c r="AN30">
        <v>0.93737000000000004</v>
      </c>
      <c r="AO30">
        <v>28.812000000000001</v>
      </c>
      <c r="AP30">
        <v>11.529</v>
      </c>
      <c r="AQ30">
        <v>0</v>
      </c>
      <c r="AR30">
        <v>31.897383000000001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79.539999999999992</v>
      </c>
      <c r="BA30">
        <f t="shared" si="1"/>
        <v>2792.5345629999997</v>
      </c>
      <c r="BD30">
        <v>24.07</v>
      </c>
      <c r="BE30">
        <v>3.81</v>
      </c>
      <c r="BF30">
        <v>0.81</v>
      </c>
      <c r="BG30">
        <v>4.04</v>
      </c>
      <c r="BH30">
        <v>5.81</v>
      </c>
      <c r="BI30">
        <v>7.17</v>
      </c>
      <c r="BJ30">
        <v>3.11</v>
      </c>
      <c r="BK30">
        <v>3.8</v>
      </c>
      <c r="BL30">
        <v>0.88</v>
      </c>
      <c r="BM30">
        <v>0</v>
      </c>
      <c r="BN30">
        <v>0.5</v>
      </c>
      <c r="BO30">
        <v>15.61</v>
      </c>
      <c r="BP30">
        <v>3.98</v>
      </c>
      <c r="BQ30">
        <v>4.41</v>
      </c>
      <c r="BR30">
        <v>1.08</v>
      </c>
      <c r="BS30">
        <v>0.46</v>
      </c>
      <c r="BT30">
        <v>0</v>
      </c>
      <c r="BU30">
        <v>0</v>
      </c>
      <c r="BV30">
        <v>0</v>
      </c>
      <c r="BW30">
        <f t="shared" si="2"/>
        <v>79.539999999999992</v>
      </c>
    </row>
    <row r="31" spans="1:75">
      <c r="A31" t="s">
        <v>73</v>
      </c>
      <c r="B31">
        <v>0</v>
      </c>
      <c r="C31">
        <v>34.125</v>
      </c>
      <c r="D31">
        <v>8.4</v>
      </c>
      <c r="E31">
        <v>0</v>
      </c>
      <c r="F31">
        <v>53.213999999999999</v>
      </c>
      <c r="G31">
        <v>16.29</v>
      </c>
      <c r="H31">
        <v>0</v>
      </c>
      <c r="I31">
        <v>58.088000000000001</v>
      </c>
      <c r="J31">
        <v>2.1920000000000002</v>
      </c>
      <c r="K31">
        <v>215.533728</v>
      </c>
      <c r="L31">
        <v>653.15250000000003</v>
      </c>
      <c r="M31">
        <v>46</v>
      </c>
      <c r="N31">
        <v>118.125</v>
      </c>
      <c r="O31">
        <v>123.66562500000001</v>
      </c>
      <c r="P31">
        <v>124.875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348.97500000000002</v>
      </c>
      <c r="V31">
        <v>20.731850000000001</v>
      </c>
      <c r="W31">
        <v>147.515625</v>
      </c>
      <c r="X31">
        <v>0</v>
      </c>
      <c r="Y31">
        <v>0</v>
      </c>
      <c r="Z31">
        <v>13.1076</v>
      </c>
      <c r="AA31">
        <v>14.128360000000001</v>
      </c>
      <c r="AB31">
        <v>26.34008</v>
      </c>
      <c r="AC31">
        <v>19.35568</v>
      </c>
      <c r="AD31">
        <v>36.591700000000003</v>
      </c>
      <c r="AE31">
        <v>49.436556000000003</v>
      </c>
      <c r="AF31">
        <v>8.8740000000000006</v>
      </c>
      <c r="AG31">
        <v>37.166400000000003</v>
      </c>
      <c r="AH31">
        <v>152.94049999999999</v>
      </c>
      <c r="AI31">
        <v>66.195999999999998</v>
      </c>
      <c r="AJ31">
        <v>0</v>
      </c>
      <c r="AK31">
        <v>50.252400000000002</v>
      </c>
      <c r="AL31">
        <v>83.664000000000001</v>
      </c>
      <c r="AM31">
        <v>5.2786799999999996</v>
      </c>
      <c r="AN31">
        <v>0.93737000000000004</v>
      </c>
      <c r="AO31">
        <v>28.812000000000001</v>
      </c>
      <c r="AP31">
        <v>11.529</v>
      </c>
      <c r="AQ31">
        <v>0</v>
      </c>
      <c r="AR31">
        <v>31.897383000000001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79.199999999999989</v>
      </c>
      <c r="BA31">
        <f t="shared" si="1"/>
        <v>2792.1945629999996</v>
      </c>
      <c r="BD31">
        <v>24.07</v>
      </c>
      <c r="BE31">
        <v>3.81</v>
      </c>
      <c r="BF31">
        <v>0.81</v>
      </c>
      <c r="BG31">
        <v>4.04</v>
      </c>
      <c r="BH31">
        <v>5.81</v>
      </c>
      <c r="BI31">
        <v>7.17</v>
      </c>
      <c r="BJ31">
        <v>3.11</v>
      </c>
      <c r="BK31">
        <v>3.74</v>
      </c>
      <c r="BL31">
        <v>0.86</v>
      </c>
      <c r="BM31">
        <v>0</v>
      </c>
      <c r="BN31">
        <v>0.5</v>
      </c>
      <c r="BO31">
        <v>15.35</v>
      </c>
      <c r="BP31">
        <v>3.98</v>
      </c>
      <c r="BQ31">
        <v>4.41</v>
      </c>
      <c r="BR31">
        <v>1.08</v>
      </c>
      <c r="BS31">
        <v>0.46</v>
      </c>
      <c r="BT31">
        <v>0</v>
      </c>
      <c r="BU31">
        <v>0</v>
      </c>
      <c r="BV31">
        <v>0</v>
      </c>
      <c r="BW31">
        <f t="shared" si="2"/>
        <v>79.199999999999989</v>
      </c>
    </row>
    <row r="32" spans="1:75">
      <c r="A32" t="s">
        <v>74</v>
      </c>
      <c r="B32">
        <v>0</v>
      </c>
      <c r="C32">
        <v>34.125</v>
      </c>
      <c r="D32">
        <v>8.4</v>
      </c>
      <c r="E32">
        <v>0</v>
      </c>
      <c r="F32">
        <v>53.213999999999999</v>
      </c>
      <c r="G32">
        <v>16.29</v>
      </c>
      <c r="H32">
        <v>0</v>
      </c>
      <c r="I32">
        <v>58.088000000000001</v>
      </c>
      <c r="J32">
        <v>2.1920000000000002</v>
      </c>
      <c r="K32">
        <v>215.533728</v>
      </c>
      <c r="L32">
        <v>653.15250000000003</v>
      </c>
      <c r="M32">
        <v>46</v>
      </c>
      <c r="N32">
        <v>118.125</v>
      </c>
      <c r="O32">
        <v>123.66562500000001</v>
      </c>
      <c r="P32">
        <v>124.875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348.97500000000002</v>
      </c>
      <c r="V32">
        <v>20.731850000000001</v>
      </c>
      <c r="W32">
        <v>147.515625</v>
      </c>
      <c r="X32">
        <v>0</v>
      </c>
      <c r="Y32">
        <v>0</v>
      </c>
      <c r="Z32">
        <v>13.1076</v>
      </c>
      <c r="AA32">
        <v>14.128360000000001</v>
      </c>
      <c r="AB32">
        <v>26.34008</v>
      </c>
      <c r="AC32">
        <v>19.35568</v>
      </c>
      <c r="AD32">
        <v>36.591700000000003</v>
      </c>
      <c r="AE32">
        <v>49.436556000000003</v>
      </c>
      <c r="AF32">
        <v>8.8740000000000006</v>
      </c>
      <c r="AG32">
        <v>37.166400000000003</v>
      </c>
      <c r="AH32">
        <v>152.94049999999999</v>
      </c>
      <c r="AI32">
        <v>66.195999999999998</v>
      </c>
      <c r="AJ32">
        <v>0</v>
      </c>
      <c r="AK32">
        <v>50.252400000000002</v>
      </c>
      <c r="AL32">
        <v>83.664000000000001</v>
      </c>
      <c r="AM32">
        <v>5.2786799999999996</v>
      </c>
      <c r="AN32">
        <v>0.93737000000000004</v>
      </c>
      <c r="AO32">
        <v>28.812000000000001</v>
      </c>
      <c r="AP32">
        <v>11.529</v>
      </c>
      <c r="AQ32">
        <v>0</v>
      </c>
      <c r="AR32">
        <v>31.897383000000001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79.199999999999989</v>
      </c>
      <c r="BA32">
        <f t="shared" si="1"/>
        <v>2792.1945629999996</v>
      </c>
      <c r="BD32">
        <v>24.07</v>
      </c>
      <c r="BE32">
        <v>3.81</v>
      </c>
      <c r="BF32">
        <v>0.81</v>
      </c>
      <c r="BG32">
        <v>4.04</v>
      </c>
      <c r="BH32">
        <v>5.81</v>
      </c>
      <c r="BI32">
        <v>7.17</v>
      </c>
      <c r="BJ32">
        <v>3.11</v>
      </c>
      <c r="BK32">
        <v>3.74</v>
      </c>
      <c r="BL32">
        <v>0.86</v>
      </c>
      <c r="BM32">
        <v>0</v>
      </c>
      <c r="BN32">
        <v>0.5</v>
      </c>
      <c r="BO32">
        <v>15.35</v>
      </c>
      <c r="BP32">
        <v>3.98</v>
      </c>
      <c r="BQ32">
        <v>4.41</v>
      </c>
      <c r="BR32">
        <v>1.08</v>
      </c>
      <c r="BS32">
        <v>0.46</v>
      </c>
      <c r="BT32">
        <v>0</v>
      </c>
      <c r="BU32">
        <v>0</v>
      </c>
      <c r="BV32">
        <v>0</v>
      </c>
      <c r="BW32">
        <f t="shared" si="2"/>
        <v>79.199999999999989</v>
      </c>
    </row>
    <row r="33" spans="1:75">
      <c r="A33" t="s">
        <v>75</v>
      </c>
      <c r="B33">
        <v>0</v>
      </c>
      <c r="C33">
        <v>34.125</v>
      </c>
      <c r="D33">
        <v>8.4</v>
      </c>
      <c r="E33">
        <v>0</v>
      </c>
      <c r="F33">
        <v>53.213999999999999</v>
      </c>
      <c r="G33">
        <v>16.29</v>
      </c>
      <c r="H33">
        <v>0</v>
      </c>
      <c r="I33">
        <v>58.088000000000001</v>
      </c>
      <c r="J33">
        <v>2.1920000000000002</v>
      </c>
      <c r="K33">
        <v>215.533728</v>
      </c>
      <c r="L33">
        <v>653.15250000000003</v>
      </c>
      <c r="M33">
        <v>46</v>
      </c>
      <c r="N33">
        <v>118.125</v>
      </c>
      <c r="O33">
        <v>123.66562500000001</v>
      </c>
      <c r="P33">
        <v>124.875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348.97500000000002</v>
      </c>
      <c r="V33">
        <v>20.731850000000001</v>
      </c>
      <c r="W33">
        <v>147.515625</v>
      </c>
      <c r="X33">
        <v>0</v>
      </c>
      <c r="Y33">
        <v>0</v>
      </c>
      <c r="Z33">
        <v>13.1076</v>
      </c>
      <c r="AA33">
        <v>14.128360000000001</v>
      </c>
      <c r="AB33">
        <v>26.34008</v>
      </c>
      <c r="AC33">
        <v>19.35568</v>
      </c>
      <c r="AD33">
        <v>36.591700000000003</v>
      </c>
      <c r="AE33">
        <v>49.436556000000003</v>
      </c>
      <c r="AF33">
        <v>8.8740000000000006</v>
      </c>
      <c r="AG33">
        <v>37.166400000000003</v>
      </c>
      <c r="AH33">
        <v>152.94049999999999</v>
      </c>
      <c r="AI33">
        <v>66.195999999999998</v>
      </c>
      <c r="AJ33">
        <v>0</v>
      </c>
      <c r="AK33">
        <v>50.252400000000002</v>
      </c>
      <c r="AL33">
        <v>83.664000000000001</v>
      </c>
      <c r="AM33">
        <v>5.2786799999999996</v>
      </c>
      <c r="AN33">
        <v>0.93737000000000004</v>
      </c>
      <c r="AO33">
        <v>28.812000000000001</v>
      </c>
      <c r="AP33">
        <v>11.529</v>
      </c>
      <c r="AQ33">
        <v>0</v>
      </c>
      <c r="AR33">
        <v>31.897383000000001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79.22999999999999</v>
      </c>
      <c r="BA33">
        <f t="shared" si="1"/>
        <v>2792.2245629999998</v>
      </c>
      <c r="BD33">
        <v>24.07</v>
      </c>
      <c r="BE33">
        <v>3.81</v>
      </c>
      <c r="BF33">
        <v>0.84</v>
      </c>
      <c r="BG33">
        <v>4.04</v>
      </c>
      <c r="BH33">
        <v>5.81</v>
      </c>
      <c r="BI33">
        <v>7.17</v>
      </c>
      <c r="BJ33">
        <v>3.11</v>
      </c>
      <c r="BK33">
        <v>3.74</v>
      </c>
      <c r="BL33">
        <v>0.86</v>
      </c>
      <c r="BM33">
        <v>0</v>
      </c>
      <c r="BN33">
        <v>0.5</v>
      </c>
      <c r="BO33">
        <v>15.35</v>
      </c>
      <c r="BP33">
        <v>3.98</v>
      </c>
      <c r="BQ33">
        <v>4.41</v>
      </c>
      <c r="BR33">
        <v>1.08</v>
      </c>
      <c r="BS33">
        <v>0.46</v>
      </c>
      <c r="BT33">
        <v>0</v>
      </c>
      <c r="BU33">
        <v>0</v>
      </c>
      <c r="BV33">
        <v>0</v>
      </c>
      <c r="BW33">
        <f t="shared" si="2"/>
        <v>79.22999999999999</v>
      </c>
    </row>
    <row r="34" spans="1:75">
      <c r="A34" t="s">
        <v>76</v>
      </c>
      <c r="B34">
        <v>0</v>
      </c>
      <c r="C34">
        <v>34.125</v>
      </c>
      <c r="D34">
        <v>8.4</v>
      </c>
      <c r="E34">
        <v>0</v>
      </c>
      <c r="F34">
        <v>53.213999999999999</v>
      </c>
      <c r="G34">
        <v>16.29</v>
      </c>
      <c r="H34">
        <v>0</v>
      </c>
      <c r="I34">
        <v>58.088000000000001</v>
      </c>
      <c r="J34">
        <v>2.1920000000000002</v>
      </c>
      <c r="K34">
        <v>215.533728</v>
      </c>
      <c r="L34">
        <v>653.15250000000003</v>
      </c>
      <c r="M34">
        <v>46</v>
      </c>
      <c r="N34">
        <v>118.125</v>
      </c>
      <c r="O34">
        <v>123.66562500000001</v>
      </c>
      <c r="P34">
        <v>124.875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348.97500000000002</v>
      </c>
      <c r="V34">
        <v>20.731850000000001</v>
      </c>
      <c r="W34">
        <v>147.515625</v>
      </c>
      <c r="X34">
        <v>0</v>
      </c>
      <c r="Y34">
        <v>0</v>
      </c>
      <c r="Z34">
        <v>13.1076</v>
      </c>
      <c r="AA34">
        <v>14.128360000000001</v>
      </c>
      <c r="AB34">
        <v>26.34008</v>
      </c>
      <c r="AC34">
        <v>19.35568</v>
      </c>
      <c r="AD34">
        <v>36.591700000000003</v>
      </c>
      <c r="AE34">
        <v>49.436556000000003</v>
      </c>
      <c r="AF34">
        <v>8.8740000000000006</v>
      </c>
      <c r="AG34">
        <v>37.166400000000003</v>
      </c>
      <c r="AH34">
        <v>152.94049999999999</v>
      </c>
      <c r="AI34">
        <v>14.003</v>
      </c>
      <c r="AJ34">
        <v>0</v>
      </c>
      <c r="AK34">
        <v>50.252400000000002</v>
      </c>
      <c r="AL34">
        <v>83.664000000000001</v>
      </c>
      <c r="AM34">
        <v>5.2786799999999996</v>
      </c>
      <c r="AN34">
        <v>0.93737000000000004</v>
      </c>
      <c r="AO34">
        <v>28.812000000000001</v>
      </c>
      <c r="AP34">
        <v>11.529</v>
      </c>
      <c r="AQ34">
        <v>0</v>
      </c>
      <c r="AR34">
        <v>31.897383000000001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79.22999999999999</v>
      </c>
      <c r="BA34">
        <f t="shared" si="1"/>
        <v>2740.031563</v>
      </c>
      <c r="BD34">
        <v>24.07</v>
      </c>
      <c r="BE34">
        <v>3.81</v>
      </c>
      <c r="BF34">
        <v>0.84</v>
      </c>
      <c r="BG34">
        <v>4.04</v>
      </c>
      <c r="BH34">
        <v>5.81</v>
      </c>
      <c r="BI34">
        <v>7.17</v>
      </c>
      <c r="BJ34">
        <v>3.11</v>
      </c>
      <c r="BK34">
        <v>3.74</v>
      </c>
      <c r="BL34">
        <v>0.86</v>
      </c>
      <c r="BM34">
        <v>0</v>
      </c>
      <c r="BN34">
        <v>0.5</v>
      </c>
      <c r="BO34">
        <v>15.35</v>
      </c>
      <c r="BP34">
        <v>3.98</v>
      </c>
      <c r="BQ34">
        <v>4.41</v>
      </c>
      <c r="BR34">
        <v>1.08</v>
      </c>
      <c r="BS34">
        <v>0.46</v>
      </c>
      <c r="BT34">
        <v>0</v>
      </c>
      <c r="BU34">
        <v>0</v>
      </c>
      <c r="BV34">
        <v>0</v>
      </c>
      <c r="BW34">
        <f t="shared" si="2"/>
        <v>79.22999999999999</v>
      </c>
    </row>
    <row r="35" spans="1:75">
      <c r="A35" t="s">
        <v>77</v>
      </c>
      <c r="B35">
        <v>0</v>
      </c>
      <c r="C35">
        <v>34.125</v>
      </c>
      <c r="D35">
        <v>8.4</v>
      </c>
      <c r="E35">
        <v>0</v>
      </c>
      <c r="F35">
        <v>53.213999999999999</v>
      </c>
      <c r="G35">
        <v>16.29</v>
      </c>
      <c r="H35">
        <v>0</v>
      </c>
      <c r="I35">
        <v>58.088000000000001</v>
      </c>
      <c r="J35">
        <v>2.1920000000000002</v>
      </c>
      <c r="K35">
        <v>215.533728</v>
      </c>
      <c r="L35">
        <v>653.15250000000003</v>
      </c>
      <c r="M35">
        <v>46</v>
      </c>
      <c r="N35">
        <v>118.125</v>
      </c>
      <c r="O35">
        <v>123.66562500000001</v>
      </c>
      <c r="P35">
        <v>124.875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348.97500000000002</v>
      </c>
      <c r="V35">
        <v>20.731850000000001</v>
      </c>
      <c r="W35">
        <v>147.515625</v>
      </c>
      <c r="X35">
        <v>0</v>
      </c>
      <c r="Y35">
        <v>0</v>
      </c>
      <c r="Z35">
        <v>13.1076</v>
      </c>
      <c r="AA35">
        <v>14.128360000000001</v>
      </c>
      <c r="AB35">
        <v>26.34008</v>
      </c>
      <c r="AC35">
        <v>19.35568</v>
      </c>
      <c r="AD35">
        <v>36.591700000000003</v>
      </c>
      <c r="AE35">
        <v>49.436556000000003</v>
      </c>
      <c r="AF35">
        <v>8.8740000000000006</v>
      </c>
      <c r="AG35">
        <v>37.166400000000003</v>
      </c>
      <c r="AH35">
        <v>152.94049999999999</v>
      </c>
      <c r="AI35">
        <v>14.003</v>
      </c>
      <c r="AJ35">
        <v>0</v>
      </c>
      <c r="AK35">
        <v>50.252400000000002</v>
      </c>
      <c r="AL35">
        <v>79.364599999999996</v>
      </c>
      <c r="AM35">
        <v>5.2786799999999996</v>
      </c>
      <c r="AN35">
        <v>0.93737000000000004</v>
      </c>
      <c r="AO35">
        <v>28.812000000000001</v>
      </c>
      <c r="AP35">
        <v>11.529</v>
      </c>
      <c r="AQ35">
        <v>0</v>
      </c>
      <c r="AR35">
        <v>31.897383000000001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79.259999999999991</v>
      </c>
      <c r="BA35">
        <f t="shared" si="1"/>
        <v>2735.7621629999994</v>
      </c>
      <c r="BD35">
        <v>24.07</v>
      </c>
      <c r="BE35">
        <v>3.81</v>
      </c>
      <c r="BF35">
        <v>0.87</v>
      </c>
      <c r="BG35">
        <v>4.04</v>
      </c>
      <c r="BH35">
        <v>5.81</v>
      </c>
      <c r="BI35">
        <v>7.17</v>
      </c>
      <c r="BJ35">
        <v>3.11</v>
      </c>
      <c r="BK35">
        <v>3.74</v>
      </c>
      <c r="BL35">
        <v>0.86</v>
      </c>
      <c r="BM35">
        <v>0</v>
      </c>
      <c r="BN35">
        <v>0.5</v>
      </c>
      <c r="BO35">
        <v>15.35</v>
      </c>
      <c r="BP35">
        <v>3.98</v>
      </c>
      <c r="BQ35">
        <v>4.41</v>
      </c>
      <c r="BR35">
        <v>1.08</v>
      </c>
      <c r="BS35">
        <v>0.46</v>
      </c>
      <c r="BT35">
        <v>0</v>
      </c>
      <c r="BU35">
        <v>0</v>
      </c>
      <c r="BV35">
        <v>0</v>
      </c>
      <c r="BW35">
        <f t="shared" si="2"/>
        <v>79.259999999999991</v>
      </c>
    </row>
    <row r="36" spans="1:75">
      <c r="A36" t="s">
        <v>78</v>
      </c>
      <c r="B36">
        <v>0</v>
      </c>
      <c r="C36">
        <v>34.125</v>
      </c>
      <c r="D36">
        <v>8.4</v>
      </c>
      <c r="E36">
        <v>0</v>
      </c>
      <c r="F36">
        <v>53.213999999999999</v>
      </c>
      <c r="G36">
        <v>16.29</v>
      </c>
      <c r="H36">
        <v>0</v>
      </c>
      <c r="I36">
        <v>58.088000000000001</v>
      </c>
      <c r="J36">
        <v>2.1920000000000002</v>
      </c>
      <c r="K36">
        <v>215.533728</v>
      </c>
      <c r="L36">
        <v>653.15250000000003</v>
      </c>
      <c r="M36">
        <v>46</v>
      </c>
      <c r="N36">
        <v>118.125</v>
      </c>
      <c r="O36">
        <v>123.66562500000001</v>
      </c>
      <c r="P36">
        <v>124.875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348.97500000000002</v>
      </c>
      <c r="V36">
        <v>20.731850000000001</v>
      </c>
      <c r="W36">
        <v>147.515625</v>
      </c>
      <c r="X36">
        <v>0</v>
      </c>
      <c r="Y36">
        <v>0</v>
      </c>
      <c r="Z36">
        <v>13.1076</v>
      </c>
      <c r="AA36">
        <v>14.128360000000001</v>
      </c>
      <c r="AB36">
        <v>26.34008</v>
      </c>
      <c r="AC36">
        <v>19.35568</v>
      </c>
      <c r="AD36">
        <v>36.591700000000003</v>
      </c>
      <c r="AE36">
        <v>49.436556000000003</v>
      </c>
      <c r="AF36">
        <v>8.8740000000000006</v>
      </c>
      <c r="AG36">
        <v>37.166400000000003</v>
      </c>
      <c r="AH36">
        <v>152.94049999999999</v>
      </c>
      <c r="AI36">
        <v>14.003</v>
      </c>
      <c r="AJ36">
        <v>0</v>
      </c>
      <c r="AK36">
        <v>50.252400000000002</v>
      </c>
      <c r="AL36">
        <v>79.364599999999996</v>
      </c>
      <c r="AM36">
        <v>0</v>
      </c>
      <c r="AN36">
        <v>0.93737000000000004</v>
      </c>
      <c r="AO36">
        <v>28.812000000000001</v>
      </c>
      <c r="AP36">
        <v>11.529</v>
      </c>
      <c r="AQ36">
        <v>0</v>
      </c>
      <c r="AR36">
        <v>31.897383000000001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79.259999999999991</v>
      </c>
      <c r="BA36">
        <f t="shared" si="1"/>
        <v>2730.483483</v>
      </c>
      <c r="BD36">
        <v>24.07</v>
      </c>
      <c r="BE36">
        <v>3.81</v>
      </c>
      <c r="BF36">
        <v>0.87</v>
      </c>
      <c r="BG36">
        <v>4.04</v>
      </c>
      <c r="BH36">
        <v>5.81</v>
      </c>
      <c r="BI36">
        <v>7.17</v>
      </c>
      <c r="BJ36">
        <v>3.11</v>
      </c>
      <c r="BK36">
        <v>3.74</v>
      </c>
      <c r="BL36">
        <v>0.86</v>
      </c>
      <c r="BM36">
        <v>0</v>
      </c>
      <c r="BN36">
        <v>0.5</v>
      </c>
      <c r="BO36">
        <v>15.35</v>
      </c>
      <c r="BP36">
        <v>3.98</v>
      </c>
      <c r="BQ36">
        <v>4.41</v>
      </c>
      <c r="BR36">
        <v>1.08</v>
      </c>
      <c r="BS36">
        <v>0.46</v>
      </c>
      <c r="BT36">
        <v>0</v>
      </c>
      <c r="BU36">
        <v>0</v>
      </c>
      <c r="BV36">
        <v>0</v>
      </c>
      <c r="BW36">
        <f t="shared" si="2"/>
        <v>79.259999999999991</v>
      </c>
    </row>
    <row r="37" spans="1:75">
      <c r="A37" t="s">
        <v>79</v>
      </c>
      <c r="B37">
        <v>0</v>
      </c>
      <c r="C37">
        <v>34.125</v>
      </c>
      <c r="D37">
        <v>8.4</v>
      </c>
      <c r="E37">
        <v>0</v>
      </c>
      <c r="F37">
        <v>53.213999999999999</v>
      </c>
      <c r="G37">
        <v>16.29</v>
      </c>
      <c r="H37">
        <v>0</v>
      </c>
      <c r="I37">
        <v>58.088000000000001</v>
      </c>
      <c r="J37">
        <v>2.1920000000000002</v>
      </c>
      <c r="K37">
        <v>215.533728</v>
      </c>
      <c r="L37">
        <v>653.15250000000003</v>
      </c>
      <c r="M37">
        <v>46</v>
      </c>
      <c r="N37">
        <v>118.125</v>
      </c>
      <c r="O37">
        <v>123.66562500000001</v>
      </c>
      <c r="P37">
        <v>124.875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348.97500000000002</v>
      </c>
      <c r="V37">
        <v>20.731850000000001</v>
      </c>
      <c r="W37">
        <v>147.515625</v>
      </c>
      <c r="X37">
        <v>0</v>
      </c>
      <c r="Y37">
        <v>0</v>
      </c>
      <c r="Z37">
        <v>13.1076</v>
      </c>
      <c r="AA37">
        <v>14.128360000000001</v>
      </c>
      <c r="AB37">
        <v>26.34008</v>
      </c>
      <c r="AC37">
        <v>19.35568</v>
      </c>
      <c r="AD37">
        <v>36.591700000000003</v>
      </c>
      <c r="AE37">
        <v>49.436556000000003</v>
      </c>
      <c r="AF37">
        <v>8.8740000000000006</v>
      </c>
      <c r="AG37">
        <v>37.166400000000003</v>
      </c>
      <c r="AH37">
        <v>152.94049999999999</v>
      </c>
      <c r="AI37">
        <v>14.003</v>
      </c>
      <c r="AJ37">
        <v>0</v>
      </c>
      <c r="AK37">
        <v>50.252400000000002</v>
      </c>
      <c r="AL37">
        <v>79.364599999999996</v>
      </c>
      <c r="AM37">
        <v>0</v>
      </c>
      <c r="AN37">
        <v>0.93737000000000004</v>
      </c>
      <c r="AO37">
        <v>28.812000000000001</v>
      </c>
      <c r="AP37">
        <v>11.529</v>
      </c>
      <c r="AQ37">
        <v>0</v>
      </c>
      <c r="AR37">
        <v>31.897383000000001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79.17</v>
      </c>
      <c r="BA37">
        <f t="shared" si="1"/>
        <v>2730.3934829999998</v>
      </c>
      <c r="BD37">
        <v>24.07</v>
      </c>
      <c r="BE37">
        <v>3.81</v>
      </c>
      <c r="BF37">
        <v>0.78</v>
      </c>
      <c r="BG37">
        <v>4.04</v>
      </c>
      <c r="BH37">
        <v>5.81</v>
      </c>
      <c r="BI37">
        <v>7.17</v>
      </c>
      <c r="BJ37">
        <v>3.11</v>
      </c>
      <c r="BK37">
        <v>3.74</v>
      </c>
      <c r="BL37">
        <v>0.86</v>
      </c>
      <c r="BM37">
        <v>0</v>
      </c>
      <c r="BN37">
        <v>0.5</v>
      </c>
      <c r="BO37">
        <v>15.35</v>
      </c>
      <c r="BP37">
        <v>3.98</v>
      </c>
      <c r="BQ37">
        <v>4.41</v>
      </c>
      <c r="BR37">
        <v>1.08</v>
      </c>
      <c r="BS37">
        <v>0.46</v>
      </c>
      <c r="BT37">
        <v>0</v>
      </c>
      <c r="BU37">
        <v>0</v>
      </c>
      <c r="BV37">
        <v>0</v>
      </c>
      <c r="BW37">
        <f t="shared" si="2"/>
        <v>79.17</v>
      </c>
    </row>
    <row r="38" spans="1:75">
      <c r="A38" t="s">
        <v>80</v>
      </c>
      <c r="B38">
        <v>0</v>
      </c>
      <c r="C38">
        <v>34.125</v>
      </c>
      <c r="D38">
        <v>8.4</v>
      </c>
      <c r="E38">
        <v>0</v>
      </c>
      <c r="F38">
        <v>53.213999999999999</v>
      </c>
      <c r="G38">
        <v>16.29</v>
      </c>
      <c r="H38">
        <v>0</v>
      </c>
      <c r="I38">
        <v>58.088000000000001</v>
      </c>
      <c r="J38">
        <v>2.1920000000000002</v>
      </c>
      <c r="K38">
        <v>215.533728</v>
      </c>
      <c r="L38">
        <v>653.15250000000003</v>
      </c>
      <c r="M38">
        <v>46</v>
      </c>
      <c r="N38">
        <v>118.125</v>
      </c>
      <c r="O38">
        <v>123.66562500000001</v>
      </c>
      <c r="P38">
        <v>124.875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348.97500000000002</v>
      </c>
      <c r="V38">
        <v>20.731850000000001</v>
      </c>
      <c r="W38">
        <v>147.515625</v>
      </c>
      <c r="X38">
        <v>0</v>
      </c>
      <c r="Y38">
        <v>0</v>
      </c>
      <c r="Z38">
        <v>13.1076</v>
      </c>
      <c r="AA38">
        <v>14.128360000000001</v>
      </c>
      <c r="AB38">
        <v>26.34008</v>
      </c>
      <c r="AC38">
        <v>19.35568</v>
      </c>
      <c r="AD38">
        <v>36.591700000000003</v>
      </c>
      <c r="AE38">
        <v>49.436556000000003</v>
      </c>
      <c r="AF38">
        <v>8.8740000000000006</v>
      </c>
      <c r="AG38">
        <v>37.166400000000003</v>
      </c>
      <c r="AH38">
        <v>152.94049999999999</v>
      </c>
      <c r="AI38">
        <v>14.003</v>
      </c>
      <c r="AJ38">
        <v>0</v>
      </c>
      <c r="AK38">
        <v>50.252400000000002</v>
      </c>
      <c r="AL38">
        <v>79.364599999999996</v>
      </c>
      <c r="AM38">
        <v>0</v>
      </c>
      <c r="AN38">
        <v>0.93737000000000004</v>
      </c>
      <c r="AO38">
        <v>28.812000000000001</v>
      </c>
      <c r="AP38">
        <v>11.529</v>
      </c>
      <c r="AQ38">
        <v>0</v>
      </c>
      <c r="AR38">
        <v>31.897383000000001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79.17</v>
      </c>
      <c r="BA38">
        <f t="shared" si="1"/>
        <v>2730.3934829999998</v>
      </c>
      <c r="BD38">
        <v>24.07</v>
      </c>
      <c r="BE38">
        <v>3.81</v>
      </c>
      <c r="BF38">
        <v>0.78</v>
      </c>
      <c r="BG38">
        <v>4.04</v>
      </c>
      <c r="BH38">
        <v>5.81</v>
      </c>
      <c r="BI38">
        <v>7.17</v>
      </c>
      <c r="BJ38">
        <v>3.11</v>
      </c>
      <c r="BK38">
        <v>3.74</v>
      </c>
      <c r="BL38">
        <v>0.86</v>
      </c>
      <c r="BM38">
        <v>0</v>
      </c>
      <c r="BN38">
        <v>0.5</v>
      </c>
      <c r="BO38">
        <v>15.35</v>
      </c>
      <c r="BP38">
        <v>3.98</v>
      </c>
      <c r="BQ38">
        <v>4.41</v>
      </c>
      <c r="BR38">
        <v>1.08</v>
      </c>
      <c r="BS38">
        <v>0.46</v>
      </c>
      <c r="BT38">
        <v>0</v>
      </c>
      <c r="BU38">
        <v>0</v>
      </c>
      <c r="BV38">
        <v>0</v>
      </c>
      <c r="BW38">
        <f t="shared" si="2"/>
        <v>79.17</v>
      </c>
    </row>
    <row r="39" spans="1:75">
      <c r="A39" t="s">
        <v>81</v>
      </c>
      <c r="B39">
        <v>0</v>
      </c>
      <c r="C39">
        <v>34.125</v>
      </c>
      <c r="D39">
        <v>8.4</v>
      </c>
      <c r="E39">
        <v>0</v>
      </c>
      <c r="F39">
        <v>53.213999999999999</v>
      </c>
      <c r="G39">
        <v>16.29</v>
      </c>
      <c r="H39">
        <v>0</v>
      </c>
      <c r="I39">
        <v>58.088000000000001</v>
      </c>
      <c r="J39">
        <v>2.1920000000000002</v>
      </c>
      <c r="K39">
        <v>215.533728</v>
      </c>
      <c r="L39">
        <v>653.15250000000003</v>
      </c>
      <c r="M39">
        <v>46</v>
      </c>
      <c r="N39">
        <v>118.125</v>
      </c>
      <c r="O39">
        <v>123.66562500000001</v>
      </c>
      <c r="P39">
        <v>124.875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348.97500000000002</v>
      </c>
      <c r="V39">
        <v>20.731850000000001</v>
      </c>
      <c r="W39">
        <v>147.515625</v>
      </c>
      <c r="X39">
        <v>0</v>
      </c>
      <c r="Y39">
        <v>0</v>
      </c>
      <c r="Z39">
        <v>13.1076</v>
      </c>
      <c r="AA39">
        <v>0</v>
      </c>
      <c r="AB39">
        <v>26.34008</v>
      </c>
      <c r="AC39">
        <v>19.35568</v>
      </c>
      <c r="AD39">
        <v>36.591700000000003</v>
      </c>
      <c r="AE39">
        <v>49.436556000000003</v>
      </c>
      <c r="AF39">
        <v>8.8740000000000006</v>
      </c>
      <c r="AG39">
        <v>37.166400000000003</v>
      </c>
      <c r="AH39">
        <v>152.94049999999999</v>
      </c>
      <c r="AI39">
        <v>14.003</v>
      </c>
      <c r="AJ39">
        <v>0</v>
      </c>
      <c r="AK39">
        <v>50.252400000000002</v>
      </c>
      <c r="AL39">
        <v>79.364599999999996</v>
      </c>
      <c r="AM39">
        <v>0</v>
      </c>
      <c r="AN39">
        <v>0.93737000000000004</v>
      </c>
      <c r="AO39">
        <v>28.812000000000001</v>
      </c>
      <c r="AP39">
        <v>11.529</v>
      </c>
      <c r="AQ39">
        <v>0</v>
      </c>
      <c r="AR39">
        <v>31.897383000000001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79.539999999999992</v>
      </c>
      <c r="BA39">
        <f t="shared" si="1"/>
        <v>2716.6351229999996</v>
      </c>
      <c r="BD39">
        <v>24.07</v>
      </c>
      <c r="BE39">
        <v>3.81</v>
      </c>
      <c r="BF39">
        <v>0.73</v>
      </c>
      <c r="BG39">
        <v>4.04</v>
      </c>
      <c r="BH39">
        <v>5.81</v>
      </c>
      <c r="BI39">
        <v>7.17</v>
      </c>
      <c r="BJ39">
        <v>3.11</v>
      </c>
      <c r="BK39">
        <v>3.74</v>
      </c>
      <c r="BL39">
        <v>0.86</v>
      </c>
      <c r="BM39">
        <v>0</v>
      </c>
      <c r="BN39">
        <v>0.5</v>
      </c>
      <c r="BO39">
        <v>15.77</v>
      </c>
      <c r="BP39">
        <v>3.98</v>
      </c>
      <c r="BQ39">
        <v>4.41</v>
      </c>
      <c r="BR39">
        <v>1.08</v>
      </c>
      <c r="BS39">
        <v>0.46</v>
      </c>
      <c r="BT39">
        <v>0</v>
      </c>
      <c r="BU39">
        <v>0</v>
      </c>
      <c r="BV39">
        <v>0</v>
      </c>
      <c r="BW39">
        <f t="shared" si="2"/>
        <v>79.539999999999992</v>
      </c>
    </row>
    <row r="40" spans="1:75">
      <c r="A40" t="s">
        <v>82</v>
      </c>
      <c r="B40">
        <v>0</v>
      </c>
      <c r="C40">
        <v>34.125</v>
      </c>
      <c r="D40">
        <v>8.4</v>
      </c>
      <c r="E40">
        <v>0</v>
      </c>
      <c r="F40">
        <v>53.213999999999999</v>
      </c>
      <c r="G40">
        <v>16.29</v>
      </c>
      <c r="H40">
        <v>0</v>
      </c>
      <c r="I40">
        <v>58.088000000000001</v>
      </c>
      <c r="J40">
        <v>2.1920000000000002</v>
      </c>
      <c r="K40">
        <v>215.533728</v>
      </c>
      <c r="L40">
        <v>653.15250000000003</v>
      </c>
      <c r="M40">
        <v>46</v>
      </c>
      <c r="N40">
        <v>118.125</v>
      </c>
      <c r="O40">
        <v>123.66562500000001</v>
      </c>
      <c r="P40">
        <v>124.875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348.97500000000002</v>
      </c>
      <c r="V40">
        <v>20.731850000000001</v>
      </c>
      <c r="W40">
        <v>147.515625</v>
      </c>
      <c r="X40">
        <v>0</v>
      </c>
      <c r="Y40">
        <v>0</v>
      </c>
      <c r="Z40">
        <v>13.1076</v>
      </c>
      <c r="AA40">
        <v>0</v>
      </c>
      <c r="AB40">
        <v>26.34008</v>
      </c>
      <c r="AC40">
        <v>19.35568</v>
      </c>
      <c r="AD40">
        <v>36.591700000000003</v>
      </c>
      <c r="AE40">
        <v>49.436556000000003</v>
      </c>
      <c r="AF40">
        <v>8.8740000000000006</v>
      </c>
      <c r="AG40">
        <v>37.166400000000003</v>
      </c>
      <c r="AH40">
        <v>152.94049999999999</v>
      </c>
      <c r="AI40">
        <v>14.003</v>
      </c>
      <c r="AJ40">
        <v>0</v>
      </c>
      <c r="AK40">
        <v>50.252400000000002</v>
      </c>
      <c r="AL40">
        <v>79.364599999999996</v>
      </c>
      <c r="AM40">
        <v>0</v>
      </c>
      <c r="AN40">
        <v>0.93737000000000004</v>
      </c>
      <c r="AO40">
        <v>28.812000000000001</v>
      </c>
      <c r="AP40">
        <v>11.529</v>
      </c>
      <c r="AQ40">
        <v>0</v>
      </c>
      <c r="AR40">
        <v>31.897383000000001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79.649999999999991</v>
      </c>
      <c r="BA40">
        <f t="shared" si="1"/>
        <v>2716.7451229999997</v>
      </c>
      <c r="BD40">
        <v>24.07</v>
      </c>
      <c r="BE40">
        <v>3.81</v>
      </c>
      <c r="BF40">
        <v>0.84</v>
      </c>
      <c r="BG40">
        <v>4.04</v>
      </c>
      <c r="BH40">
        <v>5.81</v>
      </c>
      <c r="BI40">
        <v>7.17</v>
      </c>
      <c r="BJ40">
        <v>3.11</v>
      </c>
      <c r="BK40">
        <v>3.74</v>
      </c>
      <c r="BL40">
        <v>0.86</v>
      </c>
      <c r="BM40">
        <v>0</v>
      </c>
      <c r="BN40">
        <v>0.5</v>
      </c>
      <c r="BO40">
        <v>15.77</v>
      </c>
      <c r="BP40">
        <v>3.98</v>
      </c>
      <c r="BQ40">
        <v>4.41</v>
      </c>
      <c r="BR40">
        <v>1.08</v>
      </c>
      <c r="BS40">
        <v>0.46</v>
      </c>
      <c r="BT40">
        <v>0</v>
      </c>
      <c r="BU40">
        <v>0</v>
      </c>
      <c r="BV40">
        <v>0</v>
      </c>
      <c r="BW40">
        <f t="shared" si="2"/>
        <v>79.649999999999991</v>
      </c>
    </row>
    <row r="41" spans="1:75">
      <c r="A41" t="s">
        <v>83</v>
      </c>
      <c r="B41">
        <v>0</v>
      </c>
      <c r="C41">
        <v>34.125</v>
      </c>
      <c r="D41">
        <v>8.4</v>
      </c>
      <c r="E41">
        <v>0</v>
      </c>
      <c r="F41">
        <v>53.213999999999999</v>
      </c>
      <c r="G41">
        <v>16.29</v>
      </c>
      <c r="H41">
        <v>0</v>
      </c>
      <c r="I41">
        <v>58.088000000000001</v>
      </c>
      <c r="J41">
        <v>2.1920000000000002</v>
      </c>
      <c r="K41">
        <v>215.533728</v>
      </c>
      <c r="L41">
        <v>653.15250000000003</v>
      </c>
      <c r="M41">
        <v>46</v>
      </c>
      <c r="N41">
        <v>118.125</v>
      </c>
      <c r="O41">
        <v>123.66562500000001</v>
      </c>
      <c r="P41">
        <v>124.875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348.97500000000002</v>
      </c>
      <c r="V41">
        <v>20.731850000000001</v>
      </c>
      <c r="W41">
        <v>147.515625</v>
      </c>
      <c r="X41">
        <v>0</v>
      </c>
      <c r="Y41">
        <v>0</v>
      </c>
      <c r="Z41">
        <v>13.1076</v>
      </c>
      <c r="AA41">
        <v>0</v>
      </c>
      <c r="AB41">
        <v>26.34008</v>
      </c>
      <c r="AC41">
        <v>19.35568</v>
      </c>
      <c r="AD41">
        <v>36.591700000000003</v>
      </c>
      <c r="AE41">
        <v>49.436556000000003</v>
      </c>
      <c r="AF41">
        <v>8.8740000000000006</v>
      </c>
      <c r="AG41">
        <v>37.166400000000003</v>
      </c>
      <c r="AH41">
        <v>152.94049999999999</v>
      </c>
      <c r="AI41">
        <v>14.003</v>
      </c>
      <c r="AJ41">
        <v>0</v>
      </c>
      <c r="AK41">
        <v>50.252400000000002</v>
      </c>
      <c r="AL41">
        <v>79.364599999999996</v>
      </c>
      <c r="AM41">
        <v>0</v>
      </c>
      <c r="AN41">
        <v>0.93737000000000004</v>
      </c>
      <c r="AO41">
        <v>28.812000000000001</v>
      </c>
      <c r="AP41">
        <v>11.529</v>
      </c>
      <c r="AQ41">
        <v>0</v>
      </c>
      <c r="AR41">
        <v>31.897383000000001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79.59</v>
      </c>
      <c r="BA41">
        <f t="shared" si="1"/>
        <v>2716.6851229999997</v>
      </c>
      <c r="BD41">
        <v>24.07</v>
      </c>
      <c r="BE41">
        <v>3.81</v>
      </c>
      <c r="BF41">
        <v>0.78</v>
      </c>
      <c r="BG41">
        <v>4.04</v>
      </c>
      <c r="BH41">
        <v>5.81</v>
      </c>
      <c r="BI41">
        <v>7.17</v>
      </c>
      <c r="BJ41">
        <v>3.11</v>
      </c>
      <c r="BK41">
        <v>3.74</v>
      </c>
      <c r="BL41">
        <v>0.86</v>
      </c>
      <c r="BM41">
        <v>0</v>
      </c>
      <c r="BN41">
        <v>0.5</v>
      </c>
      <c r="BO41">
        <v>15.77</v>
      </c>
      <c r="BP41">
        <v>3.98</v>
      </c>
      <c r="BQ41">
        <v>4.41</v>
      </c>
      <c r="BR41">
        <v>1.08</v>
      </c>
      <c r="BS41">
        <v>0.46</v>
      </c>
      <c r="BT41">
        <v>0</v>
      </c>
      <c r="BU41">
        <v>0</v>
      </c>
      <c r="BV41">
        <v>0</v>
      </c>
      <c r="BW41">
        <f t="shared" si="2"/>
        <v>79.59</v>
      </c>
    </row>
    <row r="42" spans="1:75">
      <c r="A42" t="s">
        <v>84</v>
      </c>
      <c r="B42">
        <v>0</v>
      </c>
      <c r="C42">
        <v>34.125</v>
      </c>
      <c r="D42">
        <v>8.4</v>
      </c>
      <c r="E42">
        <v>0</v>
      </c>
      <c r="F42">
        <v>53.213999999999999</v>
      </c>
      <c r="G42">
        <v>16.29</v>
      </c>
      <c r="H42">
        <v>0</v>
      </c>
      <c r="I42">
        <v>58.088000000000001</v>
      </c>
      <c r="J42">
        <v>2.1920000000000002</v>
      </c>
      <c r="K42">
        <v>215.533728</v>
      </c>
      <c r="L42">
        <v>653.15250000000003</v>
      </c>
      <c r="M42">
        <v>46</v>
      </c>
      <c r="N42">
        <v>118.125</v>
      </c>
      <c r="O42">
        <v>123.66562500000001</v>
      </c>
      <c r="P42">
        <v>124.875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348.97500000000002</v>
      </c>
      <c r="V42">
        <v>20.731850000000001</v>
      </c>
      <c r="W42">
        <v>147.515625</v>
      </c>
      <c r="X42">
        <v>0</v>
      </c>
      <c r="Y42">
        <v>0</v>
      </c>
      <c r="Z42">
        <v>13.1076</v>
      </c>
      <c r="AA42">
        <v>0</v>
      </c>
      <c r="AB42">
        <v>26.34008</v>
      </c>
      <c r="AC42">
        <v>19.35568</v>
      </c>
      <c r="AD42">
        <v>36.591700000000003</v>
      </c>
      <c r="AE42">
        <v>49.436556000000003</v>
      </c>
      <c r="AF42">
        <v>8.8740000000000006</v>
      </c>
      <c r="AG42">
        <v>37.166400000000003</v>
      </c>
      <c r="AH42">
        <v>152.94049999999999</v>
      </c>
      <c r="AI42">
        <v>14.003</v>
      </c>
      <c r="AJ42">
        <v>0</v>
      </c>
      <c r="AK42">
        <v>50.252400000000002</v>
      </c>
      <c r="AL42">
        <v>79.364599999999996</v>
      </c>
      <c r="AM42">
        <v>0</v>
      </c>
      <c r="AN42">
        <v>0.93737000000000004</v>
      </c>
      <c r="AO42">
        <v>28.812000000000001</v>
      </c>
      <c r="AP42">
        <v>11.529</v>
      </c>
      <c r="AQ42">
        <v>0</v>
      </c>
      <c r="AR42">
        <v>31.897383000000001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79.67</v>
      </c>
      <c r="BA42">
        <f t="shared" si="1"/>
        <v>2716.7651229999997</v>
      </c>
      <c r="BD42">
        <v>24.07</v>
      </c>
      <c r="BE42">
        <v>3.81</v>
      </c>
      <c r="BF42">
        <v>0.78</v>
      </c>
      <c r="BG42">
        <v>4.04</v>
      </c>
      <c r="BH42">
        <v>5.81</v>
      </c>
      <c r="BI42">
        <v>7.17</v>
      </c>
      <c r="BJ42">
        <v>3.11</v>
      </c>
      <c r="BK42">
        <v>3.8</v>
      </c>
      <c r="BL42">
        <v>0.88</v>
      </c>
      <c r="BM42">
        <v>0</v>
      </c>
      <c r="BN42">
        <v>0.5</v>
      </c>
      <c r="BO42">
        <v>15.77</v>
      </c>
      <c r="BP42">
        <v>3.98</v>
      </c>
      <c r="BQ42">
        <v>4.41</v>
      </c>
      <c r="BR42">
        <v>1.08</v>
      </c>
      <c r="BS42">
        <v>0.46</v>
      </c>
      <c r="BT42">
        <v>0</v>
      </c>
      <c r="BU42">
        <v>0</v>
      </c>
      <c r="BV42">
        <v>0</v>
      </c>
      <c r="BW42">
        <f t="shared" si="2"/>
        <v>79.67</v>
      </c>
    </row>
    <row r="43" spans="1:75">
      <c r="A43" t="s">
        <v>85</v>
      </c>
      <c r="B43">
        <v>0</v>
      </c>
      <c r="C43">
        <v>34.125</v>
      </c>
      <c r="D43">
        <v>8.4</v>
      </c>
      <c r="E43">
        <v>0</v>
      </c>
      <c r="F43">
        <v>53.213999999999999</v>
      </c>
      <c r="G43">
        <v>16.29</v>
      </c>
      <c r="H43">
        <v>0</v>
      </c>
      <c r="I43">
        <v>58.088000000000001</v>
      </c>
      <c r="J43">
        <v>2.1920000000000002</v>
      </c>
      <c r="K43">
        <v>215.533728</v>
      </c>
      <c r="L43">
        <v>653.15250000000003</v>
      </c>
      <c r="M43">
        <v>46</v>
      </c>
      <c r="N43">
        <v>118.125</v>
      </c>
      <c r="O43">
        <v>123.66562500000001</v>
      </c>
      <c r="P43">
        <v>124.875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348.97500000000002</v>
      </c>
      <c r="V43">
        <v>20.731850000000001</v>
      </c>
      <c r="W43">
        <v>147.515625</v>
      </c>
      <c r="X43">
        <v>0</v>
      </c>
      <c r="Y43">
        <v>0</v>
      </c>
      <c r="Z43">
        <v>13.1076</v>
      </c>
      <c r="AA43">
        <v>0</v>
      </c>
      <c r="AB43">
        <v>26.34008</v>
      </c>
      <c r="AC43">
        <v>19.35568</v>
      </c>
      <c r="AD43">
        <v>36.591700000000003</v>
      </c>
      <c r="AE43">
        <v>49.436556000000003</v>
      </c>
      <c r="AF43">
        <v>8.8740000000000006</v>
      </c>
      <c r="AG43">
        <v>37.166400000000003</v>
      </c>
      <c r="AH43">
        <v>152.94049999999999</v>
      </c>
      <c r="AI43">
        <v>14.003</v>
      </c>
      <c r="AJ43">
        <v>0</v>
      </c>
      <c r="AK43">
        <v>50.252400000000002</v>
      </c>
      <c r="AL43">
        <v>79.364599999999996</v>
      </c>
      <c r="AM43">
        <v>0</v>
      </c>
      <c r="AN43">
        <v>0.93737000000000004</v>
      </c>
      <c r="AO43">
        <v>28.812000000000001</v>
      </c>
      <c r="AP43">
        <v>11.529</v>
      </c>
      <c r="AQ43">
        <v>0</v>
      </c>
      <c r="AR43">
        <v>31.897383000000001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79.67</v>
      </c>
      <c r="BA43">
        <f t="shared" si="1"/>
        <v>2716.7651229999997</v>
      </c>
      <c r="BD43">
        <v>24.07</v>
      </c>
      <c r="BE43">
        <v>3.81</v>
      </c>
      <c r="BF43">
        <v>0.78</v>
      </c>
      <c r="BG43">
        <v>4.04</v>
      </c>
      <c r="BH43">
        <v>5.81</v>
      </c>
      <c r="BI43">
        <v>7.17</v>
      </c>
      <c r="BJ43">
        <v>3.11</v>
      </c>
      <c r="BK43">
        <v>3.8</v>
      </c>
      <c r="BL43">
        <v>0.88</v>
      </c>
      <c r="BM43">
        <v>0</v>
      </c>
      <c r="BN43">
        <v>0.5</v>
      </c>
      <c r="BO43">
        <v>15.77</v>
      </c>
      <c r="BP43">
        <v>3.98</v>
      </c>
      <c r="BQ43">
        <v>4.41</v>
      </c>
      <c r="BR43">
        <v>1.08</v>
      </c>
      <c r="BS43">
        <v>0.46</v>
      </c>
      <c r="BT43">
        <v>0</v>
      </c>
      <c r="BU43">
        <v>0</v>
      </c>
      <c r="BV43">
        <v>0</v>
      </c>
      <c r="BW43">
        <f t="shared" si="2"/>
        <v>79.67</v>
      </c>
    </row>
    <row r="44" spans="1:75">
      <c r="A44" t="s">
        <v>86</v>
      </c>
      <c r="B44">
        <v>0</v>
      </c>
      <c r="C44">
        <v>34.125</v>
      </c>
      <c r="D44">
        <v>8.4</v>
      </c>
      <c r="E44">
        <v>0</v>
      </c>
      <c r="F44">
        <v>53.213999999999999</v>
      </c>
      <c r="G44">
        <v>16.29</v>
      </c>
      <c r="H44">
        <v>0</v>
      </c>
      <c r="I44">
        <v>58.088000000000001</v>
      </c>
      <c r="J44">
        <v>2.1920000000000002</v>
      </c>
      <c r="K44">
        <v>215.533728</v>
      </c>
      <c r="L44">
        <v>653.15250000000003</v>
      </c>
      <c r="M44">
        <v>46</v>
      </c>
      <c r="N44">
        <v>118.125</v>
      </c>
      <c r="O44">
        <v>123.66562500000001</v>
      </c>
      <c r="P44">
        <v>124.875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348.97500000000002</v>
      </c>
      <c r="V44">
        <v>20.731850000000001</v>
      </c>
      <c r="W44">
        <v>147.515625</v>
      </c>
      <c r="X44">
        <v>0</v>
      </c>
      <c r="Y44">
        <v>0</v>
      </c>
      <c r="Z44">
        <v>13.1076</v>
      </c>
      <c r="AA44">
        <v>0</v>
      </c>
      <c r="AB44">
        <v>26.34008</v>
      </c>
      <c r="AC44">
        <v>19.35568</v>
      </c>
      <c r="AD44">
        <v>36.591700000000003</v>
      </c>
      <c r="AE44">
        <v>49.436556000000003</v>
      </c>
      <c r="AF44">
        <v>8.8740000000000006</v>
      </c>
      <c r="AG44">
        <v>37.166400000000003</v>
      </c>
      <c r="AH44">
        <v>152.94049999999999</v>
      </c>
      <c r="AI44">
        <v>14.003</v>
      </c>
      <c r="AJ44">
        <v>0</v>
      </c>
      <c r="AK44">
        <v>50.252400000000002</v>
      </c>
      <c r="AL44">
        <v>79.364599999999996</v>
      </c>
      <c r="AM44">
        <v>0</v>
      </c>
      <c r="AN44">
        <v>0.93737000000000004</v>
      </c>
      <c r="AO44">
        <v>28.812000000000001</v>
      </c>
      <c r="AP44">
        <v>11.529</v>
      </c>
      <c r="AQ44">
        <v>0</v>
      </c>
      <c r="AR44">
        <v>31.897383000000001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79.8</v>
      </c>
      <c r="BA44">
        <f t="shared" si="1"/>
        <v>2716.8951229999998</v>
      </c>
      <c r="BD44">
        <v>24.07</v>
      </c>
      <c r="BE44">
        <v>3.81</v>
      </c>
      <c r="BF44">
        <v>0.78</v>
      </c>
      <c r="BG44">
        <v>4.04</v>
      </c>
      <c r="BH44">
        <v>5.81</v>
      </c>
      <c r="BI44">
        <v>7.17</v>
      </c>
      <c r="BJ44">
        <v>3.11</v>
      </c>
      <c r="BK44">
        <v>3.9</v>
      </c>
      <c r="BL44">
        <v>0.91</v>
      </c>
      <c r="BM44">
        <v>0</v>
      </c>
      <c r="BN44">
        <v>0.5</v>
      </c>
      <c r="BO44">
        <v>15.77</v>
      </c>
      <c r="BP44">
        <v>3.98</v>
      </c>
      <c r="BQ44">
        <v>4.41</v>
      </c>
      <c r="BR44">
        <v>1.08</v>
      </c>
      <c r="BS44">
        <v>0.46</v>
      </c>
      <c r="BT44">
        <v>0</v>
      </c>
      <c r="BU44">
        <v>0</v>
      </c>
      <c r="BV44">
        <v>0</v>
      </c>
      <c r="BW44">
        <f t="shared" si="2"/>
        <v>79.8</v>
      </c>
    </row>
    <row r="45" spans="1:75">
      <c r="A45" t="s">
        <v>87</v>
      </c>
      <c r="B45">
        <v>0</v>
      </c>
      <c r="C45">
        <v>34.125</v>
      </c>
      <c r="D45">
        <v>8.4</v>
      </c>
      <c r="E45">
        <v>0</v>
      </c>
      <c r="F45">
        <v>53.213999999999999</v>
      </c>
      <c r="G45">
        <v>16.29</v>
      </c>
      <c r="H45">
        <v>0</v>
      </c>
      <c r="I45">
        <v>58.088000000000001</v>
      </c>
      <c r="J45">
        <v>2.1920000000000002</v>
      </c>
      <c r="K45">
        <v>215.533728</v>
      </c>
      <c r="L45">
        <v>653.15250000000003</v>
      </c>
      <c r="M45">
        <v>46</v>
      </c>
      <c r="N45">
        <v>118.125</v>
      </c>
      <c r="O45">
        <v>123.66562500000001</v>
      </c>
      <c r="P45">
        <v>124.875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348.97500000000002</v>
      </c>
      <c r="V45">
        <v>20.731850000000001</v>
      </c>
      <c r="W45">
        <v>147.515625</v>
      </c>
      <c r="X45">
        <v>0</v>
      </c>
      <c r="Y45">
        <v>0</v>
      </c>
      <c r="Z45">
        <v>6.6</v>
      </c>
      <c r="AA45">
        <v>0</v>
      </c>
      <c r="AB45">
        <v>26.34008</v>
      </c>
      <c r="AC45">
        <v>19.35568</v>
      </c>
      <c r="AD45">
        <v>36.591700000000003</v>
      </c>
      <c r="AE45">
        <v>49.436556000000003</v>
      </c>
      <c r="AF45">
        <v>8.8740000000000006</v>
      </c>
      <c r="AG45">
        <v>37.166400000000003</v>
      </c>
      <c r="AH45">
        <v>152.94049999999999</v>
      </c>
      <c r="AI45">
        <v>2.5459999999999998</v>
      </c>
      <c r="AJ45">
        <v>0</v>
      </c>
      <c r="AK45">
        <v>50.252400000000002</v>
      </c>
      <c r="AL45">
        <v>79.364599999999996</v>
      </c>
      <c r="AM45">
        <v>0</v>
      </c>
      <c r="AN45">
        <v>0.93737000000000004</v>
      </c>
      <c r="AO45">
        <v>28.224</v>
      </c>
      <c r="AP45">
        <v>11.529</v>
      </c>
      <c r="AQ45">
        <v>0</v>
      </c>
      <c r="AR45">
        <v>31.897383000000001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80.22999999999999</v>
      </c>
      <c r="BA45">
        <f t="shared" si="1"/>
        <v>2698.7725229999996</v>
      </c>
      <c r="BD45">
        <v>24.07</v>
      </c>
      <c r="BE45">
        <v>3.81</v>
      </c>
      <c r="BF45">
        <v>0.78</v>
      </c>
      <c r="BG45">
        <v>4.04</v>
      </c>
      <c r="BH45">
        <v>5.81</v>
      </c>
      <c r="BI45">
        <v>7.17</v>
      </c>
      <c r="BJ45">
        <v>3.11</v>
      </c>
      <c r="BK45">
        <v>3.9</v>
      </c>
      <c r="BL45">
        <v>0.91</v>
      </c>
      <c r="BM45">
        <v>0</v>
      </c>
      <c r="BN45">
        <v>0.5</v>
      </c>
      <c r="BO45">
        <v>16.2</v>
      </c>
      <c r="BP45">
        <v>3.98</v>
      </c>
      <c r="BQ45">
        <v>4.41</v>
      </c>
      <c r="BR45">
        <v>1.08</v>
      </c>
      <c r="BS45">
        <v>0.46</v>
      </c>
      <c r="BT45">
        <v>0</v>
      </c>
      <c r="BU45">
        <v>0</v>
      </c>
      <c r="BV45">
        <v>0</v>
      </c>
      <c r="BW45">
        <f t="shared" si="2"/>
        <v>80.22999999999999</v>
      </c>
    </row>
    <row r="46" spans="1:75">
      <c r="A46" t="s">
        <v>88</v>
      </c>
      <c r="B46">
        <v>0</v>
      </c>
      <c r="C46">
        <v>34.125</v>
      </c>
      <c r="D46">
        <v>8.4</v>
      </c>
      <c r="E46">
        <v>0</v>
      </c>
      <c r="F46">
        <v>53.213999999999999</v>
      </c>
      <c r="G46">
        <v>16.29</v>
      </c>
      <c r="H46">
        <v>0</v>
      </c>
      <c r="I46">
        <v>58.088000000000001</v>
      </c>
      <c r="J46">
        <v>2.1920000000000002</v>
      </c>
      <c r="K46">
        <v>215.533728</v>
      </c>
      <c r="L46">
        <v>653.15250000000003</v>
      </c>
      <c r="M46">
        <v>46</v>
      </c>
      <c r="N46">
        <v>118.125</v>
      </c>
      <c r="O46">
        <v>123.66562500000001</v>
      </c>
      <c r="P46">
        <v>124.875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348.97500000000002</v>
      </c>
      <c r="V46">
        <v>20.731850000000001</v>
      </c>
      <c r="W46">
        <v>147.515625</v>
      </c>
      <c r="X46">
        <v>0</v>
      </c>
      <c r="Y46">
        <v>0</v>
      </c>
      <c r="Z46">
        <v>6.6</v>
      </c>
      <c r="AA46">
        <v>0</v>
      </c>
      <c r="AB46">
        <v>26.34008</v>
      </c>
      <c r="AC46">
        <v>19.35568</v>
      </c>
      <c r="AD46">
        <v>36.591700000000003</v>
      </c>
      <c r="AE46">
        <v>49.436556000000003</v>
      </c>
      <c r="AF46">
        <v>8.8740000000000006</v>
      </c>
      <c r="AG46">
        <v>37.166400000000003</v>
      </c>
      <c r="AH46">
        <v>152.94049999999999</v>
      </c>
      <c r="AI46">
        <v>2.5459999999999998</v>
      </c>
      <c r="AJ46">
        <v>0</v>
      </c>
      <c r="AK46">
        <v>50.252400000000002</v>
      </c>
      <c r="AL46">
        <v>79.364599999999996</v>
      </c>
      <c r="AM46">
        <v>0</v>
      </c>
      <c r="AN46">
        <v>0.93737000000000004</v>
      </c>
      <c r="AO46">
        <v>28.224</v>
      </c>
      <c r="AP46">
        <v>11.529</v>
      </c>
      <c r="AQ46">
        <v>0</v>
      </c>
      <c r="AR46">
        <v>31.897383000000001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80.22999999999999</v>
      </c>
      <c r="BA46">
        <f t="shared" si="1"/>
        <v>2698.7725229999996</v>
      </c>
      <c r="BD46">
        <v>24.07</v>
      </c>
      <c r="BE46">
        <v>3.81</v>
      </c>
      <c r="BF46">
        <v>0.78</v>
      </c>
      <c r="BG46">
        <v>4.04</v>
      </c>
      <c r="BH46">
        <v>5.81</v>
      </c>
      <c r="BI46">
        <v>7.17</v>
      </c>
      <c r="BJ46">
        <v>3.11</v>
      </c>
      <c r="BK46">
        <v>3.9</v>
      </c>
      <c r="BL46">
        <v>0.91</v>
      </c>
      <c r="BM46">
        <v>0</v>
      </c>
      <c r="BN46">
        <v>0.5</v>
      </c>
      <c r="BO46">
        <v>16.2</v>
      </c>
      <c r="BP46">
        <v>3.98</v>
      </c>
      <c r="BQ46">
        <v>4.41</v>
      </c>
      <c r="BR46">
        <v>1.08</v>
      </c>
      <c r="BS46">
        <v>0.46</v>
      </c>
      <c r="BT46">
        <v>0</v>
      </c>
      <c r="BU46">
        <v>0</v>
      </c>
      <c r="BV46">
        <v>0</v>
      </c>
      <c r="BW46">
        <f t="shared" si="2"/>
        <v>80.22999999999999</v>
      </c>
    </row>
    <row r="47" spans="1:75">
      <c r="A47" t="s">
        <v>89</v>
      </c>
      <c r="B47">
        <v>0</v>
      </c>
      <c r="C47">
        <v>34.125</v>
      </c>
      <c r="D47">
        <v>8.4</v>
      </c>
      <c r="E47">
        <v>0</v>
      </c>
      <c r="F47">
        <v>53.213999999999999</v>
      </c>
      <c r="G47">
        <v>16.29</v>
      </c>
      <c r="H47">
        <v>0</v>
      </c>
      <c r="I47">
        <v>58.088000000000001</v>
      </c>
      <c r="J47">
        <v>2.1920000000000002</v>
      </c>
      <c r="K47">
        <v>215.533728</v>
      </c>
      <c r="L47">
        <v>653.15250000000003</v>
      </c>
      <c r="M47">
        <v>46</v>
      </c>
      <c r="N47">
        <v>118.125</v>
      </c>
      <c r="O47">
        <v>123.66562500000001</v>
      </c>
      <c r="P47">
        <v>124.875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348.97500000000002</v>
      </c>
      <c r="V47">
        <v>20.731850000000001</v>
      </c>
      <c r="W47">
        <v>147.515625</v>
      </c>
      <c r="X47">
        <v>0</v>
      </c>
      <c r="Y47">
        <v>0</v>
      </c>
      <c r="Z47">
        <v>6.6</v>
      </c>
      <c r="AA47">
        <v>0</v>
      </c>
      <c r="AB47">
        <v>26.34008</v>
      </c>
      <c r="AC47">
        <v>19.35568</v>
      </c>
      <c r="AD47">
        <v>36.591700000000003</v>
      </c>
      <c r="AE47">
        <v>49.436556000000003</v>
      </c>
      <c r="AF47">
        <v>8.8740000000000006</v>
      </c>
      <c r="AG47">
        <v>37.166400000000003</v>
      </c>
      <c r="AH47">
        <v>152.94049999999999</v>
      </c>
      <c r="AI47">
        <v>2.5459999999999998</v>
      </c>
      <c r="AJ47">
        <v>0</v>
      </c>
      <c r="AK47">
        <v>50.252400000000002</v>
      </c>
      <c r="AL47">
        <v>79.364599999999996</v>
      </c>
      <c r="AM47">
        <v>0</v>
      </c>
      <c r="AN47">
        <v>0.93737000000000004</v>
      </c>
      <c r="AO47">
        <v>28.224</v>
      </c>
      <c r="AP47">
        <v>11.529</v>
      </c>
      <c r="AQ47">
        <v>0</v>
      </c>
      <c r="AR47">
        <v>31.897383000000001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80.319999999999993</v>
      </c>
      <c r="BA47">
        <f t="shared" si="1"/>
        <v>2698.8625229999998</v>
      </c>
      <c r="BD47">
        <v>24.07</v>
      </c>
      <c r="BE47">
        <v>3.81</v>
      </c>
      <c r="BF47">
        <v>0.87</v>
      </c>
      <c r="BG47">
        <v>4.04</v>
      </c>
      <c r="BH47">
        <v>5.81</v>
      </c>
      <c r="BI47">
        <v>7.17</v>
      </c>
      <c r="BJ47">
        <v>3.11</v>
      </c>
      <c r="BK47">
        <v>3.9</v>
      </c>
      <c r="BL47">
        <v>0.91</v>
      </c>
      <c r="BM47">
        <v>0</v>
      </c>
      <c r="BN47">
        <v>0.5</v>
      </c>
      <c r="BO47">
        <v>16.2</v>
      </c>
      <c r="BP47">
        <v>3.98</v>
      </c>
      <c r="BQ47">
        <v>4.41</v>
      </c>
      <c r="BR47">
        <v>1.08</v>
      </c>
      <c r="BS47">
        <v>0.46</v>
      </c>
      <c r="BT47">
        <v>0</v>
      </c>
      <c r="BU47">
        <v>0</v>
      </c>
      <c r="BV47">
        <v>0</v>
      </c>
      <c r="BW47">
        <f t="shared" si="2"/>
        <v>80.319999999999993</v>
      </c>
    </row>
    <row r="48" spans="1:75">
      <c r="A48" t="s">
        <v>90</v>
      </c>
      <c r="B48">
        <v>0</v>
      </c>
      <c r="C48">
        <v>34.125</v>
      </c>
      <c r="D48">
        <v>8.4</v>
      </c>
      <c r="E48">
        <v>0</v>
      </c>
      <c r="F48">
        <v>53.213999999999999</v>
      </c>
      <c r="G48">
        <v>16.29</v>
      </c>
      <c r="H48">
        <v>0</v>
      </c>
      <c r="I48">
        <v>58.088000000000001</v>
      </c>
      <c r="J48">
        <v>2.1920000000000002</v>
      </c>
      <c r="K48">
        <v>215.533728</v>
      </c>
      <c r="L48">
        <v>653.15250000000003</v>
      </c>
      <c r="M48">
        <v>46</v>
      </c>
      <c r="N48">
        <v>118.125</v>
      </c>
      <c r="O48">
        <v>123.66562500000001</v>
      </c>
      <c r="P48">
        <v>124.875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348.97500000000002</v>
      </c>
      <c r="V48">
        <v>20.731850000000001</v>
      </c>
      <c r="W48">
        <v>147.515625</v>
      </c>
      <c r="X48">
        <v>0</v>
      </c>
      <c r="Y48">
        <v>0</v>
      </c>
      <c r="Z48">
        <v>6.6</v>
      </c>
      <c r="AA48">
        <v>0</v>
      </c>
      <c r="AB48">
        <v>26.34008</v>
      </c>
      <c r="AC48">
        <v>19.35568</v>
      </c>
      <c r="AD48">
        <v>27.3447</v>
      </c>
      <c r="AE48">
        <v>49.436556000000003</v>
      </c>
      <c r="AF48">
        <v>8.8740000000000006</v>
      </c>
      <c r="AG48">
        <v>37.166400000000003</v>
      </c>
      <c r="AH48">
        <v>152.94049999999999</v>
      </c>
      <c r="AI48">
        <v>2.5459999999999998</v>
      </c>
      <c r="AJ48">
        <v>0</v>
      </c>
      <c r="AK48">
        <v>50.252400000000002</v>
      </c>
      <c r="AL48">
        <v>79.364599999999996</v>
      </c>
      <c r="AM48">
        <v>0</v>
      </c>
      <c r="AN48">
        <v>0.93737000000000004</v>
      </c>
      <c r="AO48">
        <v>28.224</v>
      </c>
      <c r="AP48">
        <v>11.529</v>
      </c>
      <c r="AQ48">
        <v>0</v>
      </c>
      <c r="AR48">
        <v>31.897383000000001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80.319999999999993</v>
      </c>
      <c r="BA48">
        <f t="shared" si="1"/>
        <v>2689.6155229999999</v>
      </c>
      <c r="BD48">
        <v>24.07</v>
      </c>
      <c r="BE48">
        <v>3.81</v>
      </c>
      <c r="BF48">
        <v>0.87</v>
      </c>
      <c r="BG48">
        <v>4.04</v>
      </c>
      <c r="BH48">
        <v>5.81</v>
      </c>
      <c r="BI48">
        <v>7.17</v>
      </c>
      <c r="BJ48">
        <v>3.11</v>
      </c>
      <c r="BK48">
        <v>3.9</v>
      </c>
      <c r="BL48">
        <v>0.91</v>
      </c>
      <c r="BM48">
        <v>0</v>
      </c>
      <c r="BN48">
        <v>0.5</v>
      </c>
      <c r="BO48">
        <v>16.2</v>
      </c>
      <c r="BP48">
        <v>3.98</v>
      </c>
      <c r="BQ48">
        <v>4.41</v>
      </c>
      <c r="BR48">
        <v>1.08</v>
      </c>
      <c r="BS48">
        <v>0.46</v>
      </c>
      <c r="BT48">
        <v>0</v>
      </c>
      <c r="BU48">
        <v>0</v>
      </c>
      <c r="BV48">
        <v>0</v>
      </c>
      <c r="BW48">
        <f t="shared" si="2"/>
        <v>80.319999999999993</v>
      </c>
    </row>
    <row r="49" spans="1:75">
      <c r="A49" t="s">
        <v>91</v>
      </c>
      <c r="B49">
        <v>0</v>
      </c>
      <c r="C49">
        <v>34.125</v>
      </c>
      <c r="D49">
        <v>8.4</v>
      </c>
      <c r="E49">
        <v>0</v>
      </c>
      <c r="F49">
        <v>53.213999999999999</v>
      </c>
      <c r="G49">
        <v>16.29</v>
      </c>
      <c r="H49">
        <v>0</v>
      </c>
      <c r="I49">
        <v>58.088000000000001</v>
      </c>
      <c r="J49">
        <v>2.1920000000000002</v>
      </c>
      <c r="K49">
        <v>215.533728</v>
      </c>
      <c r="L49">
        <v>653.15250000000003</v>
      </c>
      <c r="M49">
        <v>46</v>
      </c>
      <c r="N49">
        <v>118.125</v>
      </c>
      <c r="O49">
        <v>123.66562500000001</v>
      </c>
      <c r="P49">
        <v>124.875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348.97500000000002</v>
      </c>
      <c r="V49">
        <v>20.731850000000001</v>
      </c>
      <c r="W49">
        <v>147.515625</v>
      </c>
      <c r="X49">
        <v>0</v>
      </c>
      <c r="Y49">
        <v>0</v>
      </c>
      <c r="Z49">
        <v>6.6</v>
      </c>
      <c r="AA49">
        <v>0</v>
      </c>
      <c r="AB49">
        <v>26.34008</v>
      </c>
      <c r="AC49">
        <v>19.35568</v>
      </c>
      <c r="AD49">
        <v>27.3447</v>
      </c>
      <c r="AE49">
        <v>49.436556000000003</v>
      </c>
      <c r="AF49">
        <v>8.8740000000000006</v>
      </c>
      <c r="AG49">
        <v>37.166400000000003</v>
      </c>
      <c r="AH49">
        <v>152.94049999999999</v>
      </c>
      <c r="AI49">
        <v>2.5459999999999998</v>
      </c>
      <c r="AJ49">
        <v>0</v>
      </c>
      <c r="AK49">
        <v>50.252400000000002</v>
      </c>
      <c r="AL49">
        <v>79.364599999999996</v>
      </c>
      <c r="AM49">
        <v>0</v>
      </c>
      <c r="AN49">
        <v>0.93737000000000004</v>
      </c>
      <c r="AO49">
        <v>28.224</v>
      </c>
      <c r="AP49">
        <v>11.529</v>
      </c>
      <c r="AQ49">
        <v>0</v>
      </c>
      <c r="AR49">
        <v>31.897383000000001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80.319999999999993</v>
      </c>
      <c r="BA49">
        <f t="shared" si="1"/>
        <v>2689.6155229999999</v>
      </c>
      <c r="BD49">
        <v>24.07</v>
      </c>
      <c r="BE49">
        <v>3.81</v>
      </c>
      <c r="BF49">
        <v>0.87</v>
      </c>
      <c r="BG49">
        <v>4.04</v>
      </c>
      <c r="BH49">
        <v>5.81</v>
      </c>
      <c r="BI49">
        <v>7.17</v>
      </c>
      <c r="BJ49">
        <v>3.11</v>
      </c>
      <c r="BK49">
        <v>3.9</v>
      </c>
      <c r="BL49">
        <v>0.91</v>
      </c>
      <c r="BM49">
        <v>0</v>
      </c>
      <c r="BN49">
        <v>0.5</v>
      </c>
      <c r="BO49">
        <v>16.2</v>
      </c>
      <c r="BP49">
        <v>3.98</v>
      </c>
      <c r="BQ49">
        <v>4.41</v>
      </c>
      <c r="BR49">
        <v>1.08</v>
      </c>
      <c r="BS49">
        <v>0.46</v>
      </c>
      <c r="BT49">
        <v>0</v>
      </c>
      <c r="BU49">
        <v>0</v>
      </c>
      <c r="BV49">
        <v>0</v>
      </c>
      <c r="BW49">
        <f t="shared" si="2"/>
        <v>80.319999999999993</v>
      </c>
    </row>
    <row r="50" spans="1:75">
      <c r="A50" t="s">
        <v>92</v>
      </c>
      <c r="B50">
        <v>0</v>
      </c>
      <c r="C50">
        <v>34.125</v>
      </c>
      <c r="D50">
        <v>8.4</v>
      </c>
      <c r="E50">
        <v>0</v>
      </c>
      <c r="F50">
        <v>53.213999999999999</v>
      </c>
      <c r="G50">
        <v>16.29</v>
      </c>
      <c r="H50">
        <v>0</v>
      </c>
      <c r="I50">
        <v>58.088000000000001</v>
      </c>
      <c r="J50">
        <v>2.1920000000000002</v>
      </c>
      <c r="K50">
        <v>215.533728</v>
      </c>
      <c r="L50">
        <v>653.15250000000003</v>
      </c>
      <c r="M50">
        <v>46</v>
      </c>
      <c r="N50">
        <v>118.125</v>
      </c>
      <c r="O50">
        <v>123.66562500000001</v>
      </c>
      <c r="P50">
        <v>124.875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348.97500000000002</v>
      </c>
      <c r="V50">
        <v>20.731850000000001</v>
      </c>
      <c r="W50">
        <v>147.515625</v>
      </c>
      <c r="X50">
        <v>0</v>
      </c>
      <c r="Y50">
        <v>0</v>
      </c>
      <c r="Z50">
        <v>6.6</v>
      </c>
      <c r="AA50">
        <v>0</v>
      </c>
      <c r="AB50">
        <v>26.34008</v>
      </c>
      <c r="AC50">
        <v>19.35568</v>
      </c>
      <c r="AD50">
        <v>27.3447</v>
      </c>
      <c r="AE50">
        <v>49.436556000000003</v>
      </c>
      <c r="AF50">
        <v>8.8740000000000006</v>
      </c>
      <c r="AG50">
        <v>37.166400000000003</v>
      </c>
      <c r="AH50">
        <v>152.94049999999999</v>
      </c>
      <c r="AI50">
        <v>2.5459999999999998</v>
      </c>
      <c r="AJ50">
        <v>0</v>
      </c>
      <c r="AK50">
        <v>50.252400000000002</v>
      </c>
      <c r="AL50">
        <v>79.364599999999996</v>
      </c>
      <c r="AM50">
        <v>0</v>
      </c>
      <c r="AN50">
        <v>0.93737000000000004</v>
      </c>
      <c r="AO50">
        <v>28.224</v>
      </c>
      <c r="AP50">
        <v>11.529</v>
      </c>
      <c r="AQ50">
        <v>0</v>
      </c>
      <c r="AR50">
        <v>31.897383000000001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80.319999999999993</v>
      </c>
      <c r="BA50">
        <f t="shared" si="1"/>
        <v>2689.6155229999999</v>
      </c>
      <c r="BD50">
        <v>24.07</v>
      </c>
      <c r="BE50">
        <v>3.81</v>
      </c>
      <c r="BF50">
        <v>0.87</v>
      </c>
      <c r="BG50">
        <v>4.04</v>
      </c>
      <c r="BH50">
        <v>5.81</v>
      </c>
      <c r="BI50">
        <v>7.17</v>
      </c>
      <c r="BJ50">
        <v>3.11</v>
      </c>
      <c r="BK50">
        <v>3.9</v>
      </c>
      <c r="BL50">
        <v>0.91</v>
      </c>
      <c r="BM50">
        <v>0</v>
      </c>
      <c r="BN50">
        <v>0.5</v>
      </c>
      <c r="BO50">
        <v>16.2</v>
      </c>
      <c r="BP50">
        <v>3.98</v>
      </c>
      <c r="BQ50">
        <v>4.41</v>
      </c>
      <c r="BR50">
        <v>1.08</v>
      </c>
      <c r="BS50">
        <v>0.46</v>
      </c>
      <c r="BT50">
        <v>0</v>
      </c>
      <c r="BU50">
        <v>0</v>
      </c>
      <c r="BV50">
        <v>0</v>
      </c>
      <c r="BW50">
        <f t="shared" si="2"/>
        <v>80.319999999999993</v>
      </c>
    </row>
    <row r="51" spans="1:75">
      <c r="A51" t="s">
        <v>93</v>
      </c>
      <c r="B51">
        <v>0</v>
      </c>
      <c r="C51">
        <v>35.174999999999997</v>
      </c>
      <c r="D51">
        <v>7.35</v>
      </c>
      <c r="E51">
        <v>0</v>
      </c>
      <c r="F51">
        <v>53.213999999999999</v>
      </c>
      <c r="G51">
        <v>16.29</v>
      </c>
      <c r="H51">
        <v>0</v>
      </c>
      <c r="I51">
        <v>58.088000000000001</v>
      </c>
      <c r="J51">
        <v>2.1920000000000002</v>
      </c>
      <c r="K51">
        <v>215.533728</v>
      </c>
      <c r="L51">
        <v>653.15250000000003</v>
      </c>
      <c r="M51">
        <v>46</v>
      </c>
      <c r="N51">
        <v>118.125</v>
      </c>
      <c r="O51">
        <v>123.66562500000001</v>
      </c>
      <c r="P51">
        <v>124.875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348.97500000000002</v>
      </c>
      <c r="V51">
        <v>20.731850000000001</v>
      </c>
      <c r="W51">
        <v>147.515625</v>
      </c>
      <c r="X51">
        <v>0</v>
      </c>
      <c r="Y51">
        <v>0</v>
      </c>
      <c r="Z51">
        <v>6.6</v>
      </c>
      <c r="AA51">
        <v>0</v>
      </c>
      <c r="AB51">
        <v>26.34008</v>
      </c>
      <c r="AC51">
        <v>19.35568</v>
      </c>
      <c r="AD51">
        <v>27.3447</v>
      </c>
      <c r="AE51">
        <v>49.436556000000003</v>
      </c>
      <c r="AF51">
        <v>8.8740000000000006</v>
      </c>
      <c r="AG51">
        <v>37.166400000000003</v>
      </c>
      <c r="AH51">
        <v>152.94049999999999</v>
      </c>
      <c r="AI51">
        <v>2.5459999999999998</v>
      </c>
      <c r="AJ51">
        <v>0</v>
      </c>
      <c r="AK51">
        <v>50.252400000000002</v>
      </c>
      <c r="AL51">
        <v>79.364599999999996</v>
      </c>
      <c r="AM51">
        <v>0</v>
      </c>
      <c r="AN51">
        <v>0.93737000000000004</v>
      </c>
      <c r="AO51">
        <v>28.224</v>
      </c>
      <c r="AP51">
        <v>11.529</v>
      </c>
      <c r="AQ51">
        <v>0</v>
      </c>
      <c r="AR51">
        <v>31.897383000000001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80.179999999999993</v>
      </c>
      <c r="BA51">
        <f t="shared" si="1"/>
        <v>2689.4755229999996</v>
      </c>
      <c r="BD51">
        <v>24.07</v>
      </c>
      <c r="BE51">
        <v>3.81</v>
      </c>
      <c r="BF51">
        <v>0.73</v>
      </c>
      <c r="BG51">
        <v>4.04</v>
      </c>
      <c r="BH51">
        <v>5.81</v>
      </c>
      <c r="BI51">
        <v>7.17</v>
      </c>
      <c r="BJ51">
        <v>3.11</v>
      </c>
      <c r="BK51">
        <v>3.9</v>
      </c>
      <c r="BL51">
        <v>0.91</v>
      </c>
      <c r="BM51">
        <v>0</v>
      </c>
      <c r="BN51">
        <v>0.5</v>
      </c>
      <c r="BO51">
        <v>16.2</v>
      </c>
      <c r="BP51">
        <v>3.98</v>
      </c>
      <c r="BQ51">
        <v>4.41</v>
      </c>
      <c r="BR51">
        <v>1.08</v>
      </c>
      <c r="BS51">
        <v>0.46</v>
      </c>
      <c r="BT51">
        <v>0</v>
      </c>
      <c r="BU51">
        <v>0</v>
      </c>
      <c r="BV51">
        <v>0</v>
      </c>
      <c r="BW51">
        <f t="shared" si="2"/>
        <v>80.179999999999993</v>
      </c>
    </row>
    <row r="52" spans="1:75">
      <c r="A52" t="s">
        <v>94</v>
      </c>
      <c r="B52">
        <v>0</v>
      </c>
      <c r="C52">
        <v>35.174999999999997</v>
      </c>
      <c r="D52">
        <v>7.35</v>
      </c>
      <c r="E52">
        <v>0</v>
      </c>
      <c r="F52">
        <v>53.213999999999999</v>
      </c>
      <c r="G52">
        <v>16.29</v>
      </c>
      <c r="H52">
        <v>0</v>
      </c>
      <c r="I52">
        <v>58.088000000000001</v>
      </c>
      <c r="J52">
        <v>2.1920000000000002</v>
      </c>
      <c r="K52">
        <v>215.533728</v>
      </c>
      <c r="L52">
        <v>653.15250000000003</v>
      </c>
      <c r="M52">
        <v>46</v>
      </c>
      <c r="N52">
        <v>118.125</v>
      </c>
      <c r="O52">
        <v>123.66562500000001</v>
      </c>
      <c r="P52">
        <v>124.875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348.97500000000002</v>
      </c>
      <c r="V52">
        <v>20.731850000000001</v>
      </c>
      <c r="W52">
        <v>147.515625</v>
      </c>
      <c r="X52">
        <v>0</v>
      </c>
      <c r="Y52">
        <v>0</v>
      </c>
      <c r="Z52">
        <v>6.6</v>
      </c>
      <c r="AA52">
        <v>0</v>
      </c>
      <c r="AB52">
        <v>26.34008</v>
      </c>
      <c r="AC52">
        <v>19.35568</v>
      </c>
      <c r="AD52">
        <v>27.3447</v>
      </c>
      <c r="AE52">
        <v>49.436556000000003</v>
      </c>
      <c r="AF52">
        <v>8.8740000000000006</v>
      </c>
      <c r="AG52">
        <v>37.166400000000003</v>
      </c>
      <c r="AH52">
        <v>152.94049999999999</v>
      </c>
      <c r="AI52">
        <v>2.5459999999999998</v>
      </c>
      <c r="AJ52">
        <v>0</v>
      </c>
      <c r="AK52">
        <v>50.252400000000002</v>
      </c>
      <c r="AL52">
        <v>79.364599999999996</v>
      </c>
      <c r="AM52">
        <v>0</v>
      </c>
      <c r="AN52">
        <v>0.93737000000000004</v>
      </c>
      <c r="AO52">
        <v>28.224</v>
      </c>
      <c r="AP52">
        <v>11.529</v>
      </c>
      <c r="AQ52">
        <v>0</v>
      </c>
      <c r="AR52">
        <v>31.897383000000001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80.22999999999999</v>
      </c>
      <c r="BA52">
        <f t="shared" si="1"/>
        <v>2689.5255229999998</v>
      </c>
      <c r="BD52">
        <v>24.07</v>
      </c>
      <c r="BE52">
        <v>3.81</v>
      </c>
      <c r="BF52">
        <v>0.78</v>
      </c>
      <c r="BG52">
        <v>4.04</v>
      </c>
      <c r="BH52">
        <v>5.81</v>
      </c>
      <c r="BI52">
        <v>7.17</v>
      </c>
      <c r="BJ52">
        <v>3.11</v>
      </c>
      <c r="BK52">
        <v>3.9</v>
      </c>
      <c r="BL52">
        <v>0.91</v>
      </c>
      <c r="BM52">
        <v>0</v>
      </c>
      <c r="BN52">
        <v>0.5</v>
      </c>
      <c r="BO52">
        <v>16.2</v>
      </c>
      <c r="BP52">
        <v>3.98</v>
      </c>
      <c r="BQ52">
        <v>4.41</v>
      </c>
      <c r="BR52">
        <v>1.08</v>
      </c>
      <c r="BS52">
        <v>0.46</v>
      </c>
      <c r="BT52">
        <v>0</v>
      </c>
      <c r="BU52">
        <v>0</v>
      </c>
      <c r="BV52">
        <v>0</v>
      </c>
      <c r="BW52">
        <f t="shared" si="2"/>
        <v>80.22999999999999</v>
      </c>
    </row>
    <row r="53" spans="1:75">
      <c r="A53" t="s">
        <v>95</v>
      </c>
      <c r="B53">
        <v>0</v>
      </c>
      <c r="C53">
        <v>35.174999999999997</v>
      </c>
      <c r="D53">
        <v>7.35</v>
      </c>
      <c r="E53">
        <v>0</v>
      </c>
      <c r="F53">
        <v>53.213999999999999</v>
      </c>
      <c r="G53">
        <v>16.29</v>
      </c>
      <c r="H53">
        <v>0</v>
      </c>
      <c r="I53">
        <v>58.088000000000001</v>
      </c>
      <c r="J53">
        <v>2.1920000000000002</v>
      </c>
      <c r="K53">
        <v>215.533728</v>
      </c>
      <c r="L53">
        <v>653.15250000000003</v>
      </c>
      <c r="M53">
        <v>46</v>
      </c>
      <c r="N53">
        <v>118.125</v>
      </c>
      <c r="O53">
        <v>123.66562500000001</v>
      </c>
      <c r="P53">
        <v>125.58750000000001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348.97500000000002</v>
      </c>
      <c r="V53">
        <v>20.731850000000001</v>
      </c>
      <c r="W53">
        <v>147.515625</v>
      </c>
      <c r="X53">
        <v>0</v>
      </c>
      <c r="Y53">
        <v>0</v>
      </c>
      <c r="Z53">
        <v>6.6</v>
      </c>
      <c r="AA53">
        <v>0</v>
      </c>
      <c r="AB53">
        <v>26.34008</v>
      </c>
      <c r="AC53">
        <v>19.35568</v>
      </c>
      <c r="AD53">
        <v>27.3447</v>
      </c>
      <c r="AE53">
        <v>49.436556000000003</v>
      </c>
      <c r="AF53">
        <v>8.8740000000000006</v>
      </c>
      <c r="AG53">
        <v>37.166400000000003</v>
      </c>
      <c r="AH53">
        <v>152.94049999999999</v>
      </c>
      <c r="AI53">
        <v>2.5459999999999998</v>
      </c>
      <c r="AJ53">
        <v>0</v>
      </c>
      <c r="AK53">
        <v>50.252400000000002</v>
      </c>
      <c r="AL53">
        <v>79.364599999999996</v>
      </c>
      <c r="AM53">
        <v>0</v>
      </c>
      <c r="AN53">
        <v>0.93737000000000004</v>
      </c>
      <c r="AO53">
        <v>28.224</v>
      </c>
      <c r="AP53">
        <v>11.529</v>
      </c>
      <c r="AQ53">
        <v>0</v>
      </c>
      <c r="AR53">
        <v>31.897383000000001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80.22999999999999</v>
      </c>
      <c r="BA53">
        <f t="shared" si="1"/>
        <v>2690.2380230000003</v>
      </c>
      <c r="BD53">
        <v>24.07</v>
      </c>
      <c r="BE53">
        <v>3.81</v>
      </c>
      <c r="BF53">
        <v>0.78</v>
      </c>
      <c r="BG53">
        <v>4.04</v>
      </c>
      <c r="BH53">
        <v>5.81</v>
      </c>
      <c r="BI53">
        <v>7.17</v>
      </c>
      <c r="BJ53">
        <v>3.11</v>
      </c>
      <c r="BK53">
        <v>3.9</v>
      </c>
      <c r="BL53">
        <v>0.91</v>
      </c>
      <c r="BM53">
        <v>0</v>
      </c>
      <c r="BN53">
        <v>0.5</v>
      </c>
      <c r="BO53">
        <v>16.2</v>
      </c>
      <c r="BP53">
        <v>3.98</v>
      </c>
      <c r="BQ53">
        <v>4.41</v>
      </c>
      <c r="BR53">
        <v>1.08</v>
      </c>
      <c r="BS53">
        <v>0.46</v>
      </c>
      <c r="BT53">
        <v>0</v>
      </c>
      <c r="BU53">
        <v>0</v>
      </c>
      <c r="BV53">
        <v>0</v>
      </c>
      <c r="BW53">
        <f t="shared" si="2"/>
        <v>80.22999999999999</v>
      </c>
    </row>
    <row r="54" spans="1:75">
      <c r="A54" t="s">
        <v>96</v>
      </c>
      <c r="B54">
        <v>0</v>
      </c>
      <c r="C54">
        <v>35.174999999999997</v>
      </c>
      <c r="D54">
        <v>7.35</v>
      </c>
      <c r="E54">
        <v>0</v>
      </c>
      <c r="F54">
        <v>53.213999999999999</v>
      </c>
      <c r="G54">
        <v>16.29</v>
      </c>
      <c r="H54">
        <v>0</v>
      </c>
      <c r="I54">
        <v>58.088000000000001</v>
      </c>
      <c r="J54">
        <v>2.1920000000000002</v>
      </c>
      <c r="K54">
        <v>215.533728</v>
      </c>
      <c r="L54">
        <v>653.15250000000003</v>
      </c>
      <c r="M54">
        <v>46</v>
      </c>
      <c r="N54">
        <v>118.125</v>
      </c>
      <c r="O54">
        <v>123.66562500000001</v>
      </c>
      <c r="P54">
        <v>125.58750000000001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348.97500000000002</v>
      </c>
      <c r="V54">
        <v>20.731850000000001</v>
      </c>
      <c r="W54">
        <v>147.515625</v>
      </c>
      <c r="X54">
        <v>0</v>
      </c>
      <c r="Y54">
        <v>0</v>
      </c>
      <c r="Z54">
        <v>6.6</v>
      </c>
      <c r="AA54">
        <v>0</v>
      </c>
      <c r="AB54">
        <v>26.34008</v>
      </c>
      <c r="AC54">
        <v>19.35568</v>
      </c>
      <c r="AD54">
        <v>27.3447</v>
      </c>
      <c r="AE54">
        <v>49.436556000000003</v>
      </c>
      <c r="AF54">
        <v>8.8740000000000006</v>
      </c>
      <c r="AG54">
        <v>37.166400000000003</v>
      </c>
      <c r="AH54">
        <v>152.94049999999999</v>
      </c>
      <c r="AI54">
        <v>2.5459999999999998</v>
      </c>
      <c r="AJ54">
        <v>0</v>
      </c>
      <c r="AK54">
        <v>50.252400000000002</v>
      </c>
      <c r="AL54">
        <v>79.364599999999996</v>
      </c>
      <c r="AM54">
        <v>0</v>
      </c>
      <c r="AN54">
        <v>0.93737000000000004</v>
      </c>
      <c r="AO54">
        <v>28.224</v>
      </c>
      <c r="AP54">
        <v>11.529</v>
      </c>
      <c r="AQ54">
        <v>0</v>
      </c>
      <c r="AR54">
        <v>31.897383000000001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80.09</v>
      </c>
      <c r="BA54">
        <f t="shared" si="1"/>
        <v>2690.0980230000005</v>
      </c>
      <c r="BD54">
        <v>24.07</v>
      </c>
      <c r="BE54">
        <v>3.81</v>
      </c>
      <c r="BF54">
        <v>0.78</v>
      </c>
      <c r="BG54">
        <v>4.04</v>
      </c>
      <c r="BH54">
        <v>5.81</v>
      </c>
      <c r="BI54">
        <v>7.17</v>
      </c>
      <c r="BJ54">
        <v>3.11</v>
      </c>
      <c r="BK54">
        <v>3.79</v>
      </c>
      <c r="BL54">
        <v>0.88</v>
      </c>
      <c r="BM54">
        <v>0</v>
      </c>
      <c r="BN54">
        <v>0.5</v>
      </c>
      <c r="BO54">
        <v>16.2</v>
      </c>
      <c r="BP54">
        <v>3.98</v>
      </c>
      <c r="BQ54">
        <v>4.41</v>
      </c>
      <c r="BR54">
        <v>1.08</v>
      </c>
      <c r="BS54">
        <v>0.46</v>
      </c>
      <c r="BT54">
        <v>0</v>
      </c>
      <c r="BU54">
        <v>0</v>
      </c>
      <c r="BV54">
        <v>0</v>
      </c>
      <c r="BW54">
        <f t="shared" si="2"/>
        <v>80.09</v>
      </c>
    </row>
    <row r="55" spans="1:75">
      <c r="A55" t="s">
        <v>97</v>
      </c>
      <c r="B55">
        <v>0</v>
      </c>
      <c r="C55">
        <v>35.174999999999997</v>
      </c>
      <c r="D55">
        <v>7.35</v>
      </c>
      <c r="E55">
        <v>0</v>
      </c>
      <c r="F55">
        <v>53.213999999999999</v>
      </c>
      <c r="G55">
        <v>16.29</v>
      </c>
      <c r="H55">
        <v>0</v>
      </c>
      <c r="I55">
        <v>58.088000000000001</v>
      </c>
      <c r="J55">
        <v>2.1920000000000002</v>
      </c>
      <c r="K55">
        <v>215.533728</v>
      </c>
      <c r="L55">
        <v>653.15250000000003</v>
      </c>
      <c r="M55">
        <v>46</v>
      </c>
      <c r="N55">
        <v>118.125</v>
      </c>
      <c r="O55">
        <v>123.66562500000001</v>
      </c>
      <c r="P55">
        <v>125.58750000000001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348.97500000000002</v>
      </c>
      <c r="V55">
        <v>20.731850000000001</v>
      </c>
      <c r="W55">
        <v>147.515625</v>
      </c>
      <c r="X55">
        <v>0</v>
      </c>
      <c r="Y55">
        <v>0</v>
      </c>
      <c r="Z55">
        <v>6.6</v>
      </c>
      <c r="AA55">
        <v>0</v>
      </c>
      <c r="AB55">
        <v>26.34008</v>
      </c>
      <c r="AC55">
        <v>19.35568</v>
      </c>
      <c r="AD55">
        <v>27.3447</v>
      </c>
      <c r="AE55">
        <v>49.436556000000003</v>
      </c>
      <c r="AF55">
        <v>8.8740000000000006</v>
      </c>
      <c r="AG55">
        <v>37.166400000000003</v>
      </c>
      <c r="AH55">
        <v>152.94049999999999</v>
      </c>
      <c r="AI55">
        <v>2.5459999999999998</v>
      </c>
      <c r="AJ55">
        <v>0</v>
      </c>
      <c r="AK55">
        <v>50.252400000000002</v>
      </c>
      <c r="AL55">
        <v>79.364599999999996</v>
      </c>
      <c r="AM55">
        <v>0</v>
      </c>
      <c r="AN55">
        <v>0.93737000000000004</v>
      </c>
      <c r="AO55">
        <v>28.224</v>
      </c>
      <c r="AP55">
        <v>11.529</v>
      </c>
      <c r="AQ55">
        <v>0</v>
      </c>
      <c r="AR55">
        <v>31.897383000000001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76.23</v>
      </c>
      <c r="BA55">
        <f t="shared" si="1"/>
        <v>2686.2380230000003</v>
      </c>
      <c r="BD55">
        <v>24.07</v>
      </c>
      <c r="BE55">
        <v>3.81</v>
      </c>
      <c r="BF55">
        <v>0.78</v>
      </c>
      <c r="BG55">
        <v>4.04</v>
      </c>
      <c r="BH55">
        <v>5.81</v>
      </c>
      <c r="BI55">
        <v>7.17</v>
      </c>
      <c r="BJ55">
        <v>3.11</v>
      </c>
      <c r="BK55">
        <v>3.79</v>
      </c>
      <c r="BL55">
        <v>0.88</v>
      </c>
      <c r="BM55">
        <v>0</v>
      </c>
      <c r="BN55">
        <v>0.5</v>
      </c>
      <c r="BO55">
        <v>12.34</v>
      </c>
      <c r="BP55">
        <v>3.98</v>
      </c>
      <c r="BQ55">
        <v>4.41</v>
      </c>
      <c r="BR55">
        <v>1.08</v>
      </c>
      <c r="BS55">
        <v>0.46</v>
      </c>
      <c r="BT55">
        <v>0</v>
      </c>
      <c r="BU55">
        <v>0</v>
      </c>
      <c r="BV55">
        <v>0</v>
      </c>
      <c r="BW55">
        <f t="shared" si="2"/>
        <v>76.23</v>
      </c>
    </row>
    <row r="56" spans="1:75">
      <c r="A56" t="s">
        <v>98</v>
      </c>
      <c r="B56">
        <v>0</v>
      </c>
      <c r="C56">
        <v>35.174999999999997</v>
      </c>
      <c r="D56">
        <v>7.35</v>
      </c>
      <c r="E56">
        <v>0</v>
      </c>
      <c r="F56">
        <v>53.213999999999999</v>
      </c>
      <c r="G56">
        <v>16.29</v>
      </c>
      <c r="H56">
        <v>0</v>
      </c>
      <c r="I56">
        <v>58.088000000000001</v>
      </c>
      <c r="J56">
        <v>2.1920000000000002</v>
      </c>
      <c r="K56">
        <v>215.533728</v>
      </c>
      <c r="L56">
        <v>653.15250000000003</v>
      </c>
      <c r="M56">
        <v>46</v>
      </c>
      <c r="N56">
        <v>118.125</v>
      </c>
      <c r="O56">
        <v>123.66562500000001</v>
      </c>
      <c r="P56">
        <v>125.58750000000001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348.97500000000002</v>
      </c>
      <c r="V56">
        <v>20.731850000000001</v>
      </c>
      <c r="W56">
        <v>147.515625</v>
      </c>
      <c r="X56">
        <v>0</v>
      </c>
      <c r="Y56">
        <v>0</v>
      </c>
      <c r="Z56">
        <v>6.6</v>
      </c>
      <c r="AA56">
        <v>14.128360000000001</v>
      </c>
      <c r="AB56">
        <v>26.34008</v>
      </c>
      <c r="AC56">
        <v>19.35568</v>
      </c>
      <c r="AD56">
        <v>27.3447</v>
      </c>
      <c r="AE56">
        <v>49.436556000000003</v>
      </c>
      <c r="AF56">
        <v>8.8740000000000006</v>
      </c>
      <c r="AG56">
        <v>37.166400000000003</v>
      </c>
      <c r="AH56">
        <v>152.94049999999999</v>
      </c>
      <c r="AI56">
        <v>2.5459999999999998</v>
      </c>
      <c r="AJ56">
        <v>0</v>
      </c>
      <c r="AK56">
        <v>50.252400000000002</v>
      </c>
      <c r="AL56">
        <v>79.364599999999996</v>
      </c>
      <c r="AM56">
        <v>0</v>
      </c>
      <c r="AN56">
        <v>0.93737000000000004</v>
      </c>
      <c r="AO56">
        <v>28.224</v>
      </c>
      <c r="AP56">
        <v>11.529</v>
      </c>
      <c r="AQ56">
        <v>0</v>
      </c>
      <c r="AR56">
        <v>31.897383000000001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76.23</v>
      </c>
      <c r="BA56">
        <f t="shared" si="1"/>
        <v>2700.3663830000005</v>
      </c>
      <c r="BD56">
        <v>24.07</v>
      </c>
      <c r="BE56">
        <v>3.81</v>
      </c>
      <c r="BF56">
        <v>0.78</v>
      </c>
      <c r="BG56">
        <v>4.04</v>
      </c>
      <c r="BH56">
        <v>5.81</v>
      </c>
      <c r="BI56">
        <v>7.17</v>
      </c>
      <c r="BJ56">
        <v>3.11</v>
      </c>
      <c r="BK56">
        <v>3.79</v>
      </c>
      <c r="BL56">
        <v>0.88</v>
      </c>
      <c r="BM56">
        <v>0</v>
      </c>
      <c r="BN56">
        <v>0.5</v>
      </c>
      <c r="BO56">
        <v>12.34</v>
      </c>
      <c r="BP56">
        <v>3.98</v>
      </c>
      <c r="BQ56">
        <v>4.41</v>
      </c>
      <c r="BR56">
        <v>1.08</v>
      </c>
      <c r="BS56">
        <v>0.46</v>
      </c>
      <c r="BT56">
        <v>0</v>
      </c>
      <c r="BU56">
        <v>0</v>
      </c>
      <c r="BV56">
        <v>0</v>
      </c>
      <c r="BW56">
        <f t="shared" si="2"/>
        <v>76.23</v>
      </c>
    </row>
    <row r="57" spans="1:75">
      <c r="A57" t="s">
        <v>99</v>
      </c>
      <c r="B57">
        <v>0</v>
      </c>
      <c r="C57">
        <v>35.174999999999997</v>
      </c>
      <c r="D57">
        <v>7.35</v>
      </c>
      <c r="E57">
        <v>0</v>
      </c>
      <c r="F57">
        <v>53.213999999999999</v>
      </c>
      <c r="G57">
        <v>16.29</v>
      </c>
      <c r="H57">
        <v>0</v>
      </c>
      <c r="I57">
        <v>58.088000000000001</v>
      </c>
      <c r="J57">
        <v>2.1920000000000002</v>
      </c>
      <c r="K57">
        <v>215.533728</v>
      </c>
      <c r="L57">
        <v>653.15250000000003</v>
      </c>
      <c r="M57">
        <v>46</v>
      </c>
      <c r="N57">
        <v>118.125</v>
      </c>
      <c r="O57">
        <v>123.66562500000001</v>
      </c>
      <c r="P57">
        <v>125.58750000000001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348.97500000000002</v>
      </c>
      <c r="V57">
        <v>20.731850000000001</v>
      </c>
      <c r="W57">
        <v>147.515625</v>
      </c>
      <c r="X57">
        <v>0</v>
      </c>
      <c r="Y57">
        <v>0</v>
      </c>
      <c r="Z57">
        <v>6.6</v>
      </c>
      <c r="AA57">
        <v>14.128360000000001</v>
      </c>
      <c r="AB57">
        <v>26.34008</v>
      </c>
      <c r="AC57">
        <v>19.35568</v>
      </c>
      <c r="AD57">
        <v>27.3447</v>
      </c>
      <c r="AE57">
        <v>49.436556000000003</v>
      </c>
      <c r="AF57">
        <v>8.8740000000000006</v>
      </c>
      <c r="AG57">
        <v>37.166400000000003</v>
      </c>
      <c r="AH57">
        <v>152.94049999999999</v>
      </c>
      <c r="AI57">
        <v>14.003</v>
      </c>
      <c r="AJ57">
        <v>0</v>
      </c>
      <c r="AK57">
        <v>50.252400000000002</v>
      </c>
      <c r="AL57">
        <v>79.364599999999996</v>
      </c>
      <c r="AM57">
        <v>0</v>
      </c>
      <c r="AN57">
        <v>0.93737000000000004</v>
      </c>
      <c r="AO57">
        <v>28.224</v>
      </c>
      <c r="AP57">
        <v>11.529</v>
      </c>
      <c r="AQ57">
        <v>0</v>
      </c>
      <c r="AR57">
        <v>31.897383000000001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76.289999999999992</v>
      </c>
      <c r="BA57">
        <f t="shared" si="1"/>
        <v>2711.8833830000008</v>
      </c>
      <c r="BD57">
        <v>24.07</v>
      </c>
      <c r="BE57">
        <v>3.81</v>
      </c>
      <c r="BF57">
        <v>0.84</v>
      </c>
      <c r="BG57">
        <v>4.04</v>
      </c>
      <c r="BH57">
        <v>5.81</v>
      </c>
      <c r="BI57">
        <v>7.17</v>
      </c>
      <c r="BJ57">
        <v>3.11</v>
      </c>
      <c r="BK57">
        <v>3.79</v>
      </c>
      <c r="BL57">
        <v>0.88</v>
      </c>
      <c r="BM57">
        <v>0</v>
      </c>
      <c r="BN57">
        <v>0.5</v>
      </c>
      <c r="BO57">
        <v>12.34</v>
      </c>
      <c r="BP57">
        <v>3.98</v>
      </c>
      <c r="BQ57">
        <v>4.41</v>
      </c>
      <c r="BR57">
        <v>1.08</v>
      </c>
      <c r="BS57">
        <v>0.46</v>
      </c>
      <c r="BT57">
        <v>0</v>
      </c>
      <c r="BU57">
        <v>0</v>
      </c>
      <c r="BV57">
        <v>0</v>
      </c>
      <c r="BW57">
        <f t="shared" si="2"/>
        <v>76.289999999999992</v>
      </c>
    </row>
    <row r="58" spans="1:75">
      <c r="A58" t="s">
        <v>100</v>
      </c>
      <c r="B58">
        <v>0</v>
      </c>
      <c r="C58">
        <v>35.174999999999997</v>
      </c>
      <c r="D58">
        <v>7.35</v>
      </c>
      <c r="E58">
        <v>0</v>
      </c>
      <c r="F58">
        <v>53.213999999999999</v>
      </c>
      <c r="G58">
        <v>16.29</v>
      </c>
      <c r="H58">
        <v>0</v>
      </c>
      <c r="I58">
        <v>58.088000000000001</v>
      </c>
      <c r="J58">
        <v>2.1920000000000002</v>
      </c>
      <c r="K58">
        <v>215.533728</v>
      </c>
      <c r="L58">
        <v>653.15250000000003</v>
      </c>
      <c r="M58">
        <v>46</v>
      </c>
      <c r="N58">
        <v>118.125</v>
      </c>
      <c r="O58">
        <v>123.66562500000001</v>
      </c>
      <c r="P58">
        <v>125.58750000000001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348.97500000000002</v>
      </c>
      <c r="V58">
        <v>20.731850000000001</v>
      </c>
      <c r="W58">
        <v>147.515625</v>
      </c>
      <c r="X58">
        <v>0</v>
      </c>
      <c r="Y58">
        <v>0</v>
      </c>
      <c r="Z58">
        <v>6.6</v>
      </c>
      <c r="AA58">
        <v>28.09872</v>
      </c>
      <c r="AB58">
        <v>26.34008</v>
      </c>
      <c r="AC58">
        <v>19.35568</v>
      </c>
      <c r="AD58">
        <v>27.3447</v>
      </c>
      <c r="AE58">
        <v>49.436556000000003</v>
      </c>
      <c r="AF58">
        <v>8.8740000000000006</v>
      </c>
      <c r="AG58">
        <v>37.166400000000003</v>
      </c>
      <c r="AH58">
        <v>152.94049999999999</v>
      </c>
      <c r="AI58">
        <v>14.003</v>
      </c>
      <c r="AJ58">
        <v>0</v>
      </c>
      <c r="AK58">
        <v>50.252400000000002</v>
      </c>
      <c r="AL58">
        <v>79.364599999999996</v>
      </c>
      <c r="AM58">
        <v>0</v>
      </c>
      <c r="AN58">
        <v>0.93737000000000004</v>
      </c>
      <c r="AO58">
        <v>28.224</v>
      </c>
      <c r="AP58">
        <v>11.529</v>
      </c>
      <c r="AQ58">
        <v>0</v>
      </c>
      <c r="AR58">
        <v>31.897383000000001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76.289999999999992</v>
      </c>
      <c r="BA58">
        <f t="shared" si="1"/>
        <v>2725.8537430000006</v>
      </c>
      <c r="BD58">
        <v>24.07</v>
      </c>
      <c r="BE58">
        <v>3.81</v>
      </c>
      <c r="BF58">
        <v>0.84</v>
      </c>
      <c r="BG58">
        <v>4.04</v>
      </c>
      <c r="BH58">
        <v>5.81</v>
      </c>
      <c r="BI58">
        <v>7.17</v>
      </c>
      <c r="BJ58">
        <v>3.11</v>
      </c>
      <c r="BK58">
        <v>3.79</v>
      </c>
      <c r="BL58">
        <v>0.88</v>
      </c>
      <c r="BM58">
        <v>0</v>
      </c>
      <c r="BN58">
        <v>0.5</v>
      </c>
      <c r="BO58">
        <v>12.34</v>
      </c>
      <c r="BP58">
        <v>3.98</v>
      </c>
      <c r="BQ58">
        <v>4.41</v>
      </c>
      <c r="BR58">
        <v>1.08</v>
      </c>
      <c r="BS58">
        <v>0.46</v>
      </c>
      <c r="BT58">
        <v>0</v>
      </c>
      <c r="BU58">
        <v>0</v>
      </c>
      <c r="BV58">
        <v>0</v>
      </c>
      <c r="BW58">
        <f t="shared" si="2"/>
        <v>76.289999999999992</v>
      </c>
    </row>
    <row r="59" spans="1:75">
      <c r="A59" t="s">
        <v>101</v>
      </c>
      <c r="B59">
        <v>0</v>
      </c>
      <c r="C59">
        <v>35.174999999999997</v>
      </c>
      <c r="D59">
        <v>7.35</v>
      </c>
      <c r="E59">
        <v>0</v>
      </c>
      <c r="F59">
        <v>53.213999999999999</v>
      </c>
      <c r="G59">
        <v>16.29</v>
      </c>
      <c r="H59">
        <v>0</v>
      </c>
      <c r="I59">
        <v>58.088000000000001</v>
      </c>
      <c r="J59">
        <v>2.1920000000000002</v>
      </c>
      <c r="K59">
        <v>215.533728</v>
      </c>
      <c r="L59">
        <v>653.15250000000003</v>
      </c>
      <c r="M59">
        <v>46</v>
      </c>
      <c r="N59">
        <v>118.125</v>
      </c>
      <c r="O59">
        <v>123.66562500000001</v>
      </c>
      <c r="P59">
        <v>125.58750000000001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348.97500000000002</v>
      </c>
      <c r="V59">
        <v>20.731850000000001</v>
      </c>
      <c r="W59">
        <v>147.515625</v>
      </c>
      <c r="X59">
        <v>0</v>
      </c>
      <c r="Y59">
        <v>0</v>
      </c>
      <c r="Z59">
        <v>6.6</v>
      </c>
      <c r="AA59">
        <v>28.09872</v>
      </c>
      <c r="AB59">
        <v>26.34008</v>
      </c>
      <c r="AC59">
        <v>19.35568</v>
      </c>
      <c r="AD59">
        <v>27.3447</v>
      </c>
      <c r="AE59">
        <v>49.436556000000003</v>
      </c>
      <c r="AF59">
        <v>8.8740000000000006</v>
      </c>
      <c r="AG59">
        <v>37.166400000000003</v>
      </c>
      <c r="AH59">
        <v>152.94049999999999</v>
      </c>
      <c r="AI59">
        <v>14.003</v>
      </c>
      <c r="AJ59">
        <v>0</v>
      </c>
      <c r="AK59">
        <v>50.252400000000002</v>
      </c>
      <c r="AL59">
        <v>79.364599999999996</v>
      </c>
      <c r="AM59">
        <v>0</v>
      </c>
      <c r="AN59">
        <v>0.93737000000000004</v>
      </c>
      <c r="AO59">
        <v>28.224</v>
      </c>
      <c r="AP59">
        <v>11.529</v>
      </c>
      <c r="AQ59">
        <v>0</v>
      </c>
      <c r="AR59">
        <v>30.939599999999999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76.05</v>
      </c>
      <c r="BA59">
        <f t="shared" si="1"/>
        <v>2724.655960000001</v>
      </c>
      <c r="BD59">
        <v>24.07</v>
      </c>
      <c r="BE59">
        <v>3.81</v>
      </c>
      <c r="BF59">
        <v>0.84</v>
      </c>
      <c r="BG59">
        <v>4.04</v>
      </c>
      <c r="BH59">
        <v>5.81</v>
      </c>
      <c r="BI59">
        <v>7.17</v>
      </c>
      <c r="BJ59">
        <v>3.11</v>
      </c>
      <c r="BK59">
        <v>3.55</v>
      </c>
      <c r="BL59">
        <v>0.88</v>
      </c>
      <c r="BM59">
        <v>0</v>
      </c>
      <c r="BN59">
        <v>0.5</v>
      </c>
      <c r="BO59">
        <v>12.34</v>
      </c>
      <c r="BP59">
        <v>3.98</v>
      </c>
      <c r="BQ59">
        <v>4.41</v>
      </c>
      <c r="BR59">
        <v>1.08</v>
      </c>
      <c r="BS59">
        <v>0.46</v>
      </c>
      <c r="BT59">
        <v>0</v>
      </c>
      <c r="BU59">
        <v>0</v>
      </c>
      <c r="BV59">
        <v>0</v>
      </c>
      <c r="BW59">
        <f t="shared" si="2"/>
        <v>76.05</v>
      </c>
    </row>
    <row r="60" spans="1:75">
      <c r="A60" t="s">
        <v>102</v>
      </c>
      <c r="B60">
        <v>0</v>
      </c>
      <c r="C60">
        <v>35.174999999999997</v>
      </c>
      <c r="D60">
        <v>7.35</v>
      </c>
      <c r="E60">
        <v>0</v>
      </c>
      <c r="F60">
        <v>53.213999999999999</v>
      </c>
      <c r="G60">
        <v>16.29</v>
      </c>
      <c r="H60">
        <v>0</v>
      </c>
      <c r="I60">
        <v>58.088000000000001</v>
      </c>
      <c r="J60">
        <v>2.1920000000000002</v>
      </c>
      <c r="K60">
        <v>215.533728</v>
      </c>
      <c r="L60">
        <v>653.15250000000003</v>
      </c>
      <c r="M60">
        <v>46</v>
      </c>
      <c r="N60">
        <v>118.125</v>
      </c>
      <c r="O60">
        <v>123.66562500000001</v>
      </c>
      <c r="P60">
        <v>125.58750000000001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348.97500000000002</v>
      </c>
      <c r="V60">
        <v>20.731850000000001</v>
      </c>
      <c r="W60">
        <v>147.515625</v>
      </c>
      <c r="X60">
        <v>0</v>
      </c>
      <c r="Y60">
        <v>0</v>
      </c>
      <c r="Z60">
        <v>6.6</v>
      </c>
      <c r="AA60">
        <v>28.09872</v>
      </c>
      <c r="AB60">
        <v>26.34008</v>
      </c>
      <c r="AC60">
        <v>19.35568</v>
      </c>
      <c r="AD60">
        <v>27.3447</v>
      </c>
      <c r="AE60">
        <v>49.436556000000003</v>
      </c>
      <c r="AF60">
        <v>8.8740000000000006</v>
      </c>
      <c r="AG60">
        <v>37.166400000000003</v>
      </c>
      <c r="AH60">
        <v>152.94049999999999</v>
      </c>
      <c r="AI60">
        <v>14.003</v>
      </c>
      <c r="AJ60">
        <v>0</v>
      </c>
      <c r="AK60">
        <v>50.252400000000002</v>
      </c>
      <c r="AL60">
        <v>79.364599999999996</v>
      </c>
      <c r="AM60">
        <v>0</v>
      </c>
      <c r="AN60">
        <v>0.93737000000000004</v>
      </c>
      <c r="AO60">
        <v>28.224</v>
      </c>
      <c r="AP60">
        <v>11.529</v>
      </c>
      <c r="AQ60">
        <v>0</v>
      </c>
      <c r="AR60">
        <v>30.939599999999999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76.05</v>
      </c>
      <c r="BA60">
        <f t="shared" si="1"/>
        <v>2724.655960000001</v>
      </c>
      <c r="BD60">
        <v>24.07</v>
      </c>
      <c r="BE60">
        <v>3.81</v>
      </c>
      <c r="BF60">
        <v>0.84</v>
      </c>
      <c r="BG60">
        <v>4.04</v>
      </c>
      <c r="BH60">
        <v>5.81</v>
      </c>
      <c r="BI60">
        <v>7.17</v>
      </c>
      <c r="BJ60">
        <v>3.11</v>
      </c>
      <c r="BK60">
        <v>3.55</v>
      </c>
      <c r="BL60">
        <v>0.88</v>
      </c>
      <c r="BM60">
        <v>0</v>
      </c>
      <c r="BN60">
        <v>0.5</v>
      </c>
      <c r="BO60">
        <v>12.34</v>
      </c>
      <c r="BP60">
        <v>3.98</v>
      </c>
      <c r="BQ60">
        <v>4.41</v>
      </c>
      <c r="BR60">
        <v>1.08</v>
      </c>
      <c r="BS60">
        <v>0.46</v>
      </c>
      <c r="BT60">
        <v>0</v>
      </c>
      <c r="BU60">
        <v>0</v>
      </c>
      <c r="BV60">
        <v>0</v>
      </c>
      <c r="BW60">
        <f t="shared" si="2"/>
        <v>76.05</v>
      </c>
    </row>
    <row r="61" spans="1:75">
      <c r="A61" t="s">
        <v>103</v>
      </c>
      <c r="B61">
        <v>0</v>
      </c>
      <c r="C61">
        <v>35.174999999999997</v>
      </c>
      <c r="D61">
        <v>7.35</v>
      </c>
      <c r="E61">
        <v>0</v>
      </c>
      <c r="F61">
        <v>53.213999999999999</v>
      </c>
      <c r="G61">
        <v>16.29</v>
      </c>
      <c r="H61">
        <v>0</v>
      </c>
      <c r="I61">
        <v>58.088000000000001</v>
      </c>
      <c r="J61">
        <v>2.1920000000000002</v>
      </c>
      <c r="K61">
        <v>215.533728</v>
      </c>
      <c r="L61">
        <v>653.15250000000003</v>
      </c>
      <c r="M61">
        <v>46</v>
      </c>
      <c r="N61">
        <v>118.125</v>
      </c>
      <c r="O61">
        <v>123.66562500000001</v>
      </c>
      <c r="P61">
        <v>125.58750000000001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348.97500000000002</v>
      </c>
      <c r="V61">
        <v>20.731850000000001</v>
      </c>
      <c r="W61">
        <v>147.515625</v>
      </c>
      <c r="X61">
        <v>0</v>
      </c>
      <c r="Y61">
        <v>0</v>
      </c>
      <c r="Z61">
        <v>6.6</v>
      </c>
      <c r="AA61">
        <v>28.09872</v>
      </c>
      <c r="AB61">
        <v>26.34008</v>
      </c>
      <c r="AC61">
        <v>19.35568</v>
      </c>
      <c r="AD61">
        <v>27.3447</v>
      </c>
      <c r="AE61">
        <v>30.150500000000001</v>
      </c>
      <c r="AF61">
        <v>8.8740000000000006</v>
      </c>
      <c r="AG61">
        <v>37.166400000000003</v>
      </c>
      <c r="AH61">
        <v>152.94049999999999</v>
      </c>
      <c r="AI61">
        <v>2.5459999999999998</v>
      </c>
      <c r="AJ61">
        <v>0</v>
      </c>
      <c r="AK61">
        <v>50.252400000000002</v>
      </c>
      <c r="AL61">
        <v>79.364599999999996</v>
      </c>
      <c r="AM61">
        <v>0</v>
      </c>
      <c r="AN61">
        <v>0.93737000000000004</v>
      </c>
      <c r="AO61">
        <v>28.224</v>
      </c>
      <c r="AP61">
        <v>11.529</v>
      </c>
      <c r="AQ61">
        <v>0</v>
      </c>
      <c r="AR61">
        <v>30.939599999999999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76.05</v>
      </c>
      <c r="BA61">
        <f t="shared" si="1"/>
        <v>2693.9129040000007</v>
      </c>
      <c r="BD61">
        <v>24.07</v>
      </c>
      <c r="BE61">
        <v>3.81</v>
      </c>
      <c r="BF61">
        <v>0.84</v>
      </c>
      <c r="BG61">
        <v>4.04</v>
      </c>
      <c r="BH61">
        <v>5.81</v>
      </c>
      <c r="BI61">
        <v>7.17</v>
      </c>
      <c r="BJ61">
        <v>3.11</v>
      </c>
      <c r="BK61">
        <v>3.55</v>
      </c>
      <c r="BL61">
        <v>0.88</v>
      </c>
      <c r="BM61">
        <v>0</v>
      </c>
      <c r="BN61">
        <v>0.5</v>
      </c>
      <c r="BO61">
        <v>12.34</v>
      </c>
      <c r="BP61">
        <v>3.98</v>
      </c>
      <c r="BQ61">
        <v>4.41</v>
      </c>
      <c r="BR61">
        <v>1.08</v>
      </c>
      <c r="BS61">
        <v>0.46</v>
      </c>
      <c r="BT61">
        <v>0</v>
      </c>
      <c r="BU61">
        <v>0</v>
      </c>
      <c r="BV61">
        <v>0</v>
      </c>
      <c r="BW61">
        <f t="shared" si="2"/>
        <v>76.05</v>
      </c>
    </row>
    <row r="62" spans="1:75">
      <c r="A62" t="s">
        <v>104</v>
      </c>
      <c r="B62">
        <v>0</v>
      </c>
      <c r="C62">
        <v>36.225000000000001</v>
      </c>
      <c r="D62">
        <v>6.3</v>
      </c>
      <c r="E62">
        <v>0</v>
      </c>
      <c r="F62">
        <v>53.213999999999999</v>
      </c>
      <c r="G62">
        <v>16.29</v>
      </c>
      <c r="H62">
        <v>0</v>
      </c>
      <c r="I62">
        <v>58.088000000000001</v>
      </c>
      <c r="J62">
        <v>2.1920000000000002</v>
      </c>
      <c r="K62">
        <v>215.533728</v>
      </c>
      <c r="L62">
        <v>653.15250000000003</v>
      </c>
      <c r="M62">
        <v>46</v>
      </c>
      <c r="N62">
        <v>118.125</v>
      </c>
      <c r="O62">
        <v>123.66562500000001</v>
      </c>
      <c r="P62">
        <v>125.58750000000001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348.97500000000002</v>
      </c>
      <c r="V62">
        <v>20.731850000000001</v>
      </c>
      <c r="W62">
        <v>147.515625</v>
      </c>
      <c r="X62">
        <v>0</v>
      </c>
      <c r="Y62">
        <v>0</v>
      </c>
      <c r="Z62">
        <v>6.6</v>
      </c>
      <c r="AA62">
        <v>28.09872</v>
      </c>
      <c r="AB62">
        <v>26.34008</v>
      </c>
      <c r="AC62">
        <v>19.35568</v>
      </c>
      <c r="AD62">
        <v>27.3447</v>
      </c>
      <c r="AE62">
        <v>30.150500000000001</v>
      </c>
      <c r="AF62">
        <v>8.8740000000000006</v>
      </c>
      <c r="AG62">
        <v>37.166400000000003</v>
      </c>
      <c r="AH62">
        <v>152.94049999999999</v>
      </c>
      <c r="AI62">
        <v>2.5459999999999998</v>
      </c>
      <c r="AJ62">
        <v>0</v>
      </c>
      <c r="AK62">
        <v>50.252400000000002</v>
      </c>
      <c r="AL62">
        <v>79.364599999999996</v>
      </c>
      <c r="AM62">
        <v>0</v>
      </c>
      <c r="AN62">
        <v>0.93737000000000004</v>
      </c>
      <c r="AO62">
        <v>28.224</v>
      </c>
      <c r="AP62">
        <v>11.529</v>
      </c>
      <c r="AQ62">
        <v>0</v>
      </c>
      <c r="AR62">
        <v>30.939599999999999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75.89</v>
      </c>
      <c r="BA62">
        <f t="shared" si="1"/>
        <v>2693.7529040000004</v>
      </c>
      <c r="BD62">
        <v>24.07</v>
      </c>
      <c r="BE62">
        <v>3.81</v>
      </c>
      <c r="BF62">
        <v>0.78</v>
      </c>
      <c r="BG62">
        <v>4.04</v>
      </c>
      <c r="BH62">
        <v>5.81</v>
      </c>
      <c r="BI62">
        <v>7.17</v>
      </c>
      <c r="BJ62">
        <v>3.11</v>
      </c>
      <c r="BK62">
        <v>3.48</v>
      </c>
      <c r="BL62">
        <v>0.85</v>
      </c>
      <c r="BM62">
        <v>0</v>
      </c>
      <c r="BN62">
        <v>0.5</v>
      </c>
      <c r="BO62">
        <v>12.34</v>
      </c>
      <c r="BP62">
        <v>3.98</v>
      </c>
      <c r="BQ62">
        <v>4.41</v>
      </c>
      <c r="BR62">
        <v>1.08</v>
      </c>
      <c r="BS62">
        <v>0.46</v>
      </c>
      <c r="BT62">
        <v>0</v>
      </c>
      <c r="BU62">
        <v>0</v>
      </c>
      <c r="BV62">
        <v>0</v>
      </c>
      <c r="BW62">
        <f t="shared" si="2"/>
        <v>75.89</v>
      </c>
    </row>
    <row r="63" spans="1:75">
      <c r="A63" t="s">
        <v>105</v>
      </c>
      <c r="B63">
        <v>0</v>
      </c>
      <c r="C63">
        <v>36.225000000000001</v>
      </c>
      <c r="D63">
        <v>6.3</v>
      </c>
      <c r="E63">
        <v>0</v>
      </c>
      <c r="F63">
        <v>53.213999999999999</v>
      </c>
      <c r="G63">
        <v>16.29</v>
      </c>
      <c r="H63">
        <v>0</v>
      </c>
      <c r="I63">
        <v>58.088000000000001</v>
      </c>
      <c r="J63">
        <v>2.1920000000000002</v>
      </c>
      <c r="K63">
        <v>215.533728</v>
      </c>
      <c r="L63">
        <v>653.15250000000003</v>
      </c>
      <c r="M63">
        <v>46</v>
      </c>
      <c r="N63">
        <v>118.125</v>
      </c>
      <c r="O63">
        <v>123.66562500000001</v>
      </c>
      <c r="P63">
        <v>124.875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348.97500000000002</v>
      </c>
      <c r="V63">
        <v>20.731850000000001</v>
      </c>
      <c r="W63">
        <v>147.515625</v>
      </c>
      <c r="X63">
        <v>0</v>
      </c>
      <c r="Y63">
        <v>0</v>
      </c>
      <c r="Z63">
        <v>6.6</v>
      </c>
      <c r="AA63">
        <v>28.09872</v>
      </c>
      <c r="AB63">
        <v>26.34008</v>
      </c>
      <c r="AC63">
        <v>19.35568</v>
      </c>
      <c r="AD63">
        <v>27.3447</v>
      </c>
      <c r="AE63">
        <v>30.150500000000001</v>
      </c>
      <c r="AF63">
        <v>8.8740000000000006</v>
      </c>
      <c r="AG63">
        <v>37.166400000000003</v>
      </c>
      <c r="AH63">
        <v>152.94049999999999</v>
      </c>
      <c r="AI63">
        <v>2.5459999999999998</v>
      </c>
      <c r="AJ63">
        <v>0</v>
      </c>
      <c r="AK63">
        <v>50.252400000000002</v>
      </c>
      <c r="AL63">
        <v>79.364599999999996</v>
      </c>
      <c r="AM63">
        <v>0</v>
      </c>
      <c r="AN63">
        <v>0.93737000000000004</v>
      </c>
      <c r="AO63">
        <v>28.224</v>
      </c>
      <c r="AP63">
        <v>11.529</v>
      </c>
      <c r="AQ63">
        <v>0</v>
      </c>
      <c r="AR63">
        <v>31.897383000000001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75.949999999999989</v>
      </c>
      <c r="BA63">
        <f t="shared" si="1"/>
        <v>2694.0581869999996</v>
      </c>
      <c r="BD63">
        <v>24.07</v>
      </c>
      <c r="BE63">
        <v>3.81</v>
      </c>
      <c r="BF63">
        <v>0.84</v>
      </c>
      <c r="BG63">
        <v>4.04</v>
      </c>
      <c r="BH63">
        <v>5.81</v>
      </c>
      <c r="BI63">
        <v>7.17</v>
      </c>
      <c r="BJ63">
        <v>3.11</v>
      </c>
      <c r="BK63">
        <v>3.48</v>
      </c>
      <c r="BL63">
        <v>0.85</v>
      </c>
      <c r="BM63">
        <v>0</v>
      </c>
      <c r="BN63">
        <v>0.5</v>
      </c>
      <c r="BO63">
        <v>12.34</v>
      </c>
      <c r="BP63">
        <v>3.98</v>
      </c>
      <c r="BQ63">
        <v>4.41</v>
      </c>
      <c r="BR63">
        <v>1.08</v>
      </c>
      <c r="BS63">
        <v>0.46</v>
      </c>
      <c r="BT63">
        <v>0</v>
      </c>
      <c r="BU63">
        <v>0</v>
      </c>
      <c r="BV63">
        <v>0</v>
      </c>
      <c r="BW63">
        <f t="shared" si="2"/>
        <v>75.949999999999989</v>
      </c>
    </row>
    <row r="64" spans="1:75">
      <c r="A64" t="s">
        <v>106</v>
      </c>
      <c r="B64">
        <v>0</v>
      </c>
      <c r="C64">
        <v>36.225000000000001</v>
      </c>
      <c r="D64">
        <v>6.3</v>
      </c>
      <c r="E64">
        <v>0</v>
      </c>
      <c r="F64">
        <v>53.213999999999999</v>
      </c>
      <c r="G64">
        <v>16.29</v>
      </c>
      <c r="H64">
        <v>0</v>
      </c>
      <c r="I64">
        <v>58.088000000000001</v>
      </c>
      <c r="J64">
        <v>2.1920000000000002</v>
      </c>
      <c r="K64">
        <v>215.533728</v>
      </c>
      <c r="L64">
        <v>653.15250000000003</v>
      </c>
      <c r="M64">
        <v>46</v>
      </c>
      <c r="N64">
        <v>118.125</v>
      </c>
      <c r="O64">
        <v>123.66562500000001</v>
      </c>
      <c r="P64">
        <v>124.875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348.97500000000002</v>
      </c>
      <c r="V64">
        <v>20.731850000000001</v>
      </c>
      <c r="W64">
        <v>147.515625</v>
      </c>
      <c r="X64">
        <v>0</v>
      </c>
      <c r="Y64">
        <v>0</v>
      </c>
      <c r="Z64">
        <v>6.6</v>
      </c>
      <c r="AA64">
        <v>28.09872</v>
      </c>
      <c r="AB64">
        <v>26.34008</v>
      </c>
      <c r="AC64">
        <v>19.35568</v>
      </c>
      <c r="AD64">
        <v>27.3447</v>
      </c>
      <c r="AE64">
        <v>30.150500000000001</v>
      </c>
      <c r="AF64">
        <v>8.8740000000000006</v>
      </c>
      <c r="AG64">
        <v>37.166400000000003</v>
      </c>
      <c r="AH64">
        <v>152.94049999999999</v>
      </c>
      <c r="AI64">
        <v>2.5459999999999998</v>
      </c>
      <c r="AJ64">
        <v>0</v>
      </c>
      <c r="AK64">
        <v>50.252400000000002</v>
      </c>
      <c r="AL64">
        <v>79.364599999999996</v>
      </c>
      <c r="AM64">
        <v>0</v>
      </c>
      <c r="AN64">
        <v>0.93737000000000004</v>
      </c>
      <c r="AO64">
        <v>28.224</v>
      </c>
      <c r="AP64">
        <v>11.529</v>
      </c>
      <c r="AQ64">
        <v>0</v>
      </c>
      <c r="AR64">
        <v>31.897383000000001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75.949999999999989</v>
      </c>
      <c r="BA64">
        <f t="shared" si="1"/>
        <v>2694.0581869999996</v>
      </c>
      <c r="BD64">
        <v>24.07</v>
      </c>
      <c r="BE64">
        <v>3.81</v>
      </c>
      <c r="BF64">
        <v>0.84</v>
      </c>
      <c r="BG64">
        <v>4.04</v>
      </c>
      <c r="BH64">
        <v>5.81</v>
      </c>
      <c r="BI64">
        <v>7.17</v>
      </c>
      <c r="BJ64">
        <v>3.11</v>
      </c>
      <c r="BK64">
        <v>3.48</v>
      </c>
      <c r="BL64">
        <v>0.85</v>
      </c>
      <c r="BM64">
        <v>0</v>
      </c>
      <c r="BN64">
        <v>0.5</v>
      </c>
      <c r="BO64">
        <v>12.34</v>
      </c>
      <c r="BP64">
        <v>3.98</v>
      </c>
      <c r="BQ64">
        <v>4.41</v>
      </c>
      <c r="BR64">
        <v>1.08</v>
      </c>
      <c r="BS64">
        <v>0.46</v>
      </c>
      <c r="BT64">
        <v>0</v>
      </c>
      <c r="BU64">
        <v>0</v>
      </c>
      <c r="BV64">
        <v>0</v>
      </c>
      <c r="BW64">
        <f t="shared" si="2"/>
        <v>75.949999999999989</v>
      </c>
    </row>
    <row r="65" spans="1:75">
      <c r="A65" t="s">
        <v>107</v>
      </c>
      <c r="B65">
        <v>0</v>
      </c>
      <c r="C65">
        <v>36.225000000000001</v>
      </c>
      <c r="D65">
        <v>6.3</v>
      </c>
      <c r="E65">
        <v>0</v>
      </c>
      <c r="F65">
        <v>53.213999999999999</v>
      </c>
      <c r="G65">
        <v>16.29</v>
      </c>
      <c r="H65">
        <v>0</v>
      </c>
      <c r="I65">
        <v>58.088000000000001</v>
      </c>
      <c r="J65">
        <v>2.1920000000000002</v>
      </c>
      <c r="K65">
        <v>215.533728</v>
      </c>
      <c r="L65">
        <v>653.15250000000003</v>
      </c>
      <c r="M65">
        <v>46</v>
      </c>
      <c r="N65">
        <v>118.125</v>
      </c>
      <c r="O65">
        <v>123.66562500000001</v>
      </c>
      <c r="P65">
        <v>124.875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348.97500000000002</v>
      </c>
      <c r="V65">
        <v>20.731850000000001</v>
      </c>
      <c r="W65">
        <v>147.515625</v>
      </c>
      <c r="X65">
        <v>0</v>
      </c>
      <c r="Y65">
        <v>0</v>
      </c>
      <c r="Z65">
        <v>6.6</v>
      </c>
      <c r="AA65">
        <v>14.061999999999999</v>
      </c>
      <c r="AB65">
        <v>26.34008</v>
      </c>
      <c r="AC65">
        <v>19.35568</v>
      </c>
      <c r="AD65">
        <v>27.3447</v>
      </c>
      <c r="AE65">
        <v>30.150500000000001</v>
      </c>
      <c r="AF65">
        <v>8.8740000000000006</v>
      </c>
      <c r="AG65">
        <v>37.166400000000003</v>
      </c>
      <c r="AH65">
        <v>152.94049999999999</v>
      </c>
      <c r="AI65">
        <v>2.5459999999999998</v>
      </c>
      <c r="AJ65">
        <v>0</v>
      </c>
      <c r="AK65">
        <v>50.252400000000002</v>
      </c>
      <c r="AL65">
        <v>79.364599999999996</v>
      </c>
      <c r="AM65">
        <v>0</v>
      </c>
      <c r="AN65">
        <v>0.93737000000000004</v>
      </c>
      <c r="AO65">
        <v>28.224</v>
      </c>
      <c r="AP65">
        <v>11.529</v>
      </c>
      <c r="AQ65">
        <v>0</v>
      </c>
      <c r="AR65">
        <v>31.897383000000001</v>
      </c>
      <c r="AS65">
        <v>0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75.89</v>
      </c>
      <c r="BA65">
        <f t="shared" si="1"/>
        <v>2676.2122669999999</v>
      </c>
      <c r="BD65">
        <v>24.07</v>
      </c>
      <c r="BE65">
        <v>3.81</v>
      </c>
      <c r="BF65">
        <v>0.78</v>
      </c>
      <c r="BG65">
        <v>4.04</v>
      </c>
      <c r="BH65">
        <v>5.81</v>
      </c>
      <c r="BI65">
        <v>7.17</v>
      </c>
      <c r="BJ65">
        <v>3.11</v>
      </c>
      <c r="BK65">
        <v>3.48</v>
      </c>
      <c r="BL65">
        <v>0.85</v>
      </c>
      <c r="BM65">
        <v>0</v>
      </c>
      <c r="BN65">
        <v>0.5</v>
      </c>
      <c r="BO65">
        <v>12.34</v>
      </c>
      <c r="BP65">
        <v>3.98</v>
      </c>
      <c r="BQ65">
        <v>4.41</v>
      </c>
      <c r="BR65">
        <v>1.08</v>
      </c>
      <c r="BS65">
        <v>0.46</v>
      </c>
      <c r="BT65">
        <v>0</v>
      </c>
      <c r="BU65">
        <v>0</v>
      </c>
      <c r="BV65">
        <v>0</v>
      </c>
      <c r="BW65">
        <f t="shared" si="2"/>
        <v>75.89</v>
      </c>
    </row>
    <row r="66" spans="1:75">
      <c r="A66" t="s">
        <v>108</v>
      </c>
      <c r="B66">
        <v>0</v>
      </c>
      <c r="C66">
        <v>36.225000000000001</v>
      </c>
      <c r="D66">
        <v>6.3</v>
      </c>
      <c r="E66">
        <v>0</v>
      </c>
      <c r="F66">
        <v>53.213999999999999</v>
      </c>
      <c r="G66">
        <v>16.29</v>
      </c>
      <c r="H66">
        <v>0</v>
      </c>
      <c r="I66">
        <v>58.088000000000001</v>
      </c>
      <c r="J66">
        <v>2.1920000000000002</v>
      </c>
      <c r="K66">
        <v>215.533728</v>
      </c>
      <c r="L66">
        <v>653.15250000000003</v>
      </c>
      <c r="M66">
        <v>46</v>
      </c>
      <c r="N66">
        <v>118.125</v>
      </c>
      <c r="O66">
        <v>123.66562500000001</v>
      </c>
      <c r="P66">
        <v>124.875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348.97500000000002</v>
      </c>
      <c r="V66">
        <v>20.731850000000001</v>
      </c>
      <c r="W66">
        <v>147.515625</v>
      </c>
      <c r="X66">
        <v>0</v>
      </c>
      <c r="Y66">
        <v>0</v>
      </c>
      <c r="Z66">
        <v>6.6</v>
      </c>
      <c r="AA66">
        <v>14.061999999999999</v>
      </c>
      <c r="AB66">
        <v>26.34008</v>
      </c>
      <c r="AC66">
        <v>19.35568</v>
      </c>
      <c r="AD66">
        <v>27.3447</v>
      </c>
      <c r="AE66">
        <v>30.150500000000001</v>
      </c>
      <c r="AF66">
        <v>8.8740000000000006</v>
      </c>
      <c r="AG66">
        <v>37.166400000000003</v>
      </c>
      <c r="AH66">
        <v>152.94049999999999</v>
      </c>
      <c r="AI66">
        <v>2.5459999999999998</v>
      </c>
      <c r="AJ66">
        <v>0</v>
      </c>
      <c r="AK66">
        <v>50.252400000000002</v>
      </c>
      <c r="AL66">
        <v>79.364599999999996</v>
      </c>
      <c r="AM66">
        <v>5.2786799999999996</v>
      </c>
      <c r="AN66">
        <v>0.93737000000000004</v>
      </c>
      <c r="AO66">
        <v>28.224</v>
      </c>
      <c r="AP66">
        <v>11.529</v>
      </c>
      <c r="AQ66">
        <v>0</v>
      </c>
      <c r="AR66">
        <v>31.897383000000001</v>
      </c>
      <c r="AS66">
        <v>0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75.949999999999989</v>
      </c>
      <c r="BA66">
        <f t="shared" si="1"/>
        <v>2681.5509469999997</v>
      </c>
      <c r="BD66">
        <v>24.07</v>
      </c>
      <c r="BE66">
        <v>3.81</v>
      </c>
      <c r="BF66">
        <v>0.84</v>
      </c>
      <c r="BG66">
        <v>4.04</v>
      </c>
      <c r="BH66">
        <v>5.81</v>
      </c>
      <c r="BI66">
        <v>7.17</v>
      </c>
      <c r="BJ66">
        <v>3.11</v>
      </c>
      <c r="BK66">
        <v>3.48</v>
      </c>
      <c r="BL66">
        <v>0.85</v>
      </c>
      <c r="BM66">
        <v>0</v>
      </c>
      <c r="BN66">
        <v>0.5</v>
      </c>
      <c r="BO66">
        <v>12.34</v>
      </c>
      <c r="BP66">
        <v>3.98</v>
      </c>
      <c r="BQ66">
        <v>4.41</v>
      </c>
      <c r="BR66">
        <v>1.08</v>
      </c>
      <c r="BS66">
        <v>0.46</v>
      </c>
      <c r="BT66">
        <v>0</v>
      </c>
      <c r="BU66">
        <v>0</v>
      </c>
      <c r="BV66">
        <v>0</v>
      </c>
      <c r="BW66">
        <f t="shared" si="2"/>
        <v>75.949999999999989</v>
      </c>
    </row>
    <row r="67" spans="1:75">
      <c r="A67" t="s">
        <v>109</v>
      </c>
      <c r="B67">
        <v>0</v>
      </c>
      <c r="C67">
        <v>36.225000000000001</v>
      </c>
      <c r="D67">
        <v>6.3</v>
      </c>
      <c r="E67">
        <v>0</v>
      </c>
      <c r="F67">
        <v>53.213999999999999</v>
      </c>
      <c r="G67">
        <v>16.29</v>
      </c>
      <c r="H67">
        <v>0</v>
      </c>
      <c r="I67">
        <v>58.088000000000001</v>
      </c>
      <c r="J67">
        <v>2.1920000000000002</v>
      </c>
      <c r="K67">
        <v>215.533728</v>
      </c>
      <c r="L67">
        <v>653.15250000000003</v>
      </c>
      <c r="M67">
        <v>46</v>
      </c>
      <c r="N67">
        <v>118.125</v>
      </c>
      <c r="O67">
        <v>123.66562500000001</v>
      </c>
      <c r="P67">
        <v>124.875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348.97500000000002</v>
      </c>
      <c r="V67">
        <v>20.731850000000001</v>
      </c>
      <c r="W67">
        <v>147.515625</v>
      </c>
      <c r="X67">
        <v>0</v>
      </c>
      <c r="Y67">
        <v>0</v>
      </c>
      <c r="Z67">
        <v>6.6</v>
      </c>
      <c r="AA67">
        <v>14.061999999999999</v>
      </c>
      <c r="AB67">
        <v>26.34008</v>
      </c>
      <c r="AC67">
        <v>19.35568</v>
      </c>
      <c r="AD67">
        <v>27.3447</v>
      </c>
      <c r="AE67">
        <v>49.436556000000003</v>
      </c>
      <c r="AF67">
        <v>8.8740000000000006</v>
      </c>
      <c r="AG67">
        <v>37.166400000000003</v>
      </c>
      <c r="AH67">
        <v>152.94049999999999</v>
      </c>
      <c r="AI67">
        <v>15.276</v>
      </c>
      <c r="AJ67">
        <v>0</v>
      </c>
      <c r="AK67">
        <v>50.252400000000002</v>
      </c>
      <c r="AL67">
        <v>79.364599999999996</v>
      </c>
      <c r="AM67">
        <v>5.2786799999999996</v>
      </c>
      <c r="AN67">
        <v>0.93737000000000004</v>
      </c>
      <c r="AO67">
        <v>28.224</v>
      </c>
      <c r="AP67">
        <v>11.529</v>
      </c>
      <c r="AQ67">
        <v>0</v>
      </c>
      <c r="AR67">
        <v>31.897383000000001</v>
      </c>
      <c r="AS67">
        <v>0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75.809999999999988</v>
      </c>
      <c r="BA67">
        <f t="shared" si="1"/>
        <v>2713.4270029999998</v>
      </c>
      <c r="BD67">
        <v>24.07</v>
      </c>
      <c r="BE67">
        <v>3.81</v>
      </c>
      <c r="BF67">
        <v>0.7</v>
      </c>
      <c r="BG67">
        <v>4.04</v>
      </c>
      <c r="BH67">
        <v>5.81</v>
      </c>
      <c r="BI67">
        <v>7.17</v>
      </c>
      <c r="BJ67">
        <v>3.11</v>
      </c>
      <c r="BK67">
        <v>3.48</v>
      </c>
      <c r="BL67">
        <v>0.85</v>
      </c>
      <c r="BM67">
        <v>0</v>
      </c>
      <c r="BN67">
        <v>0.5</v>
      </c>
      <c r="BO67">
        <v>12.34</v>
      </c>
      <c r="BP67">
        <v>3.98</v>
      </c>
      <c r="BQ67">
        <v>4.41</v>
      </c>
      <c r="BR67">
        <v>1.08</v>
      </c>
      <c r="BS67">
        <v>0.46</v>
      </c>
      <c r="BT67">
        <v>0</v>
      </c>
      <c r="BU67">
        <v>0</v>
      </c>
      <c r="BV67">
        <v>0</v>
      </c>
      <c r="BW67">
        <f t="shared" si="2"/>
        <v>75.809999999999988</v>
      </c>
    </row>
    <row r="68" spans="1:75">
      <c r="A68" t="s">
        <v>110</v>
      </c>
      <c r="B68">
        <v>0</v>
      </c>
      <c r="C68">
        <v>36.225000000000001</v>
      </c>
      <c r="D68">
        <v>6.3</v>
      </c>
      <c r="E68">
        <v>0</v>
      </c>
      <c r="F68">
        <v>53.213999999999999</v>
      </c>
      <c r="G68">
        <v>16.29</v>
      </c>
      <c r="H68">
        <v>0</v>
      </c>
      <c r="I68">
        <v>58.088000000000001</v>
      </c>
      <c r="J68">
        <v>2.1920000000000002</v>
      </c>
      <c r="K68">
        <v>215.533728</v>
      </c>
      <c r="L68">
        <v>653.15250000000003</v>
      </c>
      <c r="M68">
        <v>46</v>
      </c>
      <c r="N68">
        <v>118.125</v>
      </c>
      <c r="O68">
        <v>123.66562500000001</v>
      </c>
      <c r="P68">
        <v>124.875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348.97500000000002</v>
      </c>
      <c r="V68">
        <v>20.731850000000001</v>
      </c>
      <c r="W68">
        <v>147.515625</v>
      </c>
      <c r="X68">
        <v>0</v>
      </c>
      <c r="Y68">
        <v>0</v>
      </c>
      <c r="Z68">
        <v>6.6</v>
      </c>
      <c r="AA68">
        <v>14.061999999999999</v>
      </c>
      <c r="AB68">
        <v>26.34008</v>
      </c>
      <c r="AC68">
        <v>19.35568</v>
      </c>
      <c r="AD68">
        <v>27.3447</v>
      </c>
      <c r="AE68">
        <v>49.436556000000003</v>
      </c>
      <c r="AF68">
        <v>8.8740000000000006</v>
      </c>
      <c r="AG68">
        <v>37.166400000000003</v>
      </c>
      <c r="AH68">
        <v>152.94049999999999</v>
      </c>
      <c r="AI68">
        <v>15.276</v>
      </c>
      <c r="AJ68">
        <v>0</v>
      </c>
      <c r="AK68">
        <v>50.252400000000002</v>
      </c>
      <c r="AL68">
        <v>79.364599999999996</v>
      </c>
      <c r="AM68">
        <v>5.2786799999999996</v>
      </c>
      <c r="AN68">
        <v>0.93737000000000004</v>
      </c>
      <c r="AO68">
        <v>28.224</v>
      </c>
      <c r="AP68">
        <v>11.529</v>
      </c>
      <c r="AQ68">
        <v>0</v>
      </c>
      <c r="AR68">
        <v>31.897383000000001</v>
      </c>
      <c r="AS68">
        <v>0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75.89</v>
      </c>
      <c r="BA68">
        <f t="shared" ref="BA68:BA98" si="4">SUM(B68:AZ68)</f>
        <v>2713.5070029999997</v>
      </c>
      <c r="BD68">
        <v>24.07</v>
      </c>
      <c r="BE68">
        <v>3.81</v>
      </c>
      <c r="BF68">
        <v>0.78</v>
      </c>
      <c r="BG68">
        <v>4.04</v>
      </c>
      <c r="BH68">
        <v>5.81</v>
      </c>
      <c r="BI68">
        <v>7.17</v>
      </c>
      <c r="BJ68">
        <v>3.11</v>
      </c>
      <c r="BK68">
        <v>3.48</v>
      </c>
      <c r="BL68">
        <v>0.85</v>
      </c>
      <c r="BM68">
        <v>0</v>
      </c>
      <c r="BN68">
        <v>0.5</v>
      </c>
      <c r="BO68">
        <v>12.34</v>
      </c>
      <c r="BP68">
        <v>3.98</v>
      </c>
      <c r="BQ68">
        <v>4.41</v>
      </c>
      <c r="BR68">
        <v>1.08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75.89</v>
      </c>
    </row>
    <row r="69" spans="1:75">
      <c r="A69" t="s">
        <v>111</v>
      </c>
      <c r="B69">
        <v>0</v>
      </c>
      <c r="C69">
        <v>36.225000000000001</v>
      </c>
      <c r="D69">
        <v>6.3</v>
      </c>
      <c r="E69">
        <v>0</v>
      </c>
      <c r="F69">
        <v>53.213999999999999</v>
      </c>
      <c r="G69">
        <v>16.29</v>
      </c>
      <c r="H69">
        <v>0</v>
      </c>
      <c r="I69">
        <v>58.088000000000001</v>
      </c>
      <c r="J69">
        <v>2.1920000000000002</v>
      </c>
      <c r="K69">
        <v>215.533728</v>
      </c>
      <c r="L69">
        <v>653.15250000000003</v>
      </c>
      <c r="M69">
        <v>46</v>
      </c>
      <c r="N69">
        <v>118.125</v>
      </c>
      <c r="O69">
        <v>123.66562500000001</v>
      </c>
      <c r="P69">
        <v>124.875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348.97500000000002</v>
      </c>
      <c r="V69">
        <v>20.731850000000001</v>
      </c>
      <c r="W69">
        <v>147.515625</v>
      </c>
      <c r="X69">
        <v>0</v>
      </c>
      <c r="Y69">
        <v>0</v>
      </c>
      <c r="Z69">
        <v>6.6</v>
      </c>
      <c r="AA69">
        <v>14.061999999999999</v>
      </c>
      <c r="AB69">
        <v>26.34008</v>
      </c>
      <c r="AC69">
        <v>19.35568</v>
      </c>
      <c r="AD69">
        <v>27.3447</v>
      </c>
      <c r="AE69">
        <v>49.436556000000003</v>
      </c>
      <c r="AF69">
        <v>8.8740000000000006</v>
      </c>
      <c r="AG69">
        <v>37.166400000000003</v>
      </c>
      <c r="AH69">
        <v>152.94049999999999</v>
      </c>
      <c r="AI69">
        <v>15.276</v>
      </c>
      <c r="AJ69">
        <v>0</v>
      </c>
      <c r="AK69">
        <v>50.252400000000002</v>
      </c>
      <c r="AL69">
        <v>79.364599999999996</v>
      </c>
      <c r="AM69">
        <v>6.3983999999999996</v>
      </c>
      <c r="AN69">
        <v>0.93737000000000004</v>
      </c>
      <c r="AO69">
        <v>28.224</v>
      </c>
      <c r="AP69">
        <v>11.529</v>
      </c>
      <c r="AQ69">
        <v>0</v>
      </c>
      <c r="AR69">
        <v>31.897383000000001</v>
      </c>
      <c r="AS69">
        <v>0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75.949999999999989</v>
      </c>
      <c r="BA69">
        <f t="shared" si="4"/>
        <v>2714.6867229999998</v>
      </c>
      <c r="BD69">
        <v>24.07</v>
      </c>
      <c r="BE69">
        <v>3.81</v>
      </c>
      <c r="BF69">
        <v>0.84</v>
      </c>
      <c r="BG69">
        <v>4.04</v>
      </c>
      <c r="BH69">
        <v>5.81</v>
      </c>
      <c r="BI69">
        <v>7.17</v>
      </c>
      <c r="BJ69">
        <v>3.11</v>
      </c>
      <c r="BK69">
        <v>3.48</v>
      </c>
      <c r="BL69">
        <v>0.85</v>
      </c>
      <c r="BM69">
        <v>0</v>
      </c>
      <c r="BN69">
        <v>0.5</v>
      </c>
      <c r="BO69">
        <v>12.34</v>
      </c>
      <c r="BP69">
        <v>3.98</v>
      </c>
      <c r="BQ69">
        <v>4.41</v>
      </c>
      <c r="BR69">
        <v>1.08</v>
      </c>
      <c r="BS69">
        <v>0.46</v>
      </c>
      <c r="BT69">
        <v>0</v>
      </c>
      <c r="BU69">
        <v>0</v>
      </c>
      <c r="BV69">
        <v>0</v>
      </c>
      <c r="BW69">
        <f t="shared" si="5"/>
        <v>75.949999999999989</v>
      </c>
    </row>
    <row r="70" spans="1:75">
      <c r="A70" t="s">
        <v>112</v>
      </c>
      <c r="B70">
        <v>0</v>
      </c>
      <c r="C70">
        <v>36.225000000000001</v>
      </c>
      <c r="D70">
        <v>6.3</v>
      </c>
      <c r="E70">
        <v>0</v>
      </c>
      <c r="F70">
        <v>53.213999999999999</v>
      </c>
      <c r="G70">
        <v>16.29</v>
      </c>
      <c r="H70">
        <v>0</v>
      </c>
      <c r="I70">
        <v>58.088000000000001</v>
      </c>
      <c r="J70">
        <v>2.1920000000000002</v>
      </c>
      <c r="K70">
        <v>215.533728</v>
      </c>
      <c r="L70">
        <v>653.15250000000003</v>
      </c>
      <c r="M70">
        <v>46</v>
      </c>
      <c r="N70">
        <v>118.125</v>
      </c>
      <c r="O70">
        <v>123.66562500000001</v>
      </c>
      <c r="P70">
        <v>124.875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348.97500000000002</v>
      </c>
      <c r="V70">
        <v>20.731850000000001</v>
      </c>
      <c r="W70">
        <v>147.515625</v>
      </c>
      <c r="X70">
        <v>0</v>
      </c>
      <c r="Y70">
        <v>0</v>
      </c>
      <c r="Z70">
        <v>6.6</v>
      </c>
      <c r="AA70">
        <v>14.061999999999999</v>
      </c>
      <c r="AB70">
        <v>26.34008</v>
      </c>
      <c r="AC70">
        <v>19.35568</v>
      </c>
      <c r="AD70">
        <v>27.3447</v>
      </c>
      <c r="AE70">
        <v>49.436556000000003</v>
      </c>
      <c r="AF70">
        <v>8.8740000000000006</v>
      </c>
      <c r="AG70">
        <v>37.166400000000003</v>
      </c>
      <c r="AH70">
        <v>152.94049999999999</v>
      </c>
      <c r="AI70">
        <v>15.276</v>
      </c>
      <c r="AJ70">
        <v>0</v>
      </c>
      <c r="AK70">
        <v>50.252400000000002</v>
      </c>
      <c r="AL70">
        <v>79.364599999999996</v>
      </c>
      <c r="AM70">
        <v>10.557359999999999</v>
      </c>
      <c r="AN70">
        <v>0.93737000000000004</v>
      </c>
      <c r="AO70">
        <v>28.224</v>
      </c>
      <c r="AP70">
        <v>11.529</v>
      </c>
      <c r="AQ70">
        <v>0</v>
      </c>
      <c r="AR70">
        <v>31.897383000000001</v>
      </c>
      <c r="AS70">
        <v>0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75.949999999999989</v>
      </c>
      <c r="BA70">
        <f t="shared" si="4"/>
        <v>2718.8456829999996</v>
      </c>
      <c r="BD70">
        <v>24.07</v>
      </c>
      <c r="BE70">
        <v>3.81</v>
      </c>
      <c r="BF70">
        <v>0.84</v>
      </c>
      <c r="BG70">
        <v>4.04</v>
      </c>
      <c r="BH70">
        <v>5.81</v>
      </c>
      <c r="BI70">
        <v>7.17</v>
      </c>
      <c r="BJ70">
        <v>3.11</v>
      </c>
      <c r="BK70">
        <v>3.48</v>
      </c>
      <c r="BL70">
        <v>0.85</v>
      </c>
      <c r="BM70">
        <v>0</v>
      </c>
      <c r="BN70">
        <v>0.5</v>
      </c>
      <c r="BO70">
        <v>12.34</v>
      </c>
      <c r="BP70">
        <v>3.98</v>
      </c>
      <c r="BQ70">
        <v>4.41</v>
      </c>
      <c r="BR70">
        <v>1.08</v>
      </c>
      <c r="BS70">
        <v>0.46</v>
      </c>
      <c r="BT70">
        <v>0</v>
      </c>
      <c r="BU70">
        <v>0</v>
      </c>
      <c r="BV70">
        <v>0</v>
      </c>
      <c r="BW70">
        <f t="shared" si="5"/>
        <v>75.949999999999989</v>
      </c>
    </row>
    <row r="71" spans="1:75">
      <c r="A71" t="s">
        <v>113</v>
      </c>
      <c r="B71">
        <v>0</v>
      </c>
      <c r="C71">
        <v>36.225000000000001</v>
      </c>
      <c r="D71">
        <v>6.3</v>
      </c>
      <c r="E71">
        <v>0</v>
      </c>
      <c r="F71">
        <v>53.213999999999999</v>
      </c>
      <c r="G71">
        <v>16.29</v>
      </c>
      <c r="H71">
        <v>0</v>
      </c>
      <c r="I71">
        <v>58.088000000000001</v>
      </c>
      <c r="J71">
        <v>2.1920000000000002</v>
      </c>
      <c r="K71">
        <v>215.533728</v>
      </c>
      <c r="L71">
        <v>653.15250000000003</v>
      </c>
      <c r="M71">
        <v>46</v>
      </c>
      <c r="N71">
        <v>118.125</v>
      </c>
      <c r="O71">
        <v>123.66562500000001</v>
      </c>
      <c r="P71">
        <v>124.875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348.97500000000002</v>
      </c>
      <c r="V71">
        <v>20.731850000000001</v>
      </c>
      <c r="W71">
        <v>147.515625</v>
      </c>
      <c r="X71">
        <v>0</v>
      </c>
      <c r="Y71">
        <v>0</v>
      </c>
      <c r="Z71">
        <v>6.6</v>
      </c>
      <c r="AA71">
        <v>14.061999999999999</v>
      </c>
      <c r="AB71">
        <v>26.34008</v>
      </c>
      <c r="AC71">
        <v>29.062808</v>
      </c>
      <c r="AD71">
        <v>27.3447</v>
      </c>
      <c r="AE71">
        <v>49.436556000000003</v>
      </c>
      <c r="AF71">
        <v>8.8740000000000006</v>
      </c>
      <c r="AG71">
        <v>37.166400000000003</v>
      </c>
      <c r="AH71">
        <v>152.94049999999999</v>
      </c>
      <c r="AI71">
        <v>2.5459999999999998</v>
      </c>
      <c r="AJ71">
        <v>0</v>
      </c>
      <c r="AK71">
        <v>50.252400000000002</v>
      </c>
      <c r="AL71">
        <v>79.364599999999996</v>
      </c>
      <c r="AM71">
        <v>10.557359999999999</v>
      </c>
      <c r="AN71">
        <v>0.93737000000000004</v>
      </c>
      <c r="AO71">
        <v>28.224</v>
      </c>
      <c r="AP71">
        <v>11.529</v>
      </c>
      <c r="AQ71">
        <v>15.561</v>
      </c>
      <c r="AR71">
        <v>31.897383000000001</v>
      </c>
      <c r="AS71">
        <v>0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75.839999999999989</v>
      </c>
      <c r="BA71">
        <f t="shared" si="4"/>
        <v>2731.273811</v>
      </c>
      <c r="BD71">
        <v>24.07</v>
      </c>
      <c r="BE71">
        <v>3.81</v>
      </c>
      <c r="BF71">
        <v>0.73</v>
      </c>
      <c r="BG71">
        <v>4.04</v>
      </c>
      <c r="BH71">
        <v>5.81</v>
      </c>
      <c r="BI71">
        <v>7.17</v>
      </c>
      <c r="BJ71">
        <v>3.11</v>
      </c>
      <c r="BK71">
        <v>3.48</v>
      </c>
      <c r="BL71">
        <v>0.85</v>
      </c>
      <c r="BM71">
        <v>0</v>
      </c>
      <c r="BN71">
        <v>0.5</v>
      </c>
      <c r="BO71">
        <v>12.34</v>
      </c>
      <c r="BP71">
        <v>3.98</v>
      </c>
      <c r="BQ71">
        <v>4.41</v>
      </c>
      <c r="BR71">
        <v>1.08</v>
      </c>
      <c r="BS71">
        <v>0.46</v>
      </c>
      <c r="BT71">
        <v>0</v>
      </c>
      <c r="BU71">
        <v>0</v>
      </c>
      <c r="BV71">
        <v>0</v>
      </c>
      <c r="BW71">
        <f t="shared" si="5"/>
        <v>75.839999999999989</v>
      </c>
    </row>
    <row r="72" spans="1:75">
      <c r="A72" t="s">
        <v>114</v>
      </c>
      <c r="B72">
        <v>0</v>
      </c>
      <c r="C72">
        <v>36.225000000000001</v>
      </c>
      <c r="D72">
        <v>6.3</v>
      </c>
      <c r="E72">
        <v>0</v>
      </c>
      <c r="F72">
        <v>53.213999999999999</v>
      </c>
      <c r="G72">
        <v>16.29</v>
      </c>
      <c r="H72">
        <v>0</v>
      </c>
      <c r="I72">
        <v>58.088000000000001</v>
      </c>
      <c r="J72">
        <v>2.1920000000000002</v>
      </c>
      <c r="K72">
        <v>215.533728</v>
      </c>
      <c r="L72">
        <v>653.15250000000003</v>
      </c>
      <c r="M72">
        <v>46</v>
      </c>
      <c r="N72">
        <v>118.125</v>
      </c>
      <c r="O72">
        <v>123.66562500000001</v>
      </c>
      <c r="P72">
        <v>124.875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348.97500000000002</v>
      </c>
      <c r="V72">
        <v>20.731850000000001</v>
      </c>
      <c r="W72">
        <v>147.515625</v>
      </c>
      <c r="X72">
        <v>0</v>
      </c>
      <c r="Y72">
        <v>0</v>
      </c>
      <c r="Z72">
        <v>6.6</v>
      </c>
      <c r="AA72">
        <v>14.061999999999999</v>
      </c>
      <c r="AB72">
        <v>26.34008</v>
      </c>
      <c r="AC72">
        <v>29.062808</v>
      </c>
      <c r="AD72">
        <v>27.3447</v>
      </c>
      <c r="AE72">
        <v>49.436556000000003</v>
      </c>
      <c r="AF72">
        <v>8.8740000000000006</v>
      </c>
      <c r="AG72">
        <v>37.166400000000003</v>
      </c>
      <c r="AH72">
        <v>152.94049999999999</v>
      </c>
      <c r="AI72">
        <v>2.5459999999999998</v>
      </c>
      <c r="AJ72">
        <v>0</v>
      </c>
      <c r="AK72">
        <v>50.252400000000002</v>
      </c>
      <c r="AL72">
        <v>79.364599999999996</v>
      </c>
      <c r="AM72">
        <v>10.557359999999999</v>
      </c>
      <c r="AN72">
        <v>0.93737000000000004</v>
      </c>
      <c r="AO72">
        <v>28.224</v>
      </c>
      <c r="AP72">
        <v>11.529</v>
      </c>
      <c r="AQ72">
        <v>22.239000000000001</v>
      </c>
      <c r="AR72">
        <v>31.897383000000001</v>
      </c>
      <c r="AS72">
        <v>0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75.839999999999989</v>
      </c>
      <c r="BA72">
        <f t="shared" si="4"/>
        <v>2737.9518109999999</v>
      </c>
      <c r="BD72">
        <v>24.07</v>
      </c>
      <c r="BE72">
        <v>3.81</v>
      </c>
      <c r="BF72">
        <v>0.73</v>
      </c>
      <c r="BG72">
        <v>4.04</v>
      </c>
      <c r="BH72">
        <v>5.81</v>
      </c>
      <c r="BI72">
        <v>7.17</v>
      </c>
      <c r="BJ72">
        <v>3.11</v>
      </c>
      <c r="BK72">
        <v>3.48</v>
      </c>
      <c r="BL72">
        <v>0.85</v>
      </c>
      <c r="BM72">
        <v>0</v>
      </c>
      <c r="BN72">
        <v>0.5</v>
      </c>
      <c r="BO72">
        <v>12.34</v>
      </c>
      <c r="BP72">
        <v>3.98</v>
      </c>
      <c r="BQ72">
        <v>4.41</v>
      </c>
      <c r="BR72">
        <v>1.08</v>
      </c>
      <c r="BS72">
        <v>0.46</v>
      </c>
      <c r="BT72">
        <v>0</v>
      </c>
      <c r="BU72">
        <v>0</v>
      </c>
      <c r="BV72">
        <v>0</v>
      </c>
      <c r="BW72">
        <f t="shared" si="5"/>
        <v>75.839999999999989</v>
      </c>
    </row>
    <row r="73" spans="1:75">
      <c r="A73" t="s">
        <v>115</v>
      </c>
      <c r="B73">
        <v>0</v>
      </c>
      <c r="C73">
        <v>36.225000000000001</v>
      </c>
      <c r="D73">
        <v>6.3</v>
      </c>
      <c r="E73">
        <v>0</v>
      </c>
      <c r="F73">
        <v>53.213999999999999</v>
      </c>
      <c r="G73">
        <v>16.29</v>
      </c>
      <c r="H73">
        <v>0</v>
      </c>
      <c r="I73">
        <v>58.088000000000001</v>
      </c>
      <c r="J73">
        <v>2.1920000000000002</v>
      </c>
      <c r="K73">
        <v>215.533728</v>
      </c>
      <c r="L73">
        <v>653.15250000000003</v>
      </c>
      <c r="M73">
        <v>46</v>
      </c>
      <c r="N73">
        <v>118.125</v>
      </c>
      <c r="O73">
        <v>123.66562500000001</v>
      </c>
      <c r="P73">
        <v>124.875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348.97500000000002</v>
      </c>
      <c r="V73">
        <v>20.731850000000001</v>
      </c>
      <c r="W73">
        <v>147.515625</v>
      </c>
      <c r="X73">
        <v>0</v>
      </c>
      <c r="Y73">
        <v>0</v>
      </c>
      <c r="Z73">
        <v>6.6</v>
      </c>
      <c r="AA73">
        <v>14.061999999999999</v>
      </c>
      <c r="AB73">
        <v>26.34008</v>
      </c>
      <c r="AC73">
        <v>29.062808</v>
      </c>
      <c r="AD73">
        <v>27.3447</v>
      </c>
      <c r="AE73">
        <v>49.436556000000003</v>
      </c>
      <c r="AF73">
        <v>8.8740000000000006</v>
      </c>
      <c r="AG73">
        <v>37.166400000000003</v>
      </c>
      <c r="AH73">
        <v>152.94049999999999</v>
      </c>
      <c r="AI73">
        <v>2.5459999999999998</v>
      </c>
      <c r="AJ73">
        <v>0</v>
      </c>
      <c r="AK73">
        <v>50.252400000000002</v>
      </c>
      <c r="AL73">
        <v>79.364599999999996</v>
      </c>
      <c r="AM73">
        <v>15.836040000000001</v>
      </c>
      <c r="AN73">
        <v>0.93737000000000004</v>
      </c>
      <c r="AO73">
        <v>28.224</v>
      </c>
      <c r="AP73">
        <v>11.529</v>
      </c>
      <c r="AQ73">
        <v>31.122</v>
      </c>
      <c r="AR73">
        <v>31.897383000000001</v>
      </c>
      <c r="AS73">
        <v>0</v>
      </c>
      <c r="AT73">
        <v>11.865600000000001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75.529999999999987</v>
      </c>
      <c r="BA73">
        <f t="shared" si="4"/>
        <v>2752.4214910000001</v>
      </c>
      <c r="BD73">
        <v>24.07</v>
      </c>
      <c r="BE73">
        <v>3.81</v>
      </c>
      <c r="BF73">
        <v>0.73</v>
      </c>
      <c r="BG73">
        <v>4.04</v>
      </c>
      <c r="BH73">
        <v>5.81</v>
      </c>
      <c r="BI73">
        <v>7.17</v>
      </c>
      <c r="BJ73">
        <v>3.11</v>
      </c>
      <c r="BK73">
        <v>3.48</v>
      </c>
      <c r="BL73">
        <v>0.85</v>
      </c>
      <c r="BM73">
        <v>0</v>
      </c>
      <c r="BN73">
        <v>0.5</v>
      </c>
      <c r="BO73">
        <v>12.03</v>
      </c>
      <c r="BP73">
        <v>3.98</v>
      </c>
      <c r="BQ73">
        <v>4.41</v>
      </c>
      <c r="BR73">
        <v>1.08</v>
      </c>
      <c r="BS73">
        <v>0.46</v>
      </c>
      <c r="BT73">
        <v>0</v>
      </c>
      <c r="BU73">
        <v>0</v>
      </c>
      <c r="BV73">
        <v>0</v>
      </c>
      <c r="BW73">
        <f t="shared" si="5"/>
        <v>75.529999999999987</v>
      </c>
    </row>
    <row r="74" spans="1:75">
      <c r="A74" t="s">
        <v>116</v>
      </c>
      <c r="B74">
        <v>0</v>
      </c>
      <c r="C74">
        <v>36.225000000000001</v>
      </c>
      <c r="D74">
        <v>6.3</v>
      </c>
      <c r="E74">
        <v>0</v>
      </c>
      <c r="F74">
        <v>53.213999999999999</v>
      </c>
      <c r="G74">
        <v>16.29</v>
      </c>
      <c r="H74">
        <v>0</v>
      </c>
      <c r="I74">
        <v>58.088000000000001</v>
      </c>
      <c r="J74">
        <v>2.1920000000000002</v>
      </c>
      <c r="K74">
        <v>215.533728</v>
      </c>
      <c r="L74">
        <v>653.15250000000003</v>
      </c>
      <c r="M74">
        <v>46</v>
      </c>
      <c r="N74">
        <v>118.125</v>
      </c>
      <c r="O74">
        <v>123.66562500000001</v>
      </c>
      <c r="P74">
        <v>124.875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348.97500000000002</v>
      </c>
      <c r="V74">
        <v>20.731850000000001</v>
      </c>
      <c r="W74">
        <v>147.515625</v>
      </c>
      <c r="X74">
        <v>0</v>
      </c>
      <c r="Y74">
        <v>0</v>
      </c>
      <c r="Z74">
        <v>6.6</v>
      </c>
      <c r="AA74">
        <v>28.045000000000002</v>
      </c>
      <c r="AB74">
        <v>26.34008</v>
      </c>
      <c r="AC74">
        <v>29.062808</v>
      </c>
      <c r="AD74">
        <v>27.3447</v>
      </c>
      <c r="AE74">
        <v>49.436556000000003</v>
      </c>
      <c r="AF74">
        <v>8.8740000000000006</v>
      </c>
      <c r="AG74">
        <v>37.166400000000003</v>
      </c>
      <c r="AH74">
        <v>152.94049999999999</v>
      </c>
      <c r="AI74">
        <v>2.5459999999999998</v>
      </c>
      <c r="AJ74">
        <v>0</v>
      </c>
      <c r="AK74">
        <v>50.252400000000002</v>
      </c>
      <c r="AL74">
        <v>79.364599999999996</v>
      </c>
      <c r="AM74">
        <v>15.836040000000001</v>
      </c>
      <c r="AN74">
        <v>0.93737000000000004</v>
      </c>
      <c r="AO74">
        <v>28.224</v>
      </c>
      <c r="AP74">
        <v>11.529</v>
      </c>
      <c r="AQ74">
        <v>37.799999999999997</v>
      </c>
      <c r="AR74">
        <v>31.897383000000001</v>
      </c>
      <c r="AS74">
        <v>0</v>
      </c>
      <c r="AT74">
        <v>12.6896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75.529999999999987</v>
      </c>
      <c r="BA74">
        <f t="shared" si="4"/>
        <v>2773.9064910000006</v>
      </c>
      <c r="BD74">
        <v>24.07</v>
      </c>
      <c r="BE74">
        <v>3.81</v>
      </c>
      <c r="BF74">
        <v>0.73</v>
      </c>
      <c r="BG74">
        <v>4.04</v>
      </c>
      <c r="BH74">
        <v>5.81</v>
      </c>
      <c r="BI74">
        <v>7.17</v>
      </c>
      <c r="BJ74">
        <v>3.11</v>
      </c>
      <c r="BK74">
        <v>3.48</v>
      </c>
      <c r="BL74">
        <v>0.85</v>
      </c>
      <c r="BM74">
        <v>0</v>
      </c>
      <c r="BN74">
        <v>0.5</v>
      </c>
      <c r="BO74">
        <v>12.03</v>
      </c>
      <c r="BP74">
        <v>3.98</v>
      </c>
      <c r="BQ74">
        <v>4.41</v>
      </c>
      <c r="BR74">
        <v>1.08</v>
      </c>
      <c r="BS74">
        <v>0.46</v>
      </c>
      <c r="BT74">
        <v>0</v>
      </c>
      <c r="BU74">
        <v>0</v>
      </c>
      <c r="BV74">
        <v>0</v>
      </c>
      <c r="BW74">
        <f t="shared" si="5"/>
        <v>75.529999999999987</v>
      </c>
    </row>
    <row r="75" spans="1:75">
      <c r="A75" t="s">
        <v>117</v>
      </c>
      <c r="B75">
        <v>0</v>
      </c>
      <c r="C75">
        <v>36.225000000000001</v>
      </c>
      <c r="D75">
        <v>6.3</v>
      </c>
      <c r="E75">
        <v>0</v>
      </c>
      <c r="F75">
        <v>53.213999999999999</v>
      </c>
      <c r="G75">
        <v>16.29</v>
      </c>
      <c r="H75">
        <v>0</v>
      </c>
      <c r="I75">
        <v>58.088000000000001</v>
      </c>
      <c r="J75">
        <v>2.1920000000000002</v>
      </c>
      <c r="K75">
        <v>215.533728</v>
      </c>
      <c r="L75">
        <v>653.15250000000003</v>
      </c>
      <c r="M75">
        <v>46</v>
      </c>
      <c r="N75">
        <v>118.125</v>
      </c>
      <c r="O75">
        <v>123.66562500000001</v>
      </c>
      <c r="P75">
        <v>124.875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348.97500000000002</v>
      </c>
      <c r="V75">
        <v>20.731850000000001</v>
      </c>
      <c r="W75">
        <v>147.515625</v>
      </c>
      <c r="X75">
        <v>0</v>
      </c>
      <c r="Y75">
        <v>0</v>
      </c>
      <c r="Z75">
        <v>13.1076</v>
      </c>
      <c r="AA75">
        <v>32.863999999999997</v>
      </c>
      <c r="AB75">
        <v>39.510120000000001</v>
      </c>
      <c r="AC75">
        <v>29.062808</v>
      </c>
      <c r="AD75">
        <v>27.3447</v>
      </c>
      <c r="AE75">
        <v>49.436556000000003</v>
      </c>
      <c r="AF75">
        <v>8.8740000000000006</v>
      </c>
      <c r="AG75">
        <v>37.166400000000003</v>
      </c>
      <c r="AH75">
        <v>152.94049999999999</v>
      </c>
      <c r="AI75">
        <v>2.5459999999999998</v>
      </c>
      <c r="AJ75">
        <v>0</v>
      </c>
      <c r="AK75">
        <v>50.252400000000002</v>
      </c>
      <c r="AL75">
        <v>79.364599999999996</v>
      </c>
      <c r="AM75">
        <v>15.836040000000001</v>
      </c>
      <c r="AN75">
        <v>0.93737000000000004</v>
      </c>
      <c r="AO75">
        <v>28.224</v>
      </c>
      <c r="AP75">
        <v>11.529</v>
      </c>
      <c r="AQ75">
        <v>46.052999999999997</v>
      </c>
      <c r="AR75">
        <v>31.897383000000001</v>
      </c>
      <c r="AS75">
        <v>0</v>
      </c>
      <c r="AT75">
        <v>13.348800000000001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76.100000000000009</v>
      </c>
      <c r="BA75">
        <f t="shared" si="4"/>
        <v>2807.885331</v>
      </c>
      <c r="BD75">
        <v>25.2</v>
      </c>
      <c r="BE75">
        <v>3.73</v>
      </c>
      <c r="BF75">
        <v>0.76</v>
      </c>
      <c r="BG75">
        <v>3.92</v>
      </c>
      <c r="BH75">
        <v>5.82</v>
      </c>
      <c r="BI75">
        <v>7.03</v>
      </c>
      <c r="BJ75">
        <v>3.21</v>
      </c>
      <c r="BK75">
        <v>3.66</v>
      </c>
      <c r="BL75">
        <v>0.81</v>
      </c>
      <c r="BM75">
        <v>0</v>
      </c>
      <c r="BN75">
        <v>0.49</v>
      </c>
      <c r="BO75">
        <v>11.74</v>
      </c>
      <c r="BP75">
        <v>3.89</v>
      </c>
      <c r="BQ75">
        <v>4.28</v>
      </c>
      <c r="BR75">
        <v>1.1200000000000001</v>
      </c>
      <c r="BS75">
        <v>0.44</v>
      </c>
      <c r="BT75">
        <v>0</v>
      </c>
      <c r="BU75">
        <v>0</v>
      </c>
      <c r="BV75">
        <v>0</v>
      </c>
      <c r="BW75">
        <f t="shared" si="5"/>
        <v>76.100000000000009</v>
      </c>
    </row>
    <row r="76" spans="1:75">
      <c r="A76" t="s">
        <v>118</v>
      </c>
      <c r="B76">
        <v>0</v>
      </c>
      <c r="C76">
        <v>36.225000000000001</v>
      </c>
      <c r="D76">
        <v>6.3</v>
      </c>
      <c r="E76">
        <v>0</v>
      </c>
      <c r="F76">
        <v>53.213999999999999</v>
      </c>
      <c r="G76">
        <v>16.29</v>
      </c>
      <c r="H76">
        <v>0</v>
      </c>
      <c r="I76">
        <v>58.088000000000001</v>
      </c>
      <c r="J76">
        <v>2.1920000000000002</v>
      </c>
      <c r="K76">
        <v>215.533728</v>
      </c>
      <c r="L76">
        <v>653.15250000000003</v>
      </c>
      <c r="M76">
        <v>46</v>
      </c>
      <c r="N76">
        <v>118.125</v>
      </c>
      <c r="O76">
        <v>123.66562500000001</v>
      </c>
      <c r="P76">
        <v>124.875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348.97500000000002</v>
      </c>
      <c r="V76">
        <v>20.731850000000001</v>
      </c>
      <c r="W76">
        <v>147.515625</v>
      </c>
      <c r="X76">
        <v>0</v>
      </c>
      <c r="Y76">
        <v>0</v>
      </c>
      <c r="Z76">
        <v>13.1076</v>
      </c>
      <c r="AA76">
        <v>42.14808</v>
      </c>
      <c r="AB76">
        <v>39.510120000000001</v>
      </c>
      <c r="AC76">
        <v>29.062808</v>
      </c>
      <c r="AD76">
        <v>27.3447</v>
      </c>
      <c r="AE76">
        <v>49.436556000000003</v>
      </c>
      <c r="AF76">
        <v>8.8740000000000006</v>
      </c>
      <c r="AG76">
        <v>37.166400000000003</v>
      </c>
      <c r="AH76">
        <v>152.94049999999999</v>
      </c>
      <c r="AI76">
        <v>15.276</v>
      </c>
      <c r="AJ76">
        <v>0</v>
      </c>
      <c r="AK76">
        <v>50.252400000000002</v>
      </c>
      <c r="AL76">
        <v>79.364599999999996</v>
      </c>
      <c r="AM76">
        <v>15.836040000000001</v>
      </c>
      <c r="AN76">
        <v>0.93737000000000004</v>
      </c>
      <c r="AO76">
        <v>28.224</v>
      </c>
      <c r="AP76">
        <v>11.529</v>
      </c>
      <c r="AQ76">
        <v>46.683</v>
      </c>
      <c r="AR76">
        <v>31.897383000000001</v>
      </c>
      <c r="AS76">
        <v>0</v>
      </c>
      <c r="AT76">
        <v>13.8432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76.100000000000009</v>
      </c>
      <c r="BA76">
        <f t="shared" si="4"/>
        <v>2831.0238109999996</v>
      </c>
      <c r="BD76">
        <v>25.2</v>
      </c>
      <c r="BE76">
        <v>3.73</v>
      </c>
      <c r="BF76">
        <v>0.76</v>
      </c>
      <c r="BG76">
        <v>3.92</v>
      </c>
      <c r="BH76">
        <v>5.82</v>
      </c>
      <c r="BI76">
        <v>7.03</v>
      </c>
      <c r="BJ76">
        <v>3.21</v>
      </c>
      <c r="BK76">
        <v>3.66</v>
      </c>
      <c r="BL76">
        <v>0.81</v>
      </c>
      <c r="BM76">
        <v>0</v>
      </c>
      <c r="BN76">
        <v>0.49</v>
      </c>
      <c r="BO76">
        <v>11.74</v>
      </c>
      <c r="BP76">
        <v>3.89</v>
      </c>
      <c r="BQ76">
        <v>4.28</v>
      </c>
      <c r="BR76">
        <v>1.1200000000000001</v>
      </c>
      <c r="BS76">
        <v>0.44</v>
      </c>
      <c r="BT76">
        <v>0</v>
      </c>
      <c r="BU76">
        <v>0</v>
      </c>
      <c r="BV76">
        <v>0</v>
      </c>
      <c r="BW76">
        <f t="shared" si="5"/>
        <v>76.100000000000009</v>
      </c>
    </row>
    <row r="77" spans="1:75">
      <c r="A77" t="s">
        <v>119</v>
      </c>
      <c r="B77">
        <v>0</v>
      </c>
      <c r="C77">
        <v>36.225000000000001</v>
      </c>
      <c r="D77">
        <v>6.3</v>
      </c>
      <c r="E77">
        <v>0</v>
      </c>
      <c r="F77">
        <v>53.213999999999999</v>
      </c>
      <c r="G77">
        <v>16.29</v>
      </c>
      <c r="H77">
        <v>0</v>
      </c>
      <c r="I77">
        <v>58.088000000000001</v>
      </c>
      <c r="J77">
        <v>2.1920000000000002</v>
      </c>
      <c r="K77">
        <v>215.533728</v>
      </c>
      <c r="L77">
        <v>653.15250000000003</v>
      </c>
      <c r="M77">
        <v>46</v>
      </c>
      <c r="N77">
        <v>118.125</v>
      </c>
      <c r="O77">
        <v>123.66562500000001</v>
      </c>
      <c r="P77">
        <v>124.875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348.97500000000002</v>
      </c>
      <c r="V77">
        <v>20.731850000000001</v>
      </c>
      <c r="W77">
        <v>147.515625</v>
      </c>
      <c r="X77">
        <v>0</v>
      </c>
      <c r="Y77">
        <v>0</v>
      </c>
      <c r="Z77">
        <v>13.1076</v>
      </c>
      <c r="AA77">
        <v>42.14808</v>
      </c>
      <c r="AB77">
        <v>39.510120000000001</v>
      </c>
      <c r="AC77">
        <v>29.062808</v>
      </c>
      <c r="AD77">
        <v>27.3447</v>
      </c>
      <c r="AE77">
        <v>49.436556000000003</v>
      </c>
      <c r="AF77">
        <v>8.8740000000000006</v>
      </c>
      <c r="AG77">
        <v>37.166400000000003</v>
      </c>
      <c r="AH77">
        <v>152.94049999999999</v>
      </c>
      <c r="AI77">
        <v>15.276</v>
      </c>
      <c r="AJ77">
        <v>0</v>
      </c>
      <c r="AK77">
        <v>50.252400000000002</v>
      </c>
      <c r="AL77">
        <v>79.364599999999996</v>
      </c>
      <c r="AM77">
        <v>15.836040000000001</v>
      </c>
      <c r="AN77">
        <v>0.93737000000000004</v>
      </c>
      <c r="AO77">
        <v>28.224</v>
      </c>
      <c r="AP77">
        <v>11.529</v>
      </c>
      <c r="AQ77">
        <v>47.502000000000002</v>
      </c>
      <c r="AR77">
        <v>31.897383000000001</v>
      </c>
      <c r="AS77">
        <v>0</v>
      </c>
      <c r="AT77">
        <v>14.5024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76.120000000000019</v>
      </c>
      <c r="BA77">
        <f t="shared" si="4"/>
        <v>2832.5220109999996</v>
      </c>
      <c r="BD77">
        <v>25.2</v>
      </c>
      <c r="BE77">
        <v>3.73</v>
      </c>
      <c r="BF77">
        <v>0.78</v>
      </c>
      <c r="BG77">
        <v>3.92</v>
      </c>
      <c r="BH77">
        <v>5.82</v>
      </c>
      <c r="BI77">
        <v>7.03</v>
      </c>
      <c r="BJ77">
        <v>3.21</v>
      </c>
      <c r="BK77">
        <v>3.66</v>
      </c>
      <c r="BL77">
        <v>0.81</v>
      </c>
      <c r="BM77">
        <v>0</v>
      </c>
      <c r="BN77">
        <v>0.49</v>
      </c>
      <c r="BO77">
        <v>11.74</v>
      </c>
      <c r="BP77">
        <v>3.89</v>
      </c>
      <c r="BQ77">
        <v>4.28</v>
      </c>
      <c r="BR77">
        <v>1.1200000000000001</v>
      </c>
      <c r="BS77">
        <v>0.44</v>
      </c>
      <c r="BT77">
        <v>0</v>
      </c>
      <c r="BU77">
        <v>0</v>
      </c>
      <c r="BV77">
        <v>0</v>
      </c>
      <c r="BW77">
        <f t="shared" si="5"/>
        <v>76.120000000000019</v>
      </c>
    </row>
    <row r="78" spans="1:75">
      <c r="A78" t="s">
        <v>120</v>
      </c>
      <c r="B78">
        <v>0</v>
      </c>
      <c r="C78">
        <v>36.225000000000001</v>
      </c>
      <c r="D78">
        <v>6.3</v>
      </c>
      <c r="E78">
        <v>0</v>
      </c>
      <c r="F78">
        <v>53.213999999999999</v>
      </c>
      <c r="G78">
        <v>16.29</v>
      </c>
      <c r="H78">
        <v>0</v>
      </c>
      <c r="I78">
        <v>58.088000000000001</v>
      </c>
      <c r="J78">
        <v>2.1920000000000002</v>
      </c>
      <c r="K78">
        <v>215.533728</v>
      </c>
      <c r="L78">
        <v>653.15250000000003</v>
      </c>
      <c r="M78">
        <v>46</v>
      </c>
      <c r="N78">
        <v>118.125</v>
      </c>
      <c r="O78">
        <v>123.66562500000001</v>
      </c>
      <c r="P78">
        <v>124.875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348.97500000000002</v>
      </c>
      <c r="V78">
        <v>20.731850000000001</v>
      </c>
      <c r="W78">
        <v>147.515625</v>
      </c>
      <c r="X78">
        <v>0</v>
      </c>
      <c r="Y78">
        <v>0</v>
      </c>
      <c r="Z78">
        <v>13.1076</v>
      </c>
      <c r="AA78">
        <v>42.14808</v>
      </c>
      <c r="AB78">
        <v>39.510120000000001</v>
      </c>
      <c r="AC78">
        <v>29.062808</v>
      </c>
      <c r="AD78">
        <v>27.3447</v>
      </c>
      <c r="AE78">
        <v>49.436556000000003</v>
      </c>
      <c r="AF78">
        <v>17.748000000000001</v>
      </c>
      <c r="AG78">
        <v>37.166400000000003</v>
      </c>
      <c r="AH78">
        <v>152.94049999999999</v>
      </c>
      <c r="AI78">
        <v>15.276</v>
      </c>
      <c r="AJ78">
        <v>0</v>
      </c>
      <c r="AK78">
        <v>50.252400000000002</v>
      </c>
      <c r="AL78">
        <v>79.364599999999996</v>
      </c>
      <c r="AM78">
        <v>15.836040000000001</v>
      </c>
      <c r="AN78">
        <v>0.93737000000000004</v>
      </c>
      <c r="AO78">
        <v>28.224</v>
      </c>
      <c r="AP78">
        <v>11.529</v>
      </c>
      <c r="AQ78">
        <v>60.920999999999999</v>
      </c>
      <c r="AR78">
        <v>31.897383000000001</v>
      </c>
      <c r="AS78">
        <v>0</v>
      </c>
      <c r="AT78">
        <v>14.5024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76.120000000000019</v>
      </c>
      <c r="BA78">
        <f t="shared" si="4"/>
        <v>2854.8150109999997</v>
      </c>
      <c r="BD78">
        <v>25.2</v>
      </c>
      <c r="BE78">
        <v>3.73</v>
      </c>
      <c r="BF78">
        <v>0.78</v>
      </c>
      <c r="BG78">
        <v>3.92</v>
      </c>
      <c r="BH78">
        <v>5.82</v>
      </c>
      <c r="BI78">
        <v>7.03</v>
      </c>
      <c r="BJ78">
        <v>3.21</v>
      </c>
      <c r="BK78">
        <v>3.66</v>
      </c>
      <c r="BL78">
        <v>0.81</v>
      </c>
      <c r="BM78">
        <v>0</v>
      </c>
      <c r="BN78">
        <v>0.49</v>
      </c>
      <c r="BO78">
        <v>11.74</v>
      </c>
      <c r="BP78">
        <v>3.89</v>
      </c>
      <c r="BQ78">
        <v>4.28</v>
      </c>
      <c r="BR78">
        <v>1.1200000000000001</v>
      </c>
      <c r="BS78">
        <v>0.44</v>
      </c>
      <c r="BT78">
        <v>0</v>
      </c>
      <c r="BU78">
        <v>0</v>
      </c>
      <c r="BV78">
        <v>0</v>
      </c>
      <c r="BW78">
        <f t="shared" si="5"/>
        <v>76.120000000000019</v>
      </c>
    </row>
    <row r="79" spans="1:75">
      <c r="A79" t="s">
        <v>121</v>
      </c>
      <c r="B79">
        <v>0</v>
      </c>
      <c r="C79">
        <v>36.225000000000001</v>
      </c>
      <c r="D79">
        <v>6.3</v>
      </c>
      <c r="E79">
        <v>0</v>
      </c>
      <c r="F79">
        <v>53.213999999999999</v>
      </c>
      <c r="G79">
        <v>16.29</v>
      </c>
      <c r="H79">
        <v>0</v>
      </c>
      <c r="I79">
        <v>64.664000000000001</v>
      </c>
      <c r="J79">
        <v>2.1920000000000002</v>
      </c>
      <c r="K79">
        <v>215.533728</v>
      </c>
      <c r="L79">
        <v>653.15250000000003</v>
      </c>
      <c r="M79">
        <v>46</v>
      </c>
      <c r="N79">
        <v>118.125</v>
      </c>
      <c r="O79">
        <v>123.66562500000001</v>
      </c>
      <c r="P79">
        <v>125.58750000000001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348.97500000000002</v>
      </c>
      <c r="V79">
        <v>20.731850000000001</v>
      </c>
      <c r="W79">
        <v>147.515625</v>
      </c>
      <c r="X79">
        <v>0</v>
      </c>
      <c r="Y79">
        <v>0</v>
      </c>
      <c r="Z79">
        <v>19.6614</v>
      </c>
      <c r="AA79">
        <v>42.14808</v>
      </c>
      <c r="AB79">
        <v>40.923099999999998</v>
      </c>
      <c r="AC79">
        <v>30.561599999999999</v>
      </c>
      <c r="AD79">
        <v>28.9299</v>
      </c>
      <c r="AE79">
        <v>52.089799999999997</v>
      </c>
      <c r="AF79">
        <v>30.171600000000002</v>
      </c>
      <c r="AG79">
        <v>37.166400000000003</v>
      </c>
      <c r="AH79">
        <v>154.69245000000001</v>
      </c>
      <c r="AI79">
        <v>19.094999999999999</v>
      </c>
      <c r="AJ79">
        <v>0</v>
      </c>
      <c r="AK79">
        <v>50.252400000000002</v>
      </c>
      <c r="AL79">
        <v>83.664000000000001</v>
      </c>
      <c r="AM79">
        <v>15.836040000000001</v>
      </c>
      <c r="AN79">
        <v>0.93737000000000004</v>
      </c>
      <c r="AO79">
        <v>28.224</v>
      </c>
      <c r="AP79">
        <v>11.529</v>
      </c>
      <c r="AQ79">
        <v>62.244</v>
      </c>
      <c r="AR79">
        <v>31.897383000000001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76.120000000000019</v>
      </c>
      <c r="BA79">
        <f t="shared" si="4"/>
        <v>2899.918877000001</v>
      </c>
      <c r="BD79">
        <v>25.2</v>
      </c>
      <c r="BE79">
        <v>3.73</v>
      </c>
      <c r="BF79">
        <v>0.78</v>
      </c>
      <c r="BG79">
        <v>3.92</v>
      </c>
      <c r="BH79">
        <v>5.82</v>
      </c>
      <c r="BI79">
        <v>7.03</v>
      </c>
      <c r="BJ79">
        <v>3.21</v>
      </c>
      <c r="BK79">
        <v>3.66</v>
      </c>
      <c r="BL79">
        <v>0.81</v>
      </c>
      <c r="BM79">
        <v>0</v>
      </c>
      <c r="BN79">
        <v>0.49</v>
      </c>
      <c r="BO79">
        <v>11.74</v>
      </c>
      <c r="BP79">
        <v>3.89</v>
      </c>
      <c r="BQ79">
        <v>4.28</v>
      </c>
      <c r="BR79">
        <v>1.1200000000000001</v>
      </c>
      <c r="BS79">
        <v>0.44</v>
      </c>
      <c r="BT79">
        <v>0</v>
      </c>
      <c r="BU79">
        <v>0</v>
      </c>
      <c r="BV79">
        <v>0</v>
      </c>
      <c r="BW79">
        <f t="shared" si="5"/>
        <v>76.120000000000019</v>
      </c>
    </row>
    <row r="80" spans="1:75">
      <c r="A80" t="s">
        <v>122</v>
      </c>
      <c r="B80">
        <v>0</v>
      </c>
      <c r="C80">
        <v>36.225000000000001</v>
      </c>
      <c r="D80">
        <v>6.3</v>
      </c>
      <c r="E80">
        <v>0</v>
      </c>
      <c r="F80">
        <v>53.213999999999999</v>
      </c>
      <c r="G80">
        <v>16.29</v>
      </c>
      <c r="H80">
        <v>0</v>
      </c>
      <c r="I80">
        <v>58.088000000000001</v>
      </c>
      <c r="J80">
        <v>2.1920000000000002</v>
      </c>
      <c r="K80">
        <v>215.533728</v>
      </c>
      <c r="L80">
        <v>653.15250000000003</v>
      </c>
      <c r="M80">
        <v>46</v>
      </c>
      <c r="N80">
        <v>118.125</v>
      </c>
      <c r="O80">
        <v>123.66562500000001</v>
      </c>
      <c r="P80">
        <v>125.58750000000001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348.97500000000002</v>
      </c>
      <c r="V80">
        <v>20.731850000000001</v>
      </c>
      <c r="W80">
        <v>147.515625</v>
      </c>
      <c r="X80">
        <v>0</v>
      </c>
      <c r="Y80">
        <v>0</v>
      </c>
      <c r="Z80">
        <v>19.6614</v>
      </c>
      <c r="AA80">
        <v>42.14808</v>
      </c>
      <c r="AB80">
        <v>40.923099999999998</v>
      </c>
      <c r="AC80">
        <v>30.561599999999999</v>
      </c>
      <c r="AD80">
        <v>28.9299</v>
      </c>
      <c r="AE80">
        <v>52.089799999999997</v>
      </c>
      <c r="AF80">
        <v>30.171600000000002</v>
      </c>
      <c r="AG80">
        <v>37.166400000000003</v>
      </c>
      <c r="AH80">
        <v>154.69245000000001</v>
      </c>
      <c r="AI80">
        <v>66.195999999999998</v>
      </c>
      <c r="AJ80">
        <v>0</v>
      </c>
      <c r="AK80">
        <v>50.252400000000002</v>
      </c>
      <c r="AL80">
        <v>83.664000000000001</v>
      </c>
      <c r="AM80">
        <v>15.836040000000001</v>
      </c>
      <c r="AN80">
        <v>0.93737000000000004</v>
      </c>
      <c r="AO80">
        <v>28.224</v>
      </c>
      <c r="AP80">
        <v>11.529</v>
      </c>
      <c r="AQ80">
        <v>62.244</v>
      </c>
      <c r="AR80">
        <v>31.897383000000001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76.120000000000019</v>
      </c>
      <c r="BA80">
        <f t="shared" si="4"/>
        <v>2940.4438770000011</v>
      </c>
      <c r="BD80">
        <v>25.2</v>
      </c>
      <c r="BE80">
        <v>3.73</v>
      </c>
      <c r="BF80">
        <v>0.78</v>
      </c>
      <c r="BG80">
        <v>3.92</v>
      </c>
      <c r="BH80">
        <v>5.82</v>
      </c>
      <c r="BI80">
        <v>7.03</v>
      </c>
      <c r="BJ80">
        <v>3.21</v>
      </c>
      <c r="BK80">
        <v>3.66</v>
      </c>
      <c r="BL80">
        <v>0.81</v>
      </c>
      <c r="BM80">
        <v>0</v>
      </c>
      <c r="BN80">
        <v>0.49</v>
      </c>
      <c r="BO80">
        <v>11.74</v>
      </c>
      <c r="BP80">
        <v>3.89</v>
      </c>
      <c r="BQ80">
        <v>4.28</v>
      </c>
      <c r="BR80">
        <v>1.1200000000000001</v>
      </c>
      <c r="BS80">
        <v>0.44</v>
      </c>
      <c r="BT80">
        <v>0</v>
      </c>
      <c r="BU80">
        <v>0</v>
      </c>
      <c r="BV80">
        <v>0</v>
      </c>
      <c r="BW80">
        <f t="shared" si="5"/>
        <v>76.120000000000019</v>
      </c>
    </row>
    <row r="81" spans="1:75">
      <c r="A81" t="s">
        <v>123</v>
      </c>
      <c r="B81">
        <v>0</v>
      </c>
      <c r="C81">
        <v>36.225000000000001</v>
      </c>
      <c r="D81">
        <v>6.3</v>
      </c>
      <c r="E81">
        <v>0</v>
      </c>
      <c r="F81">
        <v>53.213999999999999</v>
      </c>
      <c r="G81">
        <v>16.29</v>
      </c>
      <c r="H81">
        <v>0</v>
      </c>
      <c r="I81">
        <v>58.088000000000001</v>
      </c>
      <c r="J81">
        <v>2.1920000000000002</v>
      </c>
      <c r="K81">
        <v>215.533728</v>
      </c>
      <c r="L81">
        <v>653.15250000000003</v>
      </c>
      <c r="M81">
        <v>46</v>
      </c>
      <c r="N81">
        <v>118.125</v>
      </c>
      <c r="O81">
        <v>123.66562500000001</v>
      </c>
      <c r="P81">
        <v>125.58750000000001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348.97500000000002</v>
      </c>
      <c r="V81">
        <v>20.731850000000001</v>
      </c>
      <c r="W81">
        <v>147.515625</v>
      </c>
      <c r="X81">
        <v>0</v>
      </c>
      <c r="Y81">
        <v>0</v>
      </c>
      <c r="Z81">
        <v>19.6614</v>
      </c>
      <c r="AA81">
        <v>42.14808</v>
      </c>
      <c r="AB81">
        <v>40.923099999999998</v>
      </c>
      <c r="AC81">
        <v>30.561599999999999</v>
      </c>
      <c r="AD81">
        <v>28.9299</v>
      </c>
      <c r="AE81">
        <v>52.089799999999997</v>
      </c>
      <c r="AF81">
        <v>30.171600000000002</v>
      </c>
      <c r="AG81">
        <v>37.166400000000003</v>
      </c>
      <c r="AH81">
        <v>154.69245000000001</v>
      </c>
      <c r="AI81">
        <v>66.195999999999998</v>
      </c>
      <c r="AJ81">
        <v>0</v>
      </c>
      <c r="AK81">
        <v>50.252400000000002</v>
      </c>
      <c r="AL81">
        <v>83.664000000000001</v>
      </c>
      <c r="AM81">
        <v>15.836040000000001</v>
      </c>
      <c r="AN81">
        <v>0.93737000000000004</v>
      </c>
      <c r="AO81">
        <v>28.224</v>
      </c>
      <c r="AP81">
        <v>11.529</v>
      </c>
      <c r="AQ81">
        <v>62.244</v>
      </c>
      <c r="AR81">
        <v>31.897383000000001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76.160000000000011</v>
      </c>
      <c r="BA81">
        <f t="shared" si="4"/>
        <v>2940.483877000001</v>
      </c>
      <c r="BD81">
        <v>25.2</v>
      </c>
      <c r="BE81">
        <v>3.73</v>
      </c>
      <c r="BF81">
        <v>0.82</v>
      </c>
      <c r="BG81">
        <v>3.92</v>
      </c>
      <c r="BH81">
        <v>5.82</v>
      </c>
      <c r="BI81">
        <v>7.03</v>
      </c>
      <c r="BJ81">
        <v>3.21</v>
      </c>
      <c r="BK81">
        <v>3.66</v>
      </c>
      <c r="BL81">
        <v>0.81</v>
      </c>
      <c r="BM81">
        <v>0</v>
      </c>
      <c r="BN81">
        <v>0.49</v>
      </c>
      <c r="BO81">
        <v>11.74</v>
      </c>
      <c r="BP81">
        <v>3.89</v>
      </c>
      <c r="BQ81">
        <v>4.28</v>
      </c>
      <c r="BR81">
        <v>1.1200000000000001</v>
      </c>
      <c r="BS81">
        <v>0.44</v>
      </c>
      <c r="BT81">
        <v>0</v>
      </c>
      <c r="BU81">
        <v>0</v>
      </c>
      <c r="BV81">
        <v>0</v>
      </c>
      <c r="BW81">
        <f t="shared" si="5"/>
        <v>76.160000000000011</v>
      </c>
    </row>
    <row r="82" spans="1:75">
      <c r="A82" t="s">
        <v>124</v>
      </c>
      <c r="B82">
        <v>0</v>
      </c>
      <c r="C82">
        <v>36.225000000000001</v>
      </c>
      <c r="D82">
        <v>6.3</v>
      </c>
      <c r="E82">
        <v>0</v>
      </c>
      <c r="F82">
        <v>53.213999999999999</v>
      </c>
      <c r="G82">
        <v>16.29</v>
      </c>
      <c r="H82">
        <v>0</v>
      </c>
      <c r="I82">
        <v>58.088000000000001</v>
      </c>
      <c r="J82">
        <v>2.1920000000000002</v>
      </c>
      <c r="K82">
        <v>215.533728</v>
      </c>
      <c r="L82">
        <v>653.15250000000003</v>
      </c>
      <c r="M82">
        <v>46</v>
      </c>
      <c r="N82">
        <v>118.125</v>
      </c>
      <c r="O82">
        <v>123.66562500000001</v>
      </c>
      <c r="P82">
        <v>125.58750000000001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348.97500000000002</v>
      </c>
      <c r="V82">
        <v>20.731850000000001</v>
      </c>
      <c r="W82">
        <v>147.515625</v>
      </c>
      <c r="X82">
        <v>0</v>
      </c>
      <c r="Y82">
        <v>0</v>
      </c>
      <c r="Z82">
        <v>19.6614</v>
      </c>
      <c r="AA82">
        <v>42.14808</v>
      </c>
      <c r="AB82">
        <v>40.923099999999998</v>
      </c>
      <c r="AC82">
        <v>30.561599999999999</v>
      </c>
      <c r="AD82">
        <v>28.9299</v>
      </c>
      <c r="AE82">
        <v>52.089799999999997</v>
      </c>
      <c r="AF82">
        <v>30.171600000000002</v>
      </c>
      <c r="AG82">
        <v>37.166400000000003</v>
      </c>
      <c r="AH82">
        <v>154.69245000000001</v>
      </c>
      <c r="AI82">
        <v>66.195999999999998</v>
      </c>
      <c r="AJ82">
        <v>0</v>
      </c>
      <c r="AK82">
        <v>50.252400000000002</v>
      </c>
      <c r="AL82">
        <v>83.664000000000001</v>
      </c>
      <c r="AM82">
        <v>15.836040000000001</v>
      </c>
      <c r="AN82">
        <v>0.93737000000000004</v>
      </c>
      <c r="AO82">
        <v>28.224</v>
      </c>
      <c r="AP82">
        <v>11.529</v>
      </c>
      <c r="AQ82">
        <v>62.244</v>
      </c>
      <c r="AR82">
        <v>31.897383000000001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76.160000000000011</v>
      </c>
      <c r="BA82">
        <f t="shared" si="4"/>
        <v>2940.483877000001</v>
      </c>
      <c r="BD82">
        <v>25.2</v>
      </c>
      <c r="BE82">
        <v>3.73</v>
      </c>
      <c r="BF82">
        <v>0.82</v>
      </c>
      <c r="BG82">
        <v>3.92</v>
      </c>
      <c r="BH82">
        <v>5.82</v>
      </c>
      <c r="BI82">
        <v>7.03</v>
      </c>
      <c r="BJ82">
        <v>3.21</v>
      </c>
      <c r="BK82">
        <v>3.66</v>
      </c>
      <c r="BL82">
        <v>0.81</v>
      </c>
      <c r="BM82">
        <v>0</v>
      </c>
      <c r="BN82">
        <v>0.49</v>
      </c>
      <c r="BO82">
        <v>11.74</v>
      </c>
      <c r="BP82">
        <v>3.89</v>
      </c>
      <c r="BQ82">
        <v>4.28</v>
      </c>
      <c r="BR82">
        <v>1.1200000000000001</v>
      </c>
      <c r="BS82">
        <v>0.44</v>
      </c>
      <c r="BT82">
        <v>0</v>
      </c>
      <c r="BU82">
        <v>0</v>
      </c>
      <c r="BV82">
        <v>0</v>
      </c>
      <c r="BW82">
        <f t="shared" si="5"/>
        <v>76.160000000000011</v>
      </c>
    </row>
    <row r="83" spans="1:75">
      <c r="A83" t="s">
        <v>125</v>
      </c>
      <c r="B83">
        <v>0</v>
      </c>
      <c r="C83">
        <v>36.225000000000001</v>
      </c>
      <c r="D83">
        <v>6.3</v>
      </c>
      <c r="E83">
        <v>0</v>
      </c>
      <c r="F83">
        <v>53.213999999999999</v>
      </c>
      <c r="G83">
        <v>16.29</v>
      </c>
      <c r="H83">
        <v>0</v>
      </c>
      <c r="I83">
        <v>58.088000000000001</v>
      </c>
      <c r="J83">
        <v>2.1920000000000002</v>
      </c>
      <c r="K83">
        <v>215.533728</v>
      </c>
      <c r="L83">
        <v>653.15250000000003</v>
      </c>
      <c r="M83">
        <v>46</v>
      </c>
      <c r="N83">
        <v>118.125</v>
      </c>
      <c r="O83">
        <v>123.66562500000001</v>
      </c>
      <c r="P83">
        <v>125.58750000000001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348.97500000000002</v>
      </c>
      <c r="V83">
        <v>20.731850000000001</v>
      </c>
      <c r="W83">
        <v>147.515625</v>
      </c>
      <c r="X83">
        <v>0</v>
      </c>
      <c r="Y83">
        <v>0</v>
      </c>
      <c r="Z83">
        <v>19.6614</v>
      </c>
      <c r="AA83">
        <v>42.14808</v>
      </c>
      <c r="AB83">
        <v>40.923099999999998</v>
      </c>
      <c r="AC83">
        <v>30.561599999999999</v>
      </c>
      <c r="AD83">
        <v>28.9299</v>
      </c>
      <c r="AE83">
        <v>52.089799999999997</v>
      </c>
      <c r="AF83">
        <v>30.171600000000002</v>
      </c>
      <c r="AG83">
        <v>37.166400000000003</v>
      </c>
      <c r="AH83">
        <v>154.69245000000001</v>
      </c>
      <c r="AI83">
        <v>66.195999999999998</v>
      </c>
      <c r="AJ83">
        <v>0</v>
      </c>
      <c r="AK83">
        <v>50.252400000000002</v>
      </c>
      <c r="AL83">
        <v>83.664000000000001</v>
      </c>
      <c r="AM83">
        <v>15.836040000000001</v>
      </c>
      <c r="AN83">
        <v>0.93737000000000004</v>
      </c>
      <c r="AO83">
        <v>28.224</v>
      </c>
      <c r="AP83">
        <v>11.529</v>
      </c>
      <c r="AQ83">
        <v>62.244</v>
      </c>
      <c r="AR83">
        <v>31.897383000000001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76.170000000000016</v>
      </c>
      <c r="BA83">
        <f t="shared" si="4"/>
        <v>2940.4938770000012</v>
      </c>
      <c r="BD83">
        <v>25.2</v>
      </c>
      <c r="BE83">
        <v>3.73</v>
      </c>
      <c r="BF83">
        <v>0.82</v>
      </c>
      <c r="BG83">
        <v>3.92</v>
      </c>
      <c r="BH83">
        <v>5.82</v>
      </c>
      <c r="BI83">
        <v>7.03</v>
      </c>
      <c r="BJ83">
        <v>3.21</v>
      </c>
      <c r="BK83">
        <v>3.66</v>
      </c>
      <c r="BL83">
        <v>0.81</v>
      </c>
      <c r="BM83">
        <v>0</v>
      </c>
      <c r="BN83">
        <v>0.49</v>
      </c>
      <c r="BO83">
        <v>11.74</v>
      </c>
      <c r="BP83">
        <v>3.89</v>
      </c>
      <c r="BQ83">
        <v>4.28</v>
      </c>
      <c r="BR83">
        <v>1.1200000000000001</v>
      </c>
      <c r="BS83">
        <v>0.45</v>
      </c>
      <c r="BT83">
        <v>0</v>
      </c>
      <c r="BU83">
        <v>0</v>
      </c>
      <c r="BV83">
        <v>0</v>
      </c>
      <c r="BW83">
        <f t="shared" si="5"/>
        <v>76.170000000000016</v>
      </c>
    </row>
    <row r="84" spans="1:75">
      <c r="A84" t="s">
        <v>126</v>
      </c>
      <c r="B84">
        <v>0</v>
      </c>
      <c r="C84">
        <v>36.225000000000001</v>
      </c>
      <c r="D84">
        <v>6.3</v>
      </c>
      <c r="E84">
        <v>0</v>
      </c>
      <c r="F84">
        <v>53.213999999999999</v>
      </c>
      <c r="G84">
        <v>16.29</v>
      </c>
      <c r="H84">
        <v>0</v>
      </c>
      <c r="I84">
        <v>58.088000000000001</v>
      </c>
      <c r="J84">
        <v>2.1920000000000002</v>
      </c>
      <c r="K84">
        <v>215.533728</v>
      </c>
      <c r="L84">
        <v>653.15250000000003</v>
      </c>
      <c r="M84">
        <v>46</v>
      </c>
      <c r="N84">
        <v>118.125</v>
      </c>
      <c r="O84">
        <v>123.66562500000001</v>
      </c>
      <c r="P84">
        <v>125.58750000000001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348.97500000000002</v>
      </c>
      <c r="V84">
        <v>20.731850000000001</v>
      </c>
      <c r="W84">
        <v>147.515625</v>
      </c>
      <c r="X84">
        <v>0</v>
      </c>
      <c r="Y84">
        <v>0</v>
      </c>
      <c r="Z84">
        <v>19.6614</v>
      </c>
      <c r="AA84">
        <v>42.14808</v>
      </c>
      <c r="AB84">
        <v>40.923099999999998</v>
      </c>
      <c r="AC84">
        <v>30.561599999999999</v>
      </c>
      <c r="AD84">
        <v>28.9299</v>
      </c>
      <c r="AE84">
        <v>52.089799999999997</v>
      </c>
      <c r="AF84">
        <v>30.171600000000002</v>
      </c>
      <c r="AG84">
        <v>37.166400000000003</v>
      </c>
      <c r="AH84">
        <v>154.69245000000001</v>
      </c>
      <c r="AI84">
        <v>66.195999999999998</v>
      </c>
      <c r="AJ84">
        <v>0</v>
      </c>
      <c r="AK84">
        <v>50.252400000000002</v>
      </c>
      <c r="AL84">
        <v>83.664000000000001</v>
      </c>
      <c r="AM84">
        <v>15.836040000000001</v>
      </c>
      <c r="AN84">
        <v>0.93737000000000004</v>
      </c>
      <c r="AO84">
        <v>28.224</v>
      </c>
      <c r="AP84">
        <v>11.529</v>
      </c>
      <c r="AQ84">
        <v>62.244</v>
      </c>
      <c r="AR84">
        <v>31.897383000000001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76.170000000000016</v>
      </c>
      <c r="BA84">
        <f t="shared" si="4"/>
        <v>2940.4938770000012</v>
      </c>
      <c r="BD84">
        <v>25.2</v>
      </c>
      <c r="BE84">
        <v>3.73</v>
      </c>
      <c r="BF84">
        <v>0.82</v>
      </c>
      <c r="BG84">
        <v>3.92</v>
      </c>
      <c r="BH84">
        <v>5.82</v>
      </c>
      <c r="BI84">
        <v>7.03</v>
      </c>
      <c r="BJ84">
        <v>3.21</v>
      </c>
      <c r="BK84">
        <v>3.66</v>
      </c>
      <c r="BL84">
        <v>0.81</v>
      </c>
      <c r="BM84">
        <v>0</v>
      </c>
      <c r="BN84">
        <v>0.49</v>
      </c>
      <c r="BO84">
        <v>11.74</v>
      </c>
      <c r="BP84">
        <v>3.89</v>
      </c>
      <c r="BQ84">
        <v>4.28</v>
      </c>
      <c r="BR84">
        <v>1.1200000000000001</v>
      </c>
      <c r="BS84">
        <v>0.45</v>
      </c>
      <c r="BT84">
        <v>0</v>
      </c>
      <c r="BU84">
        <v>0</v>
      </c>
      <c r="BV84">
        <v>0</v>
      </c>
      <c r="BW84">
        <f t="shared" si="5"/>
        <v>76.170000000000016</v>
      </c>
    </row>
    <row r="85" spans="1:75">
      <c r="A85" t="s">
        <v>127</v>
      </c>
      <c r="B85">
        <v>0</v>
      </c>
      <c r="C85">
        <v>36.225000000000001</v>
      </c>
      <c r="D85">
        <v>6.3</v>
      </c>
      <c r="E85">
        <v>0</v>
      </c>
      <c r="F85">
        <v>53.213999999999999</v>
      </c>
      <c r="G85">
        <v>16.29</v>
      </c>
      <c r="H85">
        <v>0</v>
      </c>
      <c r="I85">
        <v>58.088000000000001</v>
      </c>
      <c r="J85">
        <v>2.1920000000000002</v>
      </c>
      <c r="K85">
        <v>215.533728</v>
      </c>
      <c r="L85">
        <v>653.15250000000003</v>
      </c>
      <c r="M85">
        <v>46</v>
      </c>
      <c r="N85">
        <v>118.125</v>
      </c>
      <c r="O85">
        <v>123.66562500000001</v>
      </c>
      <c r="P85">
        <v>125.58750000000001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348.97500000000002</v>
      </c>
      <c r="V85">
        <v>20.731850000000001</v>
      </c>
      <c r="W85">
        <v>147.515625</v>
      </c>
      <c r="X85">
        <v>0</v>
      </c>
      <c r="Y85">
        <v>0</v>
      </c>
      <c r="Z85">
        <v>19.6614</v>
      </c>
      <c r="AA85">
        <v>42.14808</v>
      </c>
      <c r="AB85">
        <v>40.923099999999998</v>
      </c>
      <c r="AC85">
        <v>30.561599999999999</v>
      </c>
      <c r="AD85">
        <v>28.9299</v>
      </c>
      <c r="AE85">
        <v>52.089799999999997</v>
      </c>
      <c r="AF85">
        <v>30.171600000000002</v>
      </c>
      <c r="AG85">
        <v>37.166400000000003</v>
      </c>
      <c r="AH85">
        <v>154.69245000000001</v>
      </c>
      <c r="AI85">
        <v>66.195999999999998</v>
      </c>
      <c r="AJ85">
        <v>0</v>
      </c>
      <c r="AK85">
        <v>50.252400000000002</v>
      </c>
      <c r="AL85">
        <v>79.364599999999996</v>
      </c>
      <c r="AM85">
        <v>15.836040000000001</v>
      </c>
      <c r="AN85">
        <v>0.93737000000000004</v>
      </c>
      <c r="AO85">
        <v>28.224</v>
      </c>
      <c r="AP85">
        <v>11.529</v>
      </c>
      <c r="AQ85">
        <v>62.244</v>
      </c>
      <c r="AR85">
        <v>31.897383000000001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75.820000000000007</v>
      </c>
      <c r="BA85">
        <f t="shared" si="4"/>
        <v>2935.844477000001</v>
      </c>
      <c r="BD85">
        <v>25.2</v>
      </c>
      <c r="BE85">
        <v>3.73</v>
      </c>
      <c r="BF85">
        <v>0.78</v>
      </c>
      <c r="BG85">
        <v>3.92</v>
      </c>
      <c r="BH85">
        <v>5.82</v>
      </c>
      <c r="BI85">
        <v>7.03</v>
      </c>
      <c r="BJ85">
        <v>2.89</v>
      </c>
      <c r="BK85">
        <v>3.66</v>
      </c>
      <c r="BL85">
        <v>0.81</v>
      </c>
      <c r="BM85">
        <v>0</v>
      </c>
      <c r="BN85">
        <v>0.49</v>
      </c>
      <c r="BO85">
        <v>11.74</v>
      </c>
      <c r="BP85">
        <v>3.89</v>
      </c>
      <c r="BQ85">
        <v>4.28</v>
      </c>
      <c r="BR85">
        <v>1.1200000000000001</v>
      </c>
      <c r="BS85">
        <v>0.46</v>
      </c>
      <c r="BT85">
        <v>0</v>
      </c>
      <c r="BU85">
        <v>0</v>
      </c>
      <c r="BV85">
        <v>0</v>
      </c>
      <c r="BW85">
        <f t="shared" si="5"/>
        <v>75.820000000000007</v>
      </c>
    </row>
    <row r="86" spans="1:75">
      <c r="A86" t="s">
        <v>128</v>
      </c>
      <c r="B86">
        <v>0</v>
      </c>
      <c r="C86">
        <v>36.225000000000001</v>
      </c>
      <c r="D86">
        <v>6.3</v>
      </c>
      <c r="E86">
        <v>0</v>
      </c>
      <c r="F86">
        <v>53.213999999999999</v>
      </c>
      <c r="G86">
        <v>16.29</v>
      </c>
      <c r="H86">
        <v>0</v>
      </c>
      <c r="I86">
        <v>58.088000000000001</v>
      </c>
      <c r="J86">
        <v>2.1920000000000002</v>
      </c>
      <c r="K86">
        <v>215.533728</v>
      </c>
      <c r="L86">
        <v>653.15250000000003</v>
      </c>
      <c r="M86">
        <v>46</v>
      </c>
      <c r="N86">
        <v>118.125</v>
      </c>
      <c r="O86">
        <v>123.66562500000001</v>
      </c>
      <c r="P86">
        <v>125.58750000000001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348.97500000000002</v>
      </c>
      <c r="V86">
        <v>20.731850000000001</v>
      </c>
      <c r="W86">
        <v>147.515625</v>
      </c>
      <c r="X86">
        <v>0</v>
      </c>
      <c r="Y86">
        <v>0</v>
      </c>
      <c r="Z86">
        <v>19.6614</v>
      </c>
      <c r="AA86">
        <v>42.14808</v>
      </c>
      <c r="AB86">
        <v>40.923099999999998</v>
      </c>
      <c r="AC86">
        <v>30.561599999999999</v>
      </c>
      <c r="AD86">
        <v>28.9299</v>
      </c>
      <c r="AE86">
        <v>52.089799999999997</v>
      </c>
      <c r="AF86">
        <v>30.171600000000002</v>
      </c>
      <c r="AG86">
        <v>37.166400000000003</v>
      </c>
      <c r="AH86">
        <v>154.69245000000001</v>
      </c>
      <c r="AI86">
        <v>14.003</v>
      </c>
      <c r="AJ86">
        <v>0</v>
      </c>
      <c r="AK86">
        <v>50.252400000000002</v>
      </c>
      <c r="AL86">
        <v>79.364599999999996</v>
      </c>
      <c r="AM86">
        <v>15.836040000000001</v>
      </c>
      <c r="AN86">
        <v>0.93737000000000004</v>
      </c>
      <c r="AO86">
        <v>28.224</v>
      </c>
      <c r="AP86">
        <v>11.529</v>
      </c>
      <c r="AQ86">
        <v>62.244</v>
      </c>
      <c r="AR86">
        <v>31.897383000000001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75.73</v>
      </c>
      <c r="BA86">
        <f t="shared" si="4"/>
        <v>2883.5614770000011</v>
      </c>
      <c r="BD86">
        <v>25.2</v>
      </c>
      <c r="BE86">
        <v>3.73</v>
      </c>
      <c r="BF86">
        <v>0.78</v>
      </c>
      <c r="BG86">
        <v>3.92</v>
      </c>
      <c r="BH86">
        <v>5.82</v>
      </c>
      <c r="BI86">
        <v>7.03</v>
      </c>
      <c r="BJ86">
        <v>2.8</v>
      </c>
      <c r="BK86">
        <v>3.66</v>
      </c>
      <c r="BL86">
        <v>0.81</v>
      </c>
      <c r="BM86">
        <v>0</v>
      </c>
      <c r="BN86">
        <v>0.49</v>
      </c>
      <c r="BO86">
        <v>11.74</v>
      </c>
      <c r="BP86">
        <v>3.89</v>
      </c>
      <c r="BQ86">
        <v>4.28</v>
      </c>
      <c r="BR86">
        <v>1.1200000000000001</v>
      </c>
      <c r="BS86">
        <v>0.46</v>
      </c>
      <c r="BT86">
        <v>0</v>
      </c>
      <c r="BU86">
        <v>0</v>
      </c>
      <c r="BV86">
        <v>0</v>
      </c>
      <c r="BW86">
        <f t="shared" si="5"/>
        <v>75.73</v>
      </c>
    </row>
    <row r="87" spans="1:75">
      <c r="A87" t="s">
        <v>129</v>
      </c>
      <c r="B87">
        <v>0</v>
      </c>
      <c r="C87">
        <v>36.225000000000001</v>
      </c>
      <c r="D87">
        <v>6.3</v>
      </c>
      <c r="E87">
        <v>0</v>
      </c>
      <c r="F87">
        <v>53.213999999999999</v>
      </c>
      <c r="G87">
        <v>16.29</v>
      </c>
      <c r="H87">
        <v>0</v>
      </c>
      <c r="I87">
        <v>58.088000000000001</v>
      </c>
      <c r="J87">
        <v>2.1920000000000002</v>
      </c>
      <c r="K87">
        <v>215.533728</v>
      </c>
      <c r="L87">
        <v>653.15250000000003</v>
      </c>
      <c r="M87">
        <v>46</v>
      </c>
      <c r="N87">
        <v>118.125</v>
      </c>
      <c r="O87">
        <v>123.66562500000001</v>
      </c>
      <c r="P87">
        <v>125.58750000000001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348.97500000000002</v>
      </c>
      <c r="V87">
        <v>20.731850000000001</v>
      </c>
      <c r="W87">
        <v>147.515625</v>
      </c>
      <c r="X87">
        <v>0</v>
      </c>
      <c r="Y87">
        <v>0</v>
      </c>
      <c r="Z87">
        <v>6.5537999999999998</v>
      </c>
      <c r="AA87">
        <v>42.14808</v>
      </c>
      <c r="AB87">
        <v>39.510120000000001</v>
      </c>
      <c r="AC87">
        <v>29.062808</v>
      </c>
      <c r="AD87">
        <v>27.3447</v>
      </c>
      <c r="AE87">
        <v>49.436556000000003</v>
      </c>
      <c r="AF87">
        <v>19.72</v>
      </c>
      <c r="AG87">
        <v>37.166400000000003</v>
      </c>
      <c r="AH87">
        <v>152.94049999999999</v>
      </c>
      <c r="AI87">
        <v>15.276</v>
      </c>
      <c r="AJ87">
        <v>0</v>
      </c>
      <c r="AK87">
        <v>50.252400000000002</v>
      </c>
      <c r="AL87">
        <v>79.364599999999996</v>
      </c>
      <c r="AM87">
        <v>15.836040000000001</v>
      </c>
      <c r="AN87">
        <v>0.93737000000000004</v>
      </c>
      <c r="AO87">
        <v>28.224</v>
      </c>
      <c r="AP87">
        <v>11.529</v>
      </c>
      <c r="AQ87">
        <v>62.244</v>
      </c>
      <c r="AR87">
        <v>31.897383000000001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75.77000000000001</v>
      </c>
      <c r="BA87">
        <f t="shared" si="4"/>
        <v>2852.4131110000008</v>
      </c>
      <c r="BD87">
        <v>25.2</v>
      </c>
      <c r="BE87">
        <v>3.73</v>
      </c>
      <c r="BF87">
        <v>0.82</v>
      </c>
      <c r="BG87">
        <v>3.92</v>
      </c>
      <c r="BH87">
        <v>5.82</v>
      </c>
      <c r="BI87">
        <v>7.03</v>
      </c>
      <c r="BJ87">
        <v>2.8</v>
      </c>
      <c r="BK87">
        <v>3.66</v>
      </c>
      <c r="BL87">
        <v>0.81</v>
      </c>
      <c r="BM87">
        <v>0</v>
      </c>
      <c r="BN87">
        <v>0.49</v>
      </c>
      <c r="BO87">
        <v>11.74</v>
      </c>
      <c r="BP87">
        <v>3.89</v>
      </c>
      <c r="BQ87">
        <v>4.28</v>
      </c>
      <c r="BR87">
        <v>1.1200000000000001</v>
      </c>
      <c r="BS87">
        <v>0.46</v>
      </c>
      <c r="BT87">
        <v>0</v>
      </c>
      <c r="BU87">
        <v>0</v>
      </c>
      <c r="BV87">
        <v>0</v>
      </c>
      <c r="BW87">
        <f t="shared" si="5"/>
        <v>75.77000000000001</v>
      </c>
    </row>
    <row r="88" spans="1:75">
      <c r="A88" t="s">
        <v>130</v>
      </c>
      <c r="B88">
        <v>0</v>
      </c>
      <c r="C88">
        <v>36.225000000000001</v>
      </c>
      <c r="D88">
        <v>6.3</v>
      </c>
      <c r="E88">
        <v>0</v>
      </c>
      <c r="F88">
        <v>53.213999999999999</v>
      </c>
      <c r="G88">
        <v>16.29</v>
      </c>
      <c r="H88">
        <v>0</v>
      </c>
      <c r="I88">
        <v>58.088000000000001</v>
      </c>
      <c r="J88">
        <v>2.1920000000000002</v>
      </c>
      <c r="K88">
        <v>215.533728</v>
      </c>
      <c r="L88">
        <v>653.15250000000003</v>
      </c>
      <c r="M88">
        <v>46</v>
      </c>
      <c r="N88">
        <v>118.125</v>
      </c>
      <c r="O88">
        <v>123.66562500000001</v>
      </c>
      <c r="P88">
        <v>125.58750000000001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348.97500000000002</v>
      </c>
      <c r="V88">
        <v>20.731850000000001</v>
      </c>
      <c r="W88">
        <v>147.515625</v>
      </c>
      <c r="X88">
        <v>0</v>
      </c>
      <c r="Y88">
        <v>0</v>
      </c>
      <c r="Z88">
        <v>6.5537999999999998</v>
      </c>
      <c r="AA88">
        <v>42.14808</v>
      </c>
      <c r="AB88">
        <v>39.510120000000001</v>
      </c>
      <c r="AC88">
        <v>29.062808</v>
      </c>
      <c r="AD88">
        <v>27.3447</v>
      </c>
      <c r="AE88">
        <v>49.436556000000003</v>
      </c>
      <c r="AF88">
        <v>19.72</v>
      </c>
      <c r="AG88">
        <v>37.166400000000003</v>
      </c>
      <c r="AH88">
        <v>152.94049999999999</v>
      </c>
      <c r="AI88">
        <v>15.276</v>
      </c>
      <c r="AJ88">
        <v>0</v>
      </c>
      <c r="AK88">
        <v>50.252400000000002</v>
      </c>
      <c r="AL88">
        <v>79.364599999999996</v>
      </c>
      <c r="AM88">
        <v>15.836040000000001</v>
      </c>
      <c r="AN88">
        <v>0.93737000000000004</v>
      </c>
      <c r="AO88">
        <v>28.224</v>
      </c>
      <c r="AP88">
        <v>11.529</v>
      </c>
      <c r="AQ88">
        <v>62.244</v>
      </c>
      <c r="AR88">
        <v>31.897383000000001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75.77000000000001</v>
      </c>
      <c r="BA88">
        <f t="shared" si="4"/>
        <v>2852.4131110000008</v>
      </c>
      <c r="BD88">
        <v>25.2</v>
      </c>
      <c r="BE88">
        <v>3.73</v>
      </c>
      <c r="BF88">
        <v>0.82</v>
      </c>
      <c r="BG88">
        <v>3.92</v>
      </c>
      <c r="BH88">
        <v>5.82</v>
      </c>
      <c r="BI88">
        <v>7.03</v>
      </c>
      <c r="BJ88">
        <v>2.8</v>
      </c>
      <c r="BK88">
        <v>3.66</v>
      </c>
      <c r="BL88">
        <v>0.81</v>
      </c>
      <c r="BM88">
        <v>0</v>
      </c>
      <c r="BN88">
        <v>0.49</v>
      </c>
      <c r="BO88">
        <v>11.74</v>
      </c>
      <c r="BP88">
        <v>3.89</v>
      </c>
      <c r="BQ88">
        <v>4.28</v>
      </c>
      <c r="BR88">
        <v>1.1200000000000001</v>
      </c>
      <c r="BS88">
        <v>0.46</v>
      </c>
      <c r="BT88">
        <v>0</v>
      </c>
      <c r="BU88">
        <v>0</v>
      </c>
      <c r="BV88">
        <v>0</v>
      </c>
      <c r="BW88">
        <f t="shared" si="5"/>
        <v>75.77000000000001</v>
      </c>
    </row>
    <row r="89" spans="1:75">
      <c r="A89" t="s">
        <v>131</v>
      </c>
      <c r="B89">
        <v>0</v>
      </c>
      <c r="C89">
        <v>36.225000000000001</v>
      </c>
      <c r="D89">
        <v>6.3</v>
      </c>
      <c r="E89">
        <v>0</v>
      </c>
      <c r="F89">
        <v>53.213999999999999</v>
      </c>
      <c r="G89">
        <v>16.29</v>
      </c>
      <c r="H89">
        <v>0</v>
      </c>
      <c r="I89">
        <v>58.088000000000001</v>
      </c>
      <c r="J89">
        <v>2.1920000000000002</v>
      </c>
      <c r="K89">
        <v>215.533728</v>
      </c>
      <c r="L89">
        <v>653.15250000000003</v>
      </c>
      <c r="M89">
        <v>46</v>
      </c>
      <c r="N89">
        <v>118.125</v>
      </c>
      <c r="O89">
        <v>123.66562500000001</v>
      </c>
      <c r="P89">
        <v>125.58750000000001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348.97500000000002</v>
      </c>
      <c r="V89">
        <v>20.731850000000001</v>
      </c>
      <c r="W89">
        <v>147.515625</v>
      </c>
      <c r="X89">
        <v>0</v>
      </c>
      <c r="Y89">
        <v>0</v>
      </c>
      <c r="Z89">
        <v>6.5537999999999998</v>
      </c>
      <c r="AA89">
        <v>42.14808</v>
      </c>
      <c r="AB89">
        <v>39.510120000000001</v>
      </c>
      <c r="AC89">
        <v>29.062808</v>
      </c>
      <c r="AD89">
        <v>27.3447</v>
      </c>
      <c r="AE89">
        <v>49.436556000000003</v>
      </c>
      <c r="AF89">
        <v>19.72</v>
      </c>
      <c r="AG89">
        <v>37.166400000000003</v>
      </c>
      <c r="AH89">
        <v>152.94049999999999</v>
      </c>
      <c r="AI89">
        <v>15.276</v>
      </c>
      <c r="AJ89">
        <v>0</v>
      </c>
      <c r="AK89">
        <v>50.252400000000002</v>
      </c>
      <c r="AL89">
        <v>79.364599999999996</v>
      </c>
      <c r="AM89">
        <v>15.836040000000001</v>
      </c>
      <c r="AN89">
        <v>0.93737000000000004</v>
      </c>
      <c r="AO89">
        <v>28.812000000000001</v>
      </c>
      <c r="AP89">
        <v>11.529</v>
      </c>
      <c r="AQ89">
        <v>62.244</v>
      </c>
      <c r="AR89">
        <v>31.897383000000001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75.790000000000006</v>
      </c>
      <c r="BA89">
        <f t="shared" si="4"/>
        <v>2853.0211110000005</v>
      </c>
      <c r="BD89">
        <v>25.2</v>
      </c>
      <c r="BE89">
        <v>3.73</v>
      </c>
      <c r="BF89">
        <v>0.84</v>
      </c>
      <c r="BG89">
        <v>3.92</v>
      </c>
      <c r="BH89">
        <v>5.82</v>
      </c>
      <c r="BI89">
        <v>7.03</v>
      </c>
      <c r="BJ89">
        <v>2.8</v>
      </c>
      <c r="BK89">
        <v>3.66</v>
      </c>
      <c r="BL89">
        <v>0.81</v>
      </c>
      <c r="BM89">
        <v>0</v>
      </c>
      <c r="BN89">
        <v>0.49</v>
      </c>
      <c r="BO89">
        <v>11.74</v>
      </c>
      <c r="BP89">
        <v>3.89</v>
      </c>
      <c r="BQ89">
        <v>4.28</v>
      </c>
      <c r="BR89">
        <v>1.1200000000000001</v>
      </c>
      <c r="BS89">
        <v>0.46</v>
      </c>
      <c r="BT89">
        <v>0</v>
      </c>
      <c r="BU89">
        <v>0</v>
      </c>
      <c r="BV89">
        <v>0</v>
      </c>
      <c r="BW89">
        <f t="shared" si="5"/>
        <v>75.790000000000006</v>
      </c>
    </row>
    <row r="90" spans="1:75">
      <c r="A90" t="s">
        <v>132</v>
      </c>
      <c r="B90">
        <v>0</v>
      </c>
      <c r="C90">
        <v>36.225000000000001</v>
      </c>
      <c r="D90">
        <v>6.3</v>
      </c>
      <c r="E90">
        <v>0</v>
      </c>
      <c r="F90">
        <v>53.213999999999999</v>
      </c>
      <c r="G90">
        <v>16.29</v>
      </c>
      <c r="H90">
        <v>0</v>
      </c>
      <c r="I90">
        <v>58.088000000000001</v>
      </c>
      <c r="J90">
        <v>2.1920000000000002</v>
      </c>
      <c r="K90">
        <v>215.533728</v>
      </c>
      <c r="L90">
        <v>653.15250000000003</v>
      </c>
      <c r="M90">
        <v>46</v>
      </c>
      <c r="N90">
        <v>118.125</v>
      </c>
      <c r="O90">
        <v>123.66562500000001</v>
      </c>
      <c r="P90">
        <v>125.58750000000001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348.97500000000002</v>
      </c>
      <c r="V90">
        <v>20.731850000000001</v>
      </c>
      <c r="W90">
        <v>147.515625</v>
      </c>
      <c r="X90">
        <v>0</v>
      </c>
      <c r="Y90">
        <v>0</v>
      </c>
      <c r="Z90">
        <v>6.5537999999999998</v>
      </c>
      <c r="AA90">
        <v>42.14808</v>
      </c>
      <c r="AB90">
        <v>39.510120000000001</v>
      </c>
      <c r="AC90">
        <v>29.062808</v>
      </c>
      <c r="AD90">
        <v>27.3447</v>
      </c>
      <c r="AE90">
        <v>49.436556000000003</v>
      </c>
      <c r="AF90">
        <v>19.72</v>
      </c>
      <c r="AG90">
        <v>37.166400000000003</v>
      </c>
      <c r="AH90">
        <v>152.94049999999999</v>
      </c>
      <c r="AI90">
        <v>15.276</v>
      </c>
      <c r="AJ90">
        <v>0</v>
      </c>
      <c r="AK90">
        <v>50.252400000000002</v>
      </c>
      <c r="AL90">
        <v>79.364599999999996</v>
      </c>
      <c r="AM90">
        <v>15.836040000000001</v>
      </c>
      <c r="AN90">
        <v>0.93737000000000004</v>
      </c>
      <c r="AO90">
        <v>28.812000000000001</v>
      </c>
      <c r="AP90">
        <v>11.529</v>
      </c>
      <c r="AQ90">
        <v>62.244</v>
      </c>
      <c r="AR90">
        <v>31.897383000000001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75.790000000000006</v>
      </c>
      <c r="BA90">
        <f t="shared" si="4"/>
        <v>2853.0211110000005</v>
      </c>
      <c r="BD90">
        <v>25.2</v>
      </c>
      <c r="BE90">
        <v>3.73</v>
      </c>
      <c r="BF90">
        <v>0.84</v>
      </c>
      <c r="BG90">
        <v>3.92</v>
      </c>
      <c r="BH90">
        <v>5.82</v>
      </c>
      <c r="BI90">
        <v>7.03</v>
      </c>
      <c r="BJ90">
        <v>2.8</v>
      </c>
      <c r="BK90">
        <v>3.66</v>
      </c>
      <c r="BL90">
        <v>0.81</v>
      </c>
      <c r="BM90">
        <v>0</v>
      </c>
      <c r="BN90">
        <v>0.49</v>
      </c>
      <c r="BO90">
        <v>11.74</v>
      </c>
      <c r="BP90">
        <v>3.89</v>
      </c>
      <c r="BQ90">
        <v>4.28</v>
      </c>
      <c r="BR90">
        <v>1.1200000000000001</v>
      </c>
      <c r="BS90">
        <v>0.46</v>
      </c>
      <c r="BT90">
        <v>0</v>
      </c>
      <c r="BU90">
        <v>0</v>
      </c>
      <c r="BV90">
        <v>0</v>
      </c>
      <c r="BW90">
        <f t="shared" si="5"/>
        <v>75.790000000000006</v>
      </c>
    </row>
    <row r="91" spans="1:75">
      <c r="A91" t="s">
        <v>133</v>
      </c>
      <c r="B91">
        <v>0</v>
      </c>
      <c r="C91">
        <v>36.225000000000001</v>
      </c>
      <c r="D91">
        <v>6.3</v>
      </c>
      <c r="E91">
        <v>0</v>
      </c>
      <c r="F91">
        <v>52.128</v>
      </c>
      <c r="G91">
        <v>16.29</v>
      </c>
      <c r="H91">
        <v>0</v>
      </c>
      <c r="I91">
        <v>58.088000000000001</v>
      </c>
      <c r="J91">
        <v>2.1920000000000002</v>
      </c>
      <c r="K91">
        <v>215.533728</v>
      </c>
      <c r="L91">
        <v>653.15250000000003</v>
      </c>
      <c r="M91">
        <v>46</v>
      </c>
      <c r="N91">
        <v>118.125</v>
      </c>
      <c r="O91">
        <v>123.66562500000001</v>
      </c>
      <c r="P91">
        <v>125.58750000000001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348.97500000000002</v>
      </c>
      <c r="V91">
        <v>20.731850000000001</v>
      </c>
      <c r="W91">
        <v>147.515625</v>
      </c>
      <c r="X91">
        <v>0</v>
      </c>
      <c r="Y91">
        <v>0</v>
      </c>
      <c r="Z91">
        <v>19.6614</v>
      </c>
      <c r="AA91">
        <v>42.14808</v>
      </c>
      <c r="AB91">
        <v>40.923099999999998</v>
      </c>
      <c r="AC91">
        <v>30.561599999999999</v>
      </c>
      <c r="AD91">
        <v>28.9299</v>
      </c>
      <c r="AE91">
        <v>52.089799999999997</v>
      </c>
      <c r="AF91">
        <v>30.171600000000002</v>
      </c>
      <c r="AG91">
        <v>37.166400000000003</v>
      </c>
      <c r="AH91">
        <v>154.69245000000001</v>
      </c>
      <c r="AI91">
        <v>15.276</v>
      </c>
      <c r="AJ91">
        <v>0</v>
      </c>
      <c r="AK91">
        <v>50.252400000000002</v>
      </c>
      <c r="AL91">
        <v>79.364599999999996</v>
      </c>
      <c r="AM91">
        <v>15.836040000000001</v>
      </c>
      <c r="AN91">
        <v>0.93737000000000004</v>
      </c>
      <c r="AO91">
        <v>28.812000000000001</v>
      </c>
      <c r="AP91">
        <v>11.529</v>
      </c>
      <c r="AQ91">
        <v>62.244</v>
      </c>
      <c r="AR91">
        <v>31.897383000000001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75.639999999999986</v>
      </c>
      <c r="BA91">
        <f t="shared" si="4"/>
        <v>2884.2464770000001</v>
      </c>
      <c r="BD91">
        <v>24.07</v>
      </c>
      <c r="BE91">
        <v>3.81</v>
      </c>
      <c r="BF91">
        <v>0.81</v>
      </c>
      <c r="BG91">
        <v>4.04</v>
      </c>
      <c r="BH91">
        <v>5.81</v>
      </c>
      <c r="BI91">
        <v>7.17</v>
      </c>
      <c r="BJ91">
        <v>2.73</v>
      </c>
      <c r="BK91">
        <v>3.86</v>
      </c>
      <c r="BL91">
        <v>0.88</v>
      </c>
      <c r="BM91">
        <v>0</v>
      </c>
      <c r="BN91">
        <v>0.5</v>
      </c>
      <c r="BO91">
        <v>12.03</v>
      </c>
      <c r="BP91">
        <v>3.98</v>
      </c>
      <c r="BQ91">
        <v>4.41</v>
      </c>
      <c r="BR91">
        <v>1.08</v>
      </c>
      <c r="BS91">
        <v>0.46</v>
      </c>
      <c r="BT91">
        <v>0</v>
      </c>
      <c r="BU91">
        <v>0</v>
      </c>
      <c r="BV91">
        <v>0</v>
      </c>
      <c r="BW91">
        <f t="shared" si="5"/>
        <v>75.639999999999986</v>
      </c>
    </row>
    <row r="92" spans="1:75">
      <c r="A92" t="s">
        <v>134</v>
      </c>
      <c r="B92">
        <v>0</v>
      </c>
      <c r="C92">
        <v>36.225000000000001</v>
      </c>
      <c r="D92">
        <v>6.3</v>
      </c>
      <c r="E92">
        <v>0</v>
      </c>
      <c r="F92">
        <v>52.128</v>
      </c>
      <c r="G92">
        <v>16.29</v>
      </c>
      <c r="H92">
        <v>0</v>
      </c>
      <c r="I92">
        <v>58.088000000000001</v>
      </c>
      <c r="J92">
        <v>2.1920000000000002</v>
      </c>
      <c r="K92">
        <v>215.533728</v>
      </c>
      <c r="L92">
        <v>653.15250000000003</v>
      </c>
      <c r="M92">
        <v>46</v>
      </c>
      <c r="N92">
        <v>118.125</v>
      </c>
      <c r="O92">
        <v>123.66562500000001</v>
      </c>
      <c r="P92">
        <v>125.58750000000001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348.97500000000002</v>
      </c>
      <c r="V92">
        <v>20.731850000000001</v>
      </c>
      <c r="W92">
        <v>147.515625</v>
      </c>
      <c r="X92">
        <v>0</v>
      </c>
      <c r="Y92">
        <v>0</v>
      </c>
      <c r="Z92">
        <v>19.6614</v>
      </c>
      <c r="AA92">
        <v>42.14808</v>
      </c>
      <c r="AB92">
        <v>40.923099999999998</v>
      </c>
      <c r="AC92">
        <v>30.561599999999999</v>
      </c>
      <c r="AD92">
        <v>28.9299</v>
      </c>
      <c r="AE92">
        <v>52.089799999999997</v>
      </c>
      <c r="AF92">
        <v>30.171600000000002</v>
      </c>
      <c r="AG92">
        <v>37.166400000000003</v>
      </c>
      <c r="AH92">
        <v>154.69245000000001</v>
      </c>
      <c r="AI92">
        <v>15.276</v>
      </c>
      <c r="AJ92">
        <v>0</v>
      </c>
      <c r="AK92">
        <v>50.252400000000002</v>
      </c>
      <c r="AL92">
        <v>79.364599999999996</v>
      </c>
      <c r="AM92">
        <v>15.836040000000001</v>
      </c>
      <c r="AN92">
        <v>0.93737000000000004</v>
      </c>
      <c r="AO92">
        <v>28.812000000000001</v>
      </c>
      <c r="AP92">
        <v>11.529</v>
      </c>
      <c r="AQ92">
        <v>62.244</v>
      </c>
      <c r="AR92">
        <v>31.897383000000001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75.639999999999986</v>
      </c>
      <c r="BA92">
        <f t="shared" si="4"/>
        <v>2884.2464770000001</v>
      </c>
      <c r="BD92">
        <v>24.07</v>
      </c>
      <c r="BE92">
        <v>3.81</v>
      </c>
      <c r="BF92">
        <v>0.81</v>
      </c>
      <c r="BG92">
        <v>4.04</v>
      </c>
      <c r="BH92">
        <v>5.81</v>
      </c>
      <c r="BI92">
        <v>7.17</v>
      </c>
      <c r="BJ92">
        <v>2.73</v>
      </c>
      <c r="BK92">
        <v>3.86</v>
      </c>
      <c r="BL92">
        <v>0.88</v>
      </c>
      <c r="BM92">
        <v>0</v>
      </c>
      <c r="BN92">
        <v>0.5</v>
      </c>
      <c r="BO92">
        <v>12.03</v>
      </c>
      <c r="BP92">
        <v>3.98</v>
      </c>
      <c r="BQ92">
        <v>4.41</v>
      </c>
      <c r="BR92">
        <v>1.08</v>
      </c>
      <c r="BS92">
        <v>0.46</v>
      </c>
      <c r="BT92">
        <v>0</v>
      </c>
      <c r="BU92">
        <v>0</v>
      </c>
      <c r="BV92">
        <v>0</v>
      </c>
      <c r="BW92">
        <f t="shared" si="5"/>
        <v>75.639999999999986</v>
      </c>
    </row>
    <row r="93" spans="1:75">
      <c r="A93" t="s">
        <v>135</v>
      </c>
      <c r="B93">
        <v>0</v>
      </c>
      <c r="C93">
        <v>36.225000000000001</v>
      </c>
      <c r="D93">
        <v>6.3</v>
      </c>
      <c r="E93">
        <v>0</v>
      </c>
      <c r="F93">
        <v>52.128</v>
      </c>
      <c r="G93">
        <v>16.29</v>
      </c>
      <c r="H93">
        <v>0</v>
      </c>
      <c r="I93">
        <v>58.088000000000001</v>
      </c>
      <c r="J93">
        <v>2.1920000000000002</v>
      </c>
      <c r="K93">
        <v>215.533728</v>
      </c>
      <c r="L93">
        <v>653.15250000000003</v>
      </c>
      <c r="M93">
        <v>46</v>
      </c>
      <c r="N93">
        <v>118.125</v>
      </c>
      <c r="O93">
        <v>123.66562500000001</v>
      </c>
      <c r="P93">
        <v>125.58750000000001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348.97500000000002</v>
      </c>
      <c r="V93">
        <v>20.731850000000001</v>
      </c>
      <c r="W93">
        <v>147.515625</v>
      </c>
      <c r="X93">
        <v>0</v>
      </c>
      <c r="Y93">
        <v>0</v>
      </c>
      <c r="Z93">
        <v>19.6614</v>
      </c>
      <c r="AA93">
        <v>42.14808</v>
      </c>
      <c r="AB93">
        <v>40.923099999999998</v>
      </c>
      <c r="AC93">
        <v>30.561599999999999</v>
      </c>
      <c r="AD93">
        <v>28.9299</v>
      </c>
      <c r="AE93">
        <v>52.089799999999997</v>
      </c>
      <c r="AF93">
        <v>30.171600000000002</v>
      </c>
      <c r="AG93">
        <v>37.166400000000003</v>
      </c>
      <c r="AH93">
        <v>154.69245000000001</v>
      </c>
      <c r="AI93">
        <v>14.003</v>
      </c>
      <c r="AJ93">
        <v>0</v>
      </c>
      <c r="AK93">
        <v>50.252400000000002</v>
      </c>
      <c r="AL93">
        <v>79.364599999999996</v>
      </c>
      <c r="AM93">
        <v>15.836040000000001</v>
      </c>
      <c r="AN93">
        <v>0.93737000000000004</v>
      </c>
      <c r="AO93">
        <v>28.812000000000001</v>
      </c>
      <c r="AP93">
        <v>11.529</v>
      </c>
      <c r="AQ93">
        <v>62.244</v>
      </c>
      <c r="AR93">
        <v>31.897383000000001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75.639999999999986</v>
      </c>
      <c r="BA93">
        <f t="shared" si="4"/>
        <v>2882.9734770000005</v>
      </c>
      <c r="BD93">
        <v>24.07</v>
      </c>
      <c r="BE93">
        <v>3.81</v>
      </c>
      <c r="BF93">
        <v>0.81</v>
      </c>
      <c r="BG93">
        <v>4.04</v>
      </c>
      <c r="BH93">
        <v>5.81</v>
      </c>
      <c r="BI93">
        <v>7.17</v>
      </c>
      <c r="BJ93">
        <v>2.73</v>
      </c>
      <c r="BK93">
        <v>3.86</v>
      </c>
      <c r="BL93">
        <v>0.88</v>
      </c>
      <c r="BM93">
        <v>0</v>
      </c>
      <c r="BN93">
        <v>0.5</v>
      </c>
      <c r="BO93">
        <v>12.03</v>
      </c>
      <c r="BP93">
        <v>3.98</v>
      </c>
      <c r="BQ93">
        <v>4.41</v>
      </c>
      <c r="BR93">
        <v>1.08</v>
      </c>
      <c r="BS93">
        <v>0.46</v>
      </c>
      <c r="BT93">
        <v>0</v>
      </c>
      <c r="BU93">
        <v>0</v>
      </c>
      <c r="BV93">
        <v>0</v>
      </c>
      <c r="BW93">
        <f t="shared" si="5"/>
        <v>75.639999999999986</v>
      </c>
    </row>
    <row r="94" spans="1:75">
      <c r="A94" t="s">
        <v>136</v>
      </c>
      <c r="B94">
        <v>0</v>
      </c>
      <c r="C94">
        <v>36.225000000000001</v>
      </c>
      <c r="D94">
        <v>6.3</v>
      </c>
      <c r="E94">
        <v>0</v>
      </c>
      <c r="F94">
        <v>52.128</v>
      </c>
      <c r="G94">
        <v>16.29</v>
      </c>
      <c r="H94">
        <v>0</v>
      </c>
      <c r="I94">
        <v>58.088000000000001</v>
      </c>
      <c r="J94">
        <v>2.1920000000000002</v>
      </c>
      <c r="K94">
        <v>215.533728</v>
      </c>
      <c r="L94">
        <v>653.15250000000003</v>
      </c>
      <c r="M94">
        <v>46</v>
      </c>
      <c r="N94">
        <v>118.125</v>
      </c>
      <c r="O94">
        <v>123.66562500000001</v>
      </c>
      <c r="P94">
        <v>125.58750000000001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348.97500000000002</v>
      </c>
      <c r="V94">
        <v>20.731850000000001</v>
      </c>
      <c r="W94">
        <v>147.515625</v>
      </c>
      <c r="X94">
        <v>0</v>
      </c>
      <c r="Y94">
        <v>0</v>
      </c>
      <c r="Z94">
        <v>19.6614</v>
      </c>
      <c r="AA94">
        <v>42.14808</v>
      </c>
      <c r="AB94">
        <v>40.923099999999998</v>
      </c>
      <c r="AC94">
        <v>30.561599999999999</v>
      </c>
      <c r="AD94">
        <v>28.9299</v>
      </c>
      <c r="AE94">
        <v>52.089799999999997</v>
      </c>
      <c r="AF94">
        <v>30.171600000000002</v>
      </c>
      <c r="AG94">
        <v>37.166400000000003</v>
      </c>
      <c r="AH94">
        <v>154.69245000000001</v>
      </c>
      <c r="AI94">
        <v>14.003</v>
      </c>
      <c r="AJ94">
        <v>0</v>
      </c>
      <c r="AK94">
        <v>50.252400000000002</v>
      </c>
      <c r="AL94">
        <v>79.364599999999996</v>
      </c>
      <c r="AM94">
        <v>15.836040000000001</v>
      </c>
      <c r="AN94">
        <v>0.93737000000000004</v>
      </c>
      <c r="AO94">
        <v>28.812000000000001</v>
      </c>
      <c r="AP94">
        <v>11.529</v>
      </c>
      <c r="AQ94">
        <v>62.244</v>
      </c>
      <c r="AR94">
        <v>31.897383000000001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75.539999999999992</v>
      </c>
      <c r="BA94">
        <f t="shared" si="4"/>
        <v>2882.8734770000005</v>
      </c>
      <c r="BD94">
        <v>24.07</v>
      </c>
      <c r="BE94">
        <v>3.81</v>
      </c>
      <c r="BF94">
        <v>0.81</v>
      </c>
      <c r="BG94">
        <v>4.04</v>
      </c>
      <c r="BH94">
        <v>5.81</v>
      </c>
      <c r="BI94">
        <v>7.17</v>
      </c>
      <c r="BJ94">
        <v>2.73</v>
      </c>
      <c r="BK94">
        <v>3.78</v>
      </c>
      <c r="BL94">
        <v>0.86</v>
      </c>
      <c r="BM94">
        <v>0</v>
      </c>
      <c r="BN94">
        <v>0.5</v>
      </c>
      <c r="BO94">
        <v>12.03</v>
      </c>
      <c r="BP94">
        <v>3.98</v>
      </c>
      <c r="BQ94">
        <v>4.41</v>
      </c>
      <c r="BR94">
        <v>1.08</v>
      </c>
      <c r="BS94">
        <v>0.46</v>
      </c>
      <c r="BT94">
        <v>0</v>
      </c>
      <c r="BU94">
        <v>0</v>
      </c>
      <c r="BV94">
        <v>0</v>
      </c>
      <c r="BW94">
        <f t="shared" si="5"/>
        <v>75.539999999999992</v>
      </c>
    </row>
    <row r="95" spans="1:75">
      <c r="A95" t="s">
        <v>137</v>
      </c>
      <c r="B95">
        <v>0</v>
      </c>
      <c r="C95">
        <v>36.225000000000001</v>
      </c>
      <c r="D95">
        <v>6.3</v>
      </c>
      <c r="E95">
        <v>0</v>
      </c>
      <c r="F95">
        <v>53.213999999999999</v>
      </c>
      <c r="G95">
        <v>16.29</v>
      </c>
      <c r="H95">
        <v>0</v>
      </c>
      <c r="I95">
        <v>58.088000000000001</v>
      </c>
      <c r="J95">
        <v>2.1920000000000002</v>
      </c>
      <c r="K95">
        <v>215.533728</v>
      </c>
      <c r="L95">
        <v>653.15250000000003</v>
      </c>
      <c r="M95">
        <v>46</v>
      </c>
      <c r="N95">
        <v>118.125</v>
      </c>
      <c r="O95">
        <v>123.66562500000001</v>
      </c>
      <c r="P95">
        <v>125.58750000000001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348.97500000000002</v>
      </c>
      <c r="V95">
        <v>20.731850000000001</v>
      </c>
      <c r="W95">
        <v>147.515625</v>
      </c>
      <c r="X95">
        <v>0</v>
      </c>
      <c r="Y95">
        <v>0</v>
      </c>
      <c r="Z95">
        <v>6.5537999999999998</v>
      </c>
      <c r="AA95">
        <v>42.14808</v>
      </c>
      <c r="AB95">
        <v>39.510120000000001</v>
      </c>
      <c r="AC95">
        <v>29.062808</v>
      </c>
      <c r="AD95">
        <v>27.3447</v>
      </c>
      <c r="AE95">
        <v>49.436556000000003</v>
      </c>
      <c r="AF95">
        <v>17.9452</v>
      </c>
      <c r="AG95">
        <v>37.166400000000003</v>
      </c>
      <c r="AH95">
        <v>152.94049999999999</v>
      </c>
      <c r="AI95">
        <v>14.003</v>
      </c>
      <c r="AJ95">
        <v>0</v>
      </c>
      <c r="AK95">
        <v>50.252400000000002</v>
      </c>
      <c r="AL95">
        <v>79.364599999999996</v>
      </c>
      <c r="AM95">
        <v>15.836040000000001</v>
      </c>
      <c r="AN95">
        <v>0.93737000000000004</v>
      </c>
      <c r="AO95">
        <v>28.812000000000001</v>
      </c>
      <c r="AP95">
        <v>11.529</v>
      </c>
      <c r="AQ95">
        <v>62.244</v>
      </c>
      <c r="AR95">
        <v>31.897383000000001</v>
      </c>
      <c r="AS95">
        <v>0</v>
      </c>
      <c r="AT95">
        <v>14.007999999999999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75.539999999999992</v>
      </c>
      <c r="BA95">
        <f t="shared" si="4"/>
        <v>2848.734511000001</v>
      </c>
      <c r="BD95">
        <v>24.07</v>
      </c>
      <c r="BE95">
        <v>3.81</v>
      </c>
      <c r="BF95">
        <v>0.81</v>
      </c>
      <c r="BG95">
        <v>4.04</v>
      </c>
      <c r="BH95">
        <v>5.81</v>
      </c>
      <c r="BI95">
        <v>7.17</v>
      </c>
      <c r="BJ95">
        <v>2.73</v>
      </c>
      <c r="BK95">
        <v>3.78</v>
      </c>
      <c r="BL95">
        <v>0.86</v>
      </c>
      <c r="BM95">
        <v>0</v>
      </c>
      <c r="BN95">
        <v>0.5</v>
      </c>
      <c r="BO95">
        <v>12.03</v>
      </c>
      <c r="BP95">
        <v>3.98</v>
      </c>
      <c r="BQ95">
        <v>4.41</v>
      </c>
      <c r="BR95">
        <v>1.08</v>
      </c>
      <c r="BS95">
        <v>0.46</v>
      </c>
      <c r="BT95">
        <v>0</v>
      </c>
      <c r="BU95">
        <v>0</v>
      </c>
      <c r="BV95">
        <v>0</v>
      </c>
      <c r="BW95">
        <f t="shared" si="5"/>
        <v>75.539999999999992</v>
      </c>
    </row>
    <row r="96" spans="1:75">
      <c r="A96" t="s">
        <v>138</v>
      </c>
      <c r="B96">
        <v>0</v>
      </c>
      <c r="C96">
        <v>36.225000000000001</v>
      </c>
      <c r="D96">
        <v>6.3</v>
      </c>
      <c r="E96">
        <v>0</v>
      </c>
      <c r="F96">
        <v>53.213999999999999</v>
      </c>
      <c r="G96">
        <v>16.29</v>
      </c>
      <c r="H96">
        <v>0</v>
      </c>
      <c r="I96">
        <v>58.088000000000001</v>
      </c>
      <c r="J96">
        <v>2.1920000000000002</v>
      </c>
      <c r="K96">
        <v>215.533728</v>
      </c>
      <c r="L96">
        <v>653.15250000000003</v>
      </c>
      <c r="M96">
        <v>46</v>
      </c>
      <c r="N96">
        <v>118.125</v>
      </c>
      <c r="O96">
        <v>123.66562500000001</v>
      </c>
      <c r="P96">
        <v>125.58750000000001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348.97500000000002</v>
      </c>
      <c r="V96">
        <v>20.731850000000001</v>
      </c>
      <c r="W96">
        <v>147.515625</v>
      </c>
      <c r="X96">
        <v>0</v>
      </c>
      <c r="Y96">
        <v>0</v>
      </c>
      <c r="Z96">
        <v>6.5537999999999998</v>
      </c>
      <c r="AA96">
        <v>42.14808</v>
      </c>
      <c r="AB96">
        <v>39.510120000000001</v>
      </c>
      <c r="AC96">
        <v>29.062808</v>
      </c>
      <c r="AD96">
        <v>27.3447</v>
      </c>
      <c r="AE96">
        <v>49.436556000000003</v>
      </c>
      <c r="AF96">
        <v>17.748000000000001</v>
      </c>
      <c r="AG96">
        <v>37.166400000000003</v>
      </c>
      <c r="AH96">
        <v>152.94049999999999</v>
      </c>
      <c r="AI96">
        <v>14.003</v>
      </c>
      <c r="AJ96">
        <v>0</v>
      </c>
      <c r="AK96">
        <v>50.252400000000002</v>
      </c>
      <c r="AL96">
        <v>79.364599999999996</v>
      </c>
      <c r="AM96">
        <v>15.836040000000001</v>
      </c>
      <c r="AN96">
        <v>0.93737000000000004</v>
      </c>
      <c r="AO96">
        <v>28.812000000000001</v>
      </c>
      <c r="AP96">
        <v>11.529</v>
      </c>
      <c r="AQ96">
        <v>62.244</v>
      </c>
      <c r="AR96">
        <v>31.897383000000001</v>
      </c>
      <c r="AS96">
        <v>0</v>
      </c>
      <c r="AT96">
        <v>14.007999999999999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75.539999999999992</v>
      </c>
      <c r="BA96">
        <f t="shared" si="4"/>
        <v>2848.537311000001</v>
      </c>
      <c r="BD96">
        <v>24.07</v>
      </c>
      <c r="BE96">
        <v>3.81</v>
      </c>
      <c r="BF96">
        <v>0.81</v>
      </c>
      <c r="BG96">
        <v>4.04</v>
      </c>
      <c r="BH96">
        <v>5.81</v>
      </c>
      <c r="BI96">
        <v>7.17</v>
      </c>
      <c r="BJ96">
        <v>2.73</v>
      </c>
      <c r="BK96">
        <v>3.78</v>
      </c>
      <c r="BL96">
        <v>0.86</v>
      </c>
      <c r="BM96">
        <v>0</v>
      </c>
      <c r="BN96">
        <v>0.5</v>
      </c>
      <c r="BO96">
        <v>12.03</v>
      </c>
      <c r="BP96">
        <v>3.98</v>
      </c>
      <c r="BQ96">
        <v>4.41</v>
      </c>
      <c r="BR96">
        <v>1.08</v>
      </c>
      <c r="BS96">
        <v>0.46</v>
      </c>
      <c r="BT96">
        <v>0</v>
      </c>
      <c r="BU96">
        <v>0</v>
      </c>
      <c r="BV96">
        <v>0</v>
      </c>
      <c r="BW96">
        <f t="shared" si="5"/>
        <v>75.539999999999992</v>
      </c>
    </row>
    <row r="97" spans="1:75">
      <c r="A97" t="s">
        <v>139</v>
      </c>
      <c r="B97">
        <v>0</v>
      </c>
      <c r="C97">
        <v>36.225000000000001</v>
      </c>
      <c r="D97">
        <v>6.3</v>
      </c>
      <c r="E97">
        <v>0</v>
      </c>
      <c r="F97">
        <v>53.213999999999999</v>
      </c>
      <c r="G97">
        <v>16.29</v>
      </c>
      <c r="H97">
        <v>0</v>
      </c>
      <c r="I97">
        <v>58.088000000000001</v>
      </c>
      <c r="J97">
        <v>2.1920000000000002</v>
      </c>
      <c r="K97">
        <v>215.533728</v>
      </c>
      <c r="L97">
        <v>653.15250000000003</v>
      </c>
      <c r="M97">
        <v>46</v>
      </c>
      <c r="N97">
        <v>118.125</v>
      </c>
      <c r="O97">
        <v>123.66562500000001</v>
      </c>
      <c r="P97">
        <v>125.58750000000001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348.97500000000002</v>
      </c>
      <c r="V97">
        <v>20.731850000000001</v>
      </c>
      <c r="W97">
        <v>147.515625</v>
      </c>
      <c r="X97">
        <v>0</v>
      </c>
      <c r="Y97">
        <v>0</v>
      </c>
      <c r="Z97">
        <v>6.5537999999999998</v>
      </c>
      <c r="AA97">
        <v>42.14808</v>
      </c>
      <c r="AB97">
        <v>39.510120000000001</v>
      </c>
      <c r="AC97">
        <v>29.062808</v>
      </c>
      <c r="AD97">
        <v>27.3447</v>
      </c>
      <c r="AE97">
        <v>49.436556000000003</v>
      </c>
      <c r="AF97">
        <v>17.748000000000001</v>
      </c>
      <c r="AG97">
        <v>37.166400000000003</v>
      </c>
      <c r="AH97">
        <v>152.94049999999999</v>
      </c>
      <c r="AI97">
        <v>14.003</v>
      </c>
      <c r="AJ97">
        <v>0</v>
      </c>
      <c r="AK97">
        <v>50.252400000000002</v>
      </c>
      <c r="AL97">
        <v>79.364599999999996</v>
      </c>
      <c r="AM97">
        <v>15.836040000000001</v>
      </c>
      <c r="AN97">
        <v>0.93737000000000004</v>
      </c>
      <c r="AO97">
        <v>28.812000000000001</v>
      </c>
      <c r="AP97">
        <v>11.529</v>
      </c>
      <c r="AQ97">
        <v>62.244</v>
      </c>
      <c r="AR97">
        <v>31.897383000000001</v>
      </c>
      <c r="AS97">
        <v>0</v>
      </c>
      <c r="AT97">
        <v>14.007999999999999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75.539999999999992</v>
      </c>
      <c r="BA97">
        <f t="shared" si="4"/>
        <v>2848.537311000001</v>
      </c>
      <c r="BD97">
        <v>24.07</v>
      </c>
      <c r="BE97">
        <v>3.81</v>
      </c>
      <c r="BF97">
        <v>0.81</v>
      </c>
      <c r="BG97">
        <v>4.04</v>
      </c>
      <c r="BH97">
        <v>5.81</v>
      </c>
      <c r="BI97">
        <v>7.17</v>
      </c>
      <c r="BJ97">
        <v>2.73</v>
      </c>
      <c r="BK97">
        <v>3.78</v>
      </c>
      <c r="BL97">
        <v>0.86</v>
      </c>
      <c r="BM97">
        <v>0</v>
      </c>
      <c r="BN97">
        <v>0.5</v>
      </c>
      <c r="BO97">
        <v>12.03</v>
      </c>
      <c r="BP97">
        <v>3.98</v>
      </c>
      <c r="BQ97">
        <v>4.41</v>
      </c>
      <c r="BR97">
        <v>1.08</v>
      </c>
      <c r="BS97">
        <v>0.46</v>
      </c>
      <c r="BT97">
        <v>0</v>
      </c>
      <c r="BU97">
        <v>0</v>
      </c>
      <c r="BV97">
        <v>0</v>
      </c>
      <c r="BW97">
        <f t="shared" si="5"/>
        <v>75.539999999999992</v>
      </c>
    </row>
    <row r="98" spans="1:75">
      <c r="A98" t="s">
        <v>140</v>
      </c>
      <c r="B98">
        <v>0</v>
      </c>
      <c r="C98">
        <v>36.225000000000001</v>
      </c>
      <c r="D98">
        <v>6.3</v>
      </c>
      <c r="E98">
        <v>0</v>
      </c>
      <c r="F98">
        <v>53.213999999999999</v>
      </c>
      <c r="G98">
        <v>16.29</v>
      </c>
      <c r="H98">
        <v>0</v>
      </c>
      <c r="I98">
        <v>53.704000000000001</v>
      </c>
      <c r="J98">
        <v>2.1920000000000002</v>
      </c>
      <c r="K98">
        <v>215.533728</v>
      </c>
      <c r="L98">
        <v>653.15250000000003</v>
      </c>
      <c r="M98">
        <v>46</v>
      </c>
      <c r="N98">
        <v>118.125</v>
      </c>
      <c r="O98">
        <v>123.66562500000001</v>
      </c>
      <c r="P98">
        <v>125.58750000000001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348.97500000000002</v>
      </c>
      <c r="V98">
        <v>20.731850000000001</v>
      </c>
      <c r="W98">
        <v>147.515625</v>
      </c>
      <c r="X98">
        <v>0</v>
      </c>
      <c r="Y98">
        <v>0</v>
      </c>
      <c r="Z98">
        <v>6.5537999999999998</v>
      </c>
      <c r="AA98">
        <v>42.14808</v>
      </c>
      <c r="AB98">
        <v>39.510120000000001</v>
      </c>
      <c r="AC98">
        <v>29.062808</v>
      </c>
      <c r="AD98">
        <v>27.3447</v>
      </c>
      <c r="AE98">
        <v>49.436556000000003</v>
      </c>
      <c r="AF98">
        <v>17.748000000000001</v>
      </c>
      <c r="AG98">
        <v>37.166400000000003</v>
      </c>
      <c r="AH98">
        <v>152.94049999999999</v>
      </c>
      <c r="AI98">
        <v>14.003</v>
      </c>
      <c r="AJ98">
        <v>0</v>
      </c>
      <c r="AK98">
        <v>50.252400000000002</v>
      </c>
      <c r="AL98">
        <v>79.364599999999996</v>
      </c>
      <c r="AM98">
        <v>15.836040000000001</v>
      </c>
      <c r="AN98">
        <v>0.93737000000000004</v>
      </c>
      <c r="AO98">
        <v>28.812000000000001</v>
      </c>
      <c r="AP98">
        <v>11.529</v>
      </c>
      <c r="AQ98">
        <v>62.244</v>
      </c>
      <c r="AR98">
        <v>31.897383000000001</v>
      </c>
      <c r="AS98">
        <v>0</v>
      </c>
      <c r="AT98">
        <v>14.007999999999999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75.539999999999992</v>
      </c>
      <c r="BA98">
        <f t="shared" si="4"/>
        <v>2844.1533110000009</v>
      </c>
      <c r="BD98">
        <v>24.07</v>
      </c>
      <c r="BE98">
        <v>3.81</v>
      </c>
      <c r="BF98">
        <v>0.81</v>
      </c>
      <c r="BG98">
        <v>4.04</v>
      </c>
      <c r="BH98">
        <v>5.81</v>
      </c>
      <c r="BI98">
        <v>7.17</v>
      </c>
      <c r="BJ98">
        <v>2.73</v>
      </c>
      <c r="BK98">
        <v>3.78</v>
      </c>
      <c r="BL98">
        <v>0.86</v>
      </c>
      <c r="BM98">
        <v>0</v>
      </c>
      <c r="BN98">
        <v>0.5</v>
      </c>
      <c r="BO98">
        <v>12.03</v>
      </c>
      <c r="BP98">
        <v>3.98</v>
      </c>
      <c r="BQ98">
        <v>4.41</v>
      </c>
      <c r="BR98">
        <v>1.08</v>
      </c>
      <c r="BS98">
        <v>0.46</v>
      </c>
      <c r="BT98">
        <v>0</v>
      </c>
      <c r="BU98">
        <v>0</v>
      </c>
      <c r="BV98">
        <v>0</v>
      </c>
      <c r="BW98">
        <f t="shared" si="5"/>
        <v>75.539999999999992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0.89171249999999924</v>
      </c>
      <c r="D99">
        <f t="shared" si="6"/>
        <v>0.12888750000000013</v>
      </c>
      <c r="E99">
        <f t="shared" si="6"/>
        <v>0</v>
      </c>
      <c r="F99">
        <f t="shared" si="6"/>
        <v>1.2760499999999986</v>
      </c>
      <c r="G99">
        <f t="shared" si="6"/>
        <v>0.39095999999999947</v>
      </c>
      <c r="H99">
        <f t="shared" si="6"/>
        <v>0</v>
      </c>
      <c r="I99">
        <f t="shared" si="6"/>
        <v>1.3946599999999998</v>
      </c>
      <c r="J99">
        <f t="shared" si="6"/>
        <v>5.260800000000012E-2</v>
      </c>
      <c r="K99">
        <f t="shared" si="6"/>
        <v>5.1728094719999973</v>
      </c>
      <c r="L99">
        <f t="shared" si="6"/>
        <v>15.675659999999962</v>
      </c>
      <c r="M99">
        <f t="shared" si="6"/>
        <v>1.1040000000000001</v>
      </c>
      <c r="N99">
        <f t="shared" si="6"/>
        <v>2.835</v>
      </c>
      <c r="O99">
        <f t="shared" si="6"/>
        <v>2.9679749999999947</v>
      </c>
      <c r="P99">
        <f t="shared" si="6"/>
        <v>3.0023437499999974</v>
      </c>
      <c r="Q99">
        <f t="shared" si="6"/>
        <v>0.52050075999999879</v>
      </c>
      <c r="R99">
        <f t="shared" si="6"/>
        <v>1.0027605179999977</v>
      </c>
      <c r="S99">
        <f t="shared" si="6"/>
        <v>0.63338184000000097</v>
      </c>
      <c r="T99">
        <f t="shared" si="6"/>
        <v>0</v>
      </c>
      <c r="U99">
        <f t="shared" si="6"/>
        <v>8.3587499999999846</v>
      </c>
      <c r="V99">
        <f t="shared" si="6"/>
        <v>0.49756439999999885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0.26577539999999999</v>
      </c>
      <c r="AA99">
        <f t="shared" si="6"/>
        <v>0.58457076999999946</v>
      </c>
      <c r="AB99">
        <f t="shared" si="6"/>
        <v>0.76480874999999904</v>
      </c>
      <c r="AC99">
        <f t="shared" si="6"/>
        <v>0.56610397599999929</v>
      </c>
      <c r="AD99">
        <f t="shared" si="6"/>
        <v>0.76505715000000085</v>
      </c>
      <c r="AE99">
        <f t="shared" si="6"/>
        <v>1.1655079920000011</v>
      </c>
      <c r="AF99">
        <f t="shared" si="6"/>
        <v>0.28899660000000027</v>
      </c>
      <c r="AG99">
        <f t="shared" si="6"/>
        <v>0.89199360000000094</v>
      </c>
      <c r="AH99">
        <f t="shared" si="6"/>
        <v>3.6758278500000041</v>
      </c>
      <c r="AI99">
        <f t="shared" si="6"/>
        <v>0.38158175000000027</v>
      </c>
      <c r="AJ99">
        <f t="shared" si="6"/>
        <v>0</v>
      </c>
      <c r="AK99">
        <f t="shared" si="6"/>
        <v>1.2060575999999998</v>
      </c>
      <c r="AL99">
        <f t="shared" si="6"/>
        <v>1.9176485999999979</v>
      </c>
      <c r="AM99">
        <f t="shared" si="6"/>
        <v>0.15996000000000016</v>
      </c>
      <c r="AN99">
        <f t="shared" si="6"/>
        <v>2.2496880000000025E-2</v>
      </c>
      <c r="AO99">
        <f t="shared" si="6"/>
        <v>0.68501999999999974</v>
      </c>
      <c r="AP99">
        <f t="shared" si="6"/>
        <v>0.2780410499999999</v>
      </c>
      <c r="AQ99">
        <f t="shared" si="6"/>
        <v>0.54809999999999981</v>
      </c>
      <c r="AR99">
        <f t="shared" si="6"/>
        <v>0.76695233999999979</v>
      </c>
      <c r="AS99">
        <f t="shared" si="6"/>
        <v>0</v>
      </c>
      <c r="AT99">
        <f t="shared" si="6"/>
        <v>0.34912879999999979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1.8693850000000003</v>
      </c>
      <c r="BA99">
        <f>SUM(B99:AZ99)</f>
        <v>66.59901284799993</v>
      </c>
      <c r="BD99">
        <f t="shared" ref="BD99:BW99" si="7">SUM(BD3:BD98)/4000</f>
        <v>0.58763999999999994</v>
      </c>
      <c r="BE99">
        <f t="shared" si="7"/>
        <v>9.0760000000000091E-2</v>
      </c>
      <c r="BF99">
        <f t="shared" si="7"/>
        <v>1.9540000000000002E-2</v>
      </c>
      <c r="BG99">
        <f t="shared" si="7"/>
        <v>9.6000000000000099E-2</v>
      </c>
      <c r="BH99">
        <f t="shared" si="7"/>
        <v>0.13875999999999988</v>
      </c>
      <c r="BI99">
        <f t="shared" si="7"/>
        <v>0.17095999999999989</v>
      </c>
      <c r="BJ99">
        <f t="shared" si="7"/>
        <v>7.2627500000000164E-2</v>
      </c>
      <c r="BK99">
        <f t="shared" si="7"/>
        <v>8.898750000000008E-2</v>
      </c>
      <c r="BL99">
        <f t="shared" si="7"/>
        <v>2.0405000000000003E-2</v>
      </c>
      <c r="BM99">
        <f t="shared" si="7"/>
        <v>0</v>
      </c>
      <c r="BN99">
        <f t="shared" si="7"/>
        <v>1.188000000000001E-2</v>
      </c>
      <c r="BO99">
        <f t="shared" si="7"/>
        <v>0.33513000000000026</v>
      </c>
      <c r="BP99">
        <f t="shared" si="7"/>
        <v>9.4599999999999948E-2</v>
      </c>
      <c r="BQ99">
        <f t="shared" si="7"/>
        <v>0.10479999999999999</v>
      </c>
      <c r="BR99">
        <f t="shared" si="7"/>
        <v>2.6319999999999996E-2</v>
      </c>
      <c r="BS99">
        <f t="shared" si="7"/>
        <v>1.0975000000000009E-2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1.8693850000000003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367</v>
      </c>
      <c r="AU2" s="169"/>
      <c r="AV2" s="206" t="s">
        <v>374</v>
      </c>
      <c r="AW2" s="206" t="s">
        <v>375</v>
      </c>
      <c r="AX2" s="206" t="s">
        <v>376</v>
      </c>
      <c r="AY2" s="169"/>
      <c r="AZ2" s="196"/>
      <c r="BA2" s="217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215.5301</v>
      </c>
      <c r="L3">
        <v>653.15009999999995</v>
      </c>
      <c r="M3">
        <v>46</v>
      </c>
      <c r="N3">
        <v>118.125</v>
      </c>
      <c r="O3">
        <v>123.66562500000001</v>
      </c>
      <c r="P3">
        <v>124.875</v>
      </c>
      <c r="Q3">
        <v>18.557500000000001</v>
      </c>
      <c r="R3">
        <v>36.927</v>
      </c>
      <c r="S3">
        <v>26.3901</v>
      </c>
      <c r="T3">
        <v>0</v>
      </c>
      <c r="U3">
        <v>348.97500000000002</v>
      </c>
      <c r="V3">
        <v>20.73</v>
      </c>
      <c r="W3">
        <v>34.295499999999997</v>
      </c>
      <c r="X3">
        <v>147.515625</v>
      </c>
      <c r="Y3">
        <v>0</v>
      </c>
      <c r="Z3">
        <v>6.5537999999999998</v>
      </c>
      <c r="AA3">
        <v>42.14808</v>
      </c>
      <c r="AB3">
        <v>39.510120000000001</v>
      </c>
      <c r="AC3">
        <v>29.062808</v>
      </c>
      <c r="AD3">
        <v>36.591700000000003</v>
      </c>
      <c r="AE3">
        <v>49.436556000000003</v>
      </c>
      <c r="AF3">
        <v>8.8740000000000006</v>
      </c>
      <c r="AG3">
        <v>37.166400000000003</v>
      </c>
      <c r="AH3">
        <v>152.94049999999999</v>
      </c>
      <c r="AI3">
        <v>2.5459999999999998</v>
      </c>
      <c r="AJ3">
        <v>0</v>
      </c>
      <c r="AK3">
        <v>50.252400000000002</v>
      </c>
      <c r="AL3">
        <v>79.364599999999996</v>
      </c>
      <c r="AM3">
        <v>5.2786799999999996</v>
      </c>
      <c r="AN3">
        <v>0.93737000000000004</v>
      </c>
      <c r="AO3">
        <v>28.812000000000001</v>
      </c>
      <c r="AP3">
        <v>5.7645</v>
      </c>
      <c r="AQ3">
        <v>62.244</v>
      </c>
      <c r="AR3">
        <v>46.368000000000002</v>
      </c>
      <c r="AS3">
        <v>32.688360000000003</v>
      </c>
      <c r="AT3">
        <v>14.241572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79.11</v>
      </c>
      <c r="BA3">
        <f>SUM(B3:AZ3)</f>
        <v>2724.6279959999997</v>
      </c>
      <c r="BB3">
        <v>0</v>
      </c>
      <c r="BD3">
        <v>24.07</v>
      </c>
      <c r="BE3">
        <v>3.81</v>
      </c>
      <c r="BF3">
        <v>0.81</v>
      </c>
      <c r="BG3">
        <v>4.04</v>
      </c>
      <c r="BH3">
        <v>5.81</v>
      </c>
      <c r="BI3">
        <v>7.17</v>
      </c>
      <c r="BJ3">
        <v>2.8</v>
      </c>
      <c r="BK3">
        <v>3.71</v>
      </c>
      <c r="BL3">
        <v>0.85</v>
      </c>
      <c r="BM3">
        <v>0</v>
      </c>
      <c r="BN3">
        <v>0.5</v>
      </c>
      <c r="BO3">
        <v>15.61</v>
      </c>
      <c r="BP3">
        <v>3.98</v>
      </c>
      <c r="BQ3">
        <v>4.41</v>
      </c>
      <c r="BR3">
        <v>1.08</v>
      </c>
      <c r="BS3">
        <v>0.46</v>
      </c>
      <c r="BT3">
        <v>0</v>
      </c>
      <c r="BU3">
        <v>0</v>
      </c>
      <c r="BV3">
        <v>0</v>
      </c>
      <c r="BW3">
        <f>SUM(BD3:BV3)</f>
        <v>79.11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215.5301</v>
      </c>
      <c r="L4">
        <v>653.15009999999995</v>
      </c>
      <c r="M4">
        <v>46</v>
      </c>
      <c r="N4">
        <v>118.125</v>
      </c>
      <c r="O4">
        <v>123.66562500000001</v>
      </c>
      <c r="P4">
        <v>124.875</v>
      </c>
      <c r="Q4">
        <v>18.557500000000001</v>
      </c>
      <c r="R4">
        <v>36.927</v>
      </c>
      <c r="S4">
        <v>26.3901</v>
      </c>
      <c r="T4">
        <v>0</v>
      </c>
      <c r="U4">
        <v>348.97500000000002</v>
      </c>
      <c r="V4">
        <v>20.73</v>
      </c>
      <c r="W4">
        <v>34.295499999999997</v>
      </c>
      <c r="X4">
        <v>147.515625</v>
      </c>
      <c r="Y4">
        <v>0</v>
      </c>
      <c r="Z4">
        <v>6.5537999999999998</v>
      </c>
      <c r="AA4">
        <v>42.14808</v>
      </c>
      <c r="AB4">
        <v>39.510120000000001</v>
      </c>
      <c r="AC4">
        <v>29.062808</v>
      </c>
      <c r="AD4">
        <v>36.591700000000003</v>
      </c>
      <c r="AE4">
        <v>49.436556000000003</v>
      </c>
      <c r="AF4">
        <v>8.8740000000000006</v>
      </c>
      <c r="AG4">
        <v>37.166400000000003</v>
      </c>
      <c r="AH4">
        <v>152.94049999999999</v>
      </c>
      <c r="AI4">
        <v>2.5459999999999998</v>
      </c>
      <c r="AJ4">
        <v>0</v>
      </c>
      <c r="AK4">
        <v>50.252400000000002</v>
      </c>
      <c r="AL4">
        <v>79.364599999999996</v>
      </c>
      <c r="AM4">
        <v>5.2786799999999996</v>
      </c>
      <c r="AN4">
        <v>0.93737000000000004</v>
      </c>
      <c r="AO4">
        <v>28.812000000000001</v>
      </c>
      <c r="AP4">
        <v>5.7645</v>
      </c>
      <c r="AQ4">
        <v>62.244</v>
      </c>
      <c r="AR4">
        <v>46.368000000000002</v>
      </c>
      <c r="AS4">
        <v>32.688360000000003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79.11</v>
      </c>
      <c r="BA4">
        <f t="shared" ref="BA4:BA67" si="1">SUM(B4:AZ4)</f>
        <v>2725.3832239999997</v>
      </c>
      <c r="BB4">
        <v>1</v>
      </c>
      <c r="BD4">
        <v>24.07</v>
      </c>
      <c r="BE4">
        <v>3.81</v>
      </c>
      <c r="BF4">
        <v>0.81</v>
      </c>
      <c r="BG4">
        <v>4.04</v>
      </c>
      <c r="BH4">
        <v>5.81</v>
      </c>
      <c r="BI4">
        <v>7.17</v>
      </c>
      <c r="BJ4">
        <v>2.8</v>
      </c>
      <c r="BK4">
        <v>3.71</v>
      </c>
      <c r="BL4">
        <v>0.85</v>
      </c>
      <c r="BM4">
        <v>0</v>
      </c>
      <c r="BN4">
        <v>0.5</v>
      </c>
      <c r="BO4">
        <v>15.61</v>
      </c>
      <c r="BP4">
        <v>3.98</v>
      </c>
      <c r="BQ4">
        <v>4.41</v>
      </c>
      <c r="BR4">
        <v>1.08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79.11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215.5301</v>
      </c>
      <c r="L5">
        <v>653.15009999999995</v>
      </c>
      <c r="M5">
        <v>46</v>
      </c>
      <c r="N5">
        <v>118.125</v>
      </c>
      <c r="O5">
        <v>123.66562500000001</v>
      </c>
      <c r="P5">
        <v>124.875</v>
      </c>
      <c r="Q5">
        <v>18.557500000000001</v>
      </c>
      <c r="R5">
        <v>36.927</v>
      </c>
      <c r="S5">
        <v>26.3901</v>
      </c>
      <c r="T5">
        <v>0</v>
      </c>
      <c r="U5">
        <v>348.97500000000002</v>
      </c>
      <c r="V5">
        <v>20.73</v>
      </c>
      <c r="W5">
        <v>34.295499999999997</v>
      </c>
      <c r="X5">
        <v>147.515625</v>
      </c>
      <c r="Y5">
        <v>0</v>
      </c>
      <c r="Z5">
        <v>6.5537999999999998</v>
      </c>
      <c r="AA5">
        <v>42.14808</v>
      </c>
      <c r="AB5">
        <v>39.510120000000001</v>
      </c>
      <c r="AC5">
        <v>29.062808</v>
      </c>
      <c r="AD5">
        <v>36.591700000000003</v>
      </c>
      <c r="AE5">
        <v>49.436556000000003</v>
      </c>
      <c r="AF5">
        <v>8.8740000000000006</v>
      </c>
      <c r="AG5">
        <v>37.166400000000003</v>
      </c>
      <c r="AH5">
        <v>152.94049999999999</v>
      </c>
      <c r="AI5">
        <v>2.5459999999999998</v>
      </c>
      <c r="AJ5">
        <v>0</v>
      </c>
      <c r="AK5">
        <v>50.252400000000002</v>
      </c>
      <c r="AL5">
        <v>79.364599999999996</v>
      </c>
      <c r="AM5">
        <v>5.2786799999999996</v>
      </c>
      <c r="AN5">
        <v>0.93737000000000004</v>
      </c>
      <c r="AO5">
        <v>28.812000000000001</v>
      </c>
      <c r="AP5">
        <v>12.9381</v>
      </c>
      <c r="AQ5">
        <v>62.244</v>
      </c>
      <c r="AR5">
        <v>52.44</v>
      </c>
      <c r="AS5">
        <v>32.688360000000003</v>
      </c>
      <c r="AT5">
        <v>14.157037000000001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79.11</v>
      </c>
      <c r="BA5">
        <f t="shared" si="1"/>
        <v>2737.7890609999995</v>
      </c>
      <c r="BB5">
        <v>2</v>
      </c>
      <c r="BD5">
        <v>24.07</v>
      </c>
      <c r="BE5">
        <v>3.81</v>
      </c>
      <c r="BF5">
        <v>0.81</v>
      </c>
      <c r="BG5">
        <v>4.04</v>
      </c>
      <c r="BH5">
        <v>5.81</v>
      </c>
      <c r="BI5">
        <v>7.17</v>
      </c>
      <c r="BJ5">
        <v>2.8</v>
      </c>
      <c r="BK5">
        <v>3.71</v>
      </c>
      <c r="BL5">
        <v>0.85</v>
      </c>
      <c r="BM5">
        <v>0</v>
      </c>
      <c r="BN5">
        <v>0.5</v>
      </c>
      <c r="BO5">
        <v>15.61</v>
      </c>
      <c r="BP5">
        <v>3.98</v>
      </c>
      <c r="BQ5">
        <v>4.41</v>
      </c>
      <c r="BR5">
        <v>1.08</v>
      </c>
      <c r="BS5">
        <v>0.46</v>
      </c>
      <c r="BT5">
        <v>0</v>
      </c>
      <c r="BU5">
        <v>0</v>
      </c>
      <c r="BV5">
        <v>0</v>
      </c>
      <c r="BW5">
        <f t="shared" si="2"/>
        <v>79.11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215.5301</v>
      </c>
      <c r="L6">
        <v>653.15009999999995</v>
      </c>
      <c r="M6">
        <v>46</v>
      </c>
      <c r="N6">
        <v>118.125</v>
      </c>
      <c r="O6">
        <v>123.66562500000001</v>
      </c>
      <c r="P6">
        <v>124.875</v>
      </c>
      <c r="Q6">
        <v>18.557500000000001</v>
      </c>
      <c r="R6">
        <v>36.927</v>
      </c>
      <c r="S6">
        <v>26.3901</v>
      </c>
      <c r="T6">
        <v>0</v>
      </c>
      <c r="U6">
        <v>348.97500000000002</v>
      </c>
      <c r="V6">
        <v>20.73</v>
      </c>
      <c r="W6">
        <v>34.295499999999997</v>
      </c>
      <c r="X6">
        <v>147.515625</v>
      </c>
      <c r="Y6">
        <v>0</v>
      </c>
      <c r="Z6">
        <v>6.5537999999999998</v>
      </c>
      <c r="AA6">
        <v>42.14808</v>
      </c>
      <c r="AB6">
        <v>39.510120000000001</v>
      </c>
      <c r="AC6">
        <v>29.062808</v>
      </c>
      <c r="AD6">
        <v>36.591700000000003</v>
      </c>
      <c r="AE6">
        <v>49.436556000000003</v>
      </c>
      <c r="AF6">
        <v>8.8740000000000006</v>
      </c>
      <c r="AG6">
        <v>37.166400000000003</v>
      </c>
      <c r="AH6">
        <v>152.94049999999999</v>
      </c>
      <c r="AI6">
        <v>2.5459999999999998</v>
      </c>
      <c r="AJ6">
        <v>0</v>
      </c>
      <c r="AK6">
        <v>50.252400000000002</v>
      </c>
      <c r="AL6">
        <v>79.364599999999996</v>
      </c>
      <c r="AM6">
        <v>5.2786799999999996</v>
      </c>
      <c r="AN6">
        <v>0.93737000000000004</v>
      </c>
      <c r="AO6">
        <v>28.812000000000001</v>
      </c>
      <c r="AP6">
        <v>12.9381</v>
      </c>
      <c r="AQ6">
        <v>46.683</v>
      </c>
      <c r="AR6">
        <v>52.44</v>
      </c>
      <c r="AS6">
        <v>32.688360000000003</v>
      </c>
      <c r="AT6">
        <v>13.964586000000001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79.11</v>
      </c>
      <c r="BA6">
        <f t="shared" si="1"/>
        <v>2722.0356099999995</v>
      </c>
      <c r="BB6">
        <v>3</v>
      </c>
      <c r="BD6">
        <v>24.07</v>
      </c>
      <c r="BE6">
        <v>3.81</v>
      </c>
      <c r="BF6">
        <v>0.81</v>
      </c>
      <c r="BG6">
        <v>4.04</v>
      </c>
      <c r="BH6">
        <v>5.81</v>
      </c>
      <c r="BI6">
        <v>7.17</v>
      </c>
      <c r="BJ6">
        <v>2.8</v>
      </c>
      <c r="BK6">
        <v>3.71</v>
      </c>
      <c r="BL6">
        <v>0.85</v>
      </c>
      <c r="BM6">
        <v>0</v>
      </c>
      <c r="BN6">
        <v>0.5</v>
      </c>
      <c r="BO6">
        <v>15.61</v>
      </c>
      <c r="BP6">
        <v>3.98</v>
      </c>
      <c r="BQ6">
        <v>4.41</v>
      </c>
      <c r="BR6">
        <v>1.08</v>
      </c>
      <c r="BS6">
        <v>0.46</v>
      </c>
      <c r="BT6">
        <v>0</v>
      </c>
      <c r="BU6">
        <v>0</v>
      </c>
      <c r="BV6">
        <v>0</v>
      </c>
      <c r="BW6">
        <f t="shared" si="2"/>
        <v>79.11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215.5301</v>
      </c>
      <c r="L7">
        <v>653.15009999999995</v>
      </c>
      <c r="M7">
        <v>46</v>
      </c>
      <c r="N7">
        <v>118.125</v>
      </c>
      <c r="O7">
        <v>123.66562500000001</v>
      </c>
      <c r="P7">
        <v>124.875</v>
      </c>
      <c r="Q7">
        <v>18.557500000000001</v>
      </c>
      <c r="R7">
        <v>36.927</v>
      </c>
      <c r="S7">
        <v>26.3901</v>
      </c>
      <c r="T7">
        <v>0</v>
      </c>
      <c r="U7">
        <v>348.97500000000002</v>
      </c>
      <c r="V7">
        <v>20.73</v>
      </c>
      <c r="W7">
        <v>34.295499999999997</v>
      </c>
      <c r="X7">
        <v>147.515625</v>
      </c>
      <c r="Y7">
        <v>0</v>
      </c>
      <c r="Z7">
        <v>13.1076</v>
      </c>
      <c r="AA7">
        <v>42.14808</v>
      </c>
      <c r="AB7">
        <v>39.510120000000001</v>
      </c>
      <c r="AC7">
        <v>29.062808</v>
      </c>
      <c r="AD7">
        <v>36.591700000000003</v>
      </c>
      <c r="AE7">
        <v>49.436556000000003</v>
      </c>
      <c r="AF7">
        <v>8.8740000000000006</v>
      </c>
      <c r="AG7">
        <v>37.166400000000003</v>
      </c>
      <c r="AH7">
        <v>152.94049999999999</v>
      </c>
      <c r="AI7">
        <v>2.5459999999999998</v>
      </c>
      <c r="AJ7">
        <v>0</v>
      </c>
      <c r="AK7">
        <v>50.252400000000002</v>
      </c>
      <c r="AL7">
        <v>79.364599999999996</v>
      </c>
      <c r="AM7">
        <v>5.2786799999999996</v>
      </c>
      <c r="AN7">
        <v>0.93737000000000004</v>
      </c>
      <c r="AO7">
        <v>28.812000000000001</v>
      </c>
      <c r="AP7">
        <v>12.9381</v>
      </c>
      <c r="AQ7">
        <v>46.683</v>
      </c>
      <c r="AR7">
        <v>52.44</v>
      </c>
      <c r="AS7">
        <v>32.688360000000003</v>
      </c>
      <c r="AT7">
        <v>11.422628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79.11</v>
      </c>
      <c r="BA7">
        <f t="shared" si="1"/>
        <v>2726.0474519999993</v>
      </c>
      <c r="BB7">
        <v>4</v>
      </c>
      <c r="BD7">
        <v>24.07</v>
      </c>
      <c r="BE7">
        <v>3.81</v>
      </c>
      <c r="BF7">
        <v>0.81</v>
      </c>
      <c r="BG7">
        <v>4.04</v>
      </c>
      <c r="BH7">
        <v>5.81</v>
      </c>
      <c r="BI7">
        <v>7.17</v>
      </c>
      <c r="BJ7">
        <v>2.8</v>
      </c>
      <c r="BK7">
        <v>3.71</v>
      </c>
      <c r="BL7">
        <v>0.85</v>
      </c>
      <c r="BM7">
        <v>0</v>
      </c>
      <c r="BN7">
        <v>0.5</v>
      </c>
      <c r="BO7">
        <v>15.61</v>
      </c>
      <c r="BP7">
        <v>3.98</v>
      </c>
      <c r="BQ7">
        <v>4.41</v>
      </c>
      <c r="BR7">
        <v>1.08</v>
      </c>
      <c r="BS7">
        <v>0.46</v>
      </c>
      <c r="BT7">
        <v>0</v>
      </c>
      <c r="BU7">
        <v>0</v>
      </c>
      <c r="BV7">
        <v>0</v>
      </c>
      <c r="BW7">
        <f t="shared" si="2"/>
        <v>79.11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215.5301</v>
      </c>
      <c r="L8">
        <v>653.15009999999995</v>
      </c>
      <c r="M8">
        <v>46</v>
      </c>
      <c r="N8">
        <v>118.125</v>
      </c>
      <c r="O8">
        <v>123.66562500000001</v>
      </c>
      <c r="P8">
        <v>124.875</v>
      </c>
      <c r="Q8">
        <v>18.557500000000001</v>
      </c>
      <c r="R8">
        <v>36.927</v>
      </c>
      <c r="S8">
        <v>26.3901</v>
      </c>
      <c r="T8">
        <v>0</v>
      </c>
      <c r="U8">
        <v>348.97500000000002</v>
      </c>
      <c r="V8">
        <v>20.73</v>
      </c>
      <c r="W8">
        <v>34.295499999999997</v>
      </c>
      <c r="X8">
        <v>147.515625</v>
      </c>
      <c r="Y8">
        <v>0</v>
      </c>
      <c r="Z8">
        <v>13.1076</v>
      </c>
      <c r="AA8">
        <v>42.14808</v>
      </c>
      <c r="AB8">
        <v>39.510120000000001</v>
      </c>
      <c r="AC8">
        <v>29.062808</v>
      </c>
      <c r="AD8">
        <v>36.591700000000003</v>
      </c>
      <c r="AE8">
        <v>49.436556000000003</v>
      </c>
      <c r="AF8">
        <v>8.8740000000000006</v>
      </c>
      <c r="AG8">
        <v>37.166400000000003</v>
      </c>
      <c r="AH8">
        <v>152.94049999999999</v>
      </c>
      <c r="AI8">
        <v>2.5459999999999998</v>
      </c>
      <c r="AJ8">
        <v>0</v>
      </c>
      <c r="AK8">
        <v>50.252400000000002</v>
      </c>
      <c r="AL8">
        <v>79.364599999999996</v>
      </c>
      <c r="AM8">
        <v>5.2786799999999996</v>
      </c>
      <c r="AN8">
        <v>0.93737000000000004</v>
      </c>
      <c r="AO8">
        <v>28.812000000000001</v>
      </c>
      <c r="AP8">
        <v>12.9381</v>
      </c>
      <c r="AQ8">
        <v>46.683</v>
      </c>
      <c r="AR8">
        <v>52.44</v>
      </c>
      <c r="AS8">
        <v>32.688360000000003</v>
      </c>
      <c r="AT8">
        <v>6.8946909999999999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79.11</v>
      </c>
      <c r="BA8">
        <f t="shared" si="1"/>
        <v>2721.5195149999995</v>
      </c>
      <c r="BB8">
        <v>5</v>
      </c>
      <c r="BD8">
        <v>24.07</v>
      </c>
      <c r="BE8">
        <v>3.81</v>
      </c>
      <c r="BF8">
        <v>0.81</v>
      </c>
      <c r="BG8">
        <v>4.04</v>
      </c>
      <c r="BH8">
        <v>5.81</v>
      </c>
      <c r="BI8">
        <v>7.17</v>
      </c>
      <c r="BJ8">
        <v>2.8</v>
      </c>
      <c r="BK8">
        <v>3.71</v>
      </c>
      <c r="BL8">
        <v>0.85</v>
      </c>
      <c r="BM8">
        <v>0</v>
      </c>
      <c r="BN8">
        <v>0.5</v>
      </c>
      <c r="BO8">
        <v>15.61</v>
      </c>
      <c r="BP8">
        <v>3.98</v>
      </c>
      <c r="BQ8">
        <v>4.41</v>
      </c>
      <c r="BR8">
        <v>1.08</v>
      </c>
      <c r="BS8">
        <v>0.46</v>
      </c>
      <c r="BT8">
        <v>0</v>
      </c>
      <c r="BU8">
        <v>0</v>
      </c>
      <c r="BV8">
        <v>0</v>
      </c>
      <c r="BW8">
        <f t="shared" si="2"/>
        <v>79.11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215.5301</v>
      </c>
      <c r="L9">
        <v>653.15009999999995</v>
      </c>
      <c r="M9">
        <v>46</v>
      </c>
      <c r="N9">
        <v>118.125</v>
      </c>
      <c r="O9">
        <v>123.66562500000001</v>
      </c>
      <c r="P9">
        <v>124.875</v>
      </c>
      <c r="Q9">
        <v>18.557500000000001</v>
      </c>
      <c r="R9">
        <v>36.927</v>
      </c>
      <c r="S9">
        <v>26.3901</v>
      </c>
      <c r="T9">
        <v>0</v>
      </c>
      <c r="U9">
        <v>348.97500000000002</v>
      </c>
      <c r="V9">
        <v>20.73</v>
      </c>
      <c r="W9">
        <v>34.295499999999997</v>
      </c>
      <c r="X9">
        <v>147.515625</v>
      </c>
      <c r="Y9">
        <v>0</v>
      </c>
      <c r="Z9">
        <v>13.1076</v>
      </c>
      <c r="AA9">
        <v>42.14808</v>
      </c>
      <c r="AB9">
        <v>39.510120000000001</v>
      </c>
      <c r="AC9">
        <v>29.062808</v>
      </c>
      <c r="AD9">
        <v>36.591700000000003</v>
      </c>
      <c r="AE9">
        <v>49.436556000000003</v>
      </c>
      <c r="AF9">
        <v>8.8740000000000006</v>
      </c>
      <c r="AG9">
        <v>37.166400000000003</v>
      </c>
      <c r="AH9">
        <v>152.94049999999999</v>
      </c>
      <c r="AI9">
        <v>2.5459999999999998</v>
      </c>
      <c r="AJ9">
        <v>0</v>
      </c>
      <c r="AK9">
        <v>50.252400000000002</v>
      </c>
      <c r="AL9">
        <v>79.364599999999996</v>
      </c>
      <c r="AM9">
        <v>5.2786799999999996</v>
      </c>
      <c r="AN9">
        <v>0.93737000000000004</v>
      </c>
      <c r="AO9">
        <v>28.812000000000001</v>
      </c>
      <c r="AP9">
        <v>12.9381</v>
      </c>
      <c r="AQ9">
        <v>46.368000000000002</v>
      </c>
      <c r="AR9">
        <v>46.368000000000002</v>
      </c>
      <c r="AS9">
        <v>32.688360000000003</v>
      </c>
      <c r="AT9">
        <v>9.9944290000000002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79.11</v>
      </c>
      <c r="BA9">
        <f t="shared" si="1"/>
        <v>2718.2322529999992</v>
      </c>
      <c r="BB9">
        <v>6</v>
      </c>
      <c r="BD9">
        <v>24.07</v>
      </c>
      <c r="BE9">
        <v>3.81</v>
      </c>
      <c r="BF9">
        <v>0.81</v>
      </c>
      <c r="BG9">
        <v>4.04</v>
      </c>
      <c r="BH9">
        <v>5.81</v>
      </c>
      <c r="BI9">
        <v>7.17</v>
      </c>
      <c r="BJ9">
        <v>2.8</v>
      </c>
      <c r="BK9">
        <v>3.71</v>
      </c>
      <c r="BL9">
        <v>0.85</v>
      </c>
      <c r="BM9">
        <v>0</v>
      </c>
      <c r="BN9">
        <v>0.5</v>
      </c>
      <c r="BO9">
        <v>15.61</v>
      </c>
      <c r="BP9">
        <v>3.98</v>
      </c>
      <c r="BQ9">
        <v>4.41</v>
      </c>
      <c r="BR9">
        <v>1.08</v>
      </c>
      <c r="BS9">
        <v>0.46</v>
      </c>
      <c r="BT9">
        <v>0</v>
      </c>
      <c r="BU9">
        <v>0</v>
      </c>
      <c r="BV9">
        <v>0</v>
      </c>
      <c r="BW9">
        <f t="shared" si="2"/>
        <v>79.11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215.5301</v>
      </c>
      <c r="L10">
        <v>653.15009999999995</v>
      </c>
      <c r="M10">
        <v>46</v>
      </c>
      <c r="N10">
        <v>118.125</v>
      </c>
      <c r="O10">
        <v>123.66562500000001</v>
      </c>
      <c r="P10">
        <v>124.875</v>
      </c>
      <c r="Q10">
        <v>18.557500000000001</v>
      </c>
      <c r="R10">
        <v>36.927</v>
      </c>
      <c r="S10">
        <v>26.3901</v>
      </c>
      <c r="T10">
        <v>0</v>
      </c>
      <c r="U10">
        <v>348.97500000000002</v>
      </c>
      <c r="V10">
        <v>20.73</v>
      </c>
      <c r="W10">
        <v>34.295499999999997</v>
      </c>
      <c r="X10">
        <v>147.515625</v>
      </c>
      <c r="Y10">
        <v>0</v>
      </c>
      <c r="Z10">
        <v>13.1076</v>
      </c>
      <c r="AA10">
        <v>42.14808</v>
      </c>
      <c r="AB10">
        <v>39.510120000000001</v>
      </c>
      <c r="AC10">
        <v>29.062808</v>
      </c>
      <c r="AD10">
        <v>36.591700000000003</v>
      </c>
      <c r="AE10">
        <v>49.436556000000003</v>
      </c>
      <c r="AF10">
        <v>8.8740000000000006</v>
      </c>
      <c r="AG10">
        <v>37.166400000000003</v>
      </c>
      <c r="AH10">
        <v>152.94049999999999</v>
      </c>
      <c r="AI10">
        <v>2.5459999999999998</v>
      </c>
      <c r="AJ10">
        <v>0</v>
      </c>
      <c r="AK10">
        <v>50.252400000000002</v>
      </c>
      <c r="AL10">
        <v>79.364599999999996</v>
      </c>
      <c r="AM10">
        <v>5.2786799999999996</v>
      </c>
      <c r="AN10">
        <v>0.93737000000000004</v>
      </c>
      <c r="AO10">
        <v>28.812000000000001</v>
      </c>
      <c r="AP10">
        <v>12.9381</v>
      </c>
      <c r="AQ10">
        <v>44.414999999999999</v>
      </c>
      <c r="AR10">
        <v>46.368000000000002</v>
      </c>
      <c r="AS10">
        <v>32.688360000000003</v>
      </c>
      <c r="AT10">
        <v>10.561095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79.11</v>
      </c>
      <c r="BA10">
        <f t="shared" si="1"/>
        <v>2716.8459189999994</v>
      </c>
      <c r="BB10">
        <v>7</v>
      </c>
      <c r="BD10">
        <v>24.07</v>
      </c>
      <c r="BE10">
        <v>3.81</v>
      </c>
      <c r="BF10">
        <v>0.81</v>
      </c>
      <c r="BG10">
        <v>4.04</v>
      </c>
      <c r="BH10">
        <v>5.81</v>
      </c>
      <c r="BI10">
        <v>7.17</v>
      </c>
      <c r="BJ10">
        <v>2.8</v>
      </c>
      <c r="BK10">
        <v>3.71</v>
      </c>
      <c r="BL10">
        <v>0.85</v>
      </c>
      <c r="BM10">
        <v>0</v>
      </c>
      <c r="BN10">
        <v>0.5</v>
      </c>
      <c r="BO10">
        <v>15.61</v>
      </c>
      <c r="BP10">
        <v>3.98</v>
      </c>
      <c r="BQ10">
        <v>4.41</v>
      </c>
      <c r="BR10">
        <v>1.08</v>
      </c>
      <c r="BS10">
        <v>0.46</v>
      </c>
      <c r="BT10">
        <v>0</v>
      </c>
      <c r="BU10">
        <v>0</v>
      </c>
      <c r="BV10">
        <v>0</v>
      </c>
      <c r="BW10">
        <f t="shared" si="2"/>
        <v>79.11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215.5301</v>
      </c>
      <c r="L11">
        <v>653.15009999999995</v>
      </c>
      <c r="M11">
        <v>46</v>
      </c>
      <c r="N11">
        <v>118.125</v>
      </c>
      <c r="O11">
        <v>123.66562500000001</v>
      </c>
      <c r="P11">
        <v>124.875</v>
      </c>
      <c r="Q11">
        <v>18.557500000000001</v>
      </c>
      <c r="R11">
        <v>36.927</v>
      </c>
      <c r="S11">
        <v>26.3901</v>
      </c>
      <c r="T11">
        <v>0</v>
      </c>
      <c r="U11">
        <v>344.25</v>
      </c>
      <c r="V11">
        <v>20.73</v>
      </c>
      <c r="W11">
        <v>34.295499999999997</v>
      </c>
      <c r="X11">
        <v>147.515625</v>
      </c>
      <c r="Y11">
        <v>0</v>
      </c>
      <c r="Z11">
        <v>13.1076</v>
      </c>
      <c r="AA11">
        <v>42.14808</v>
      </c>
      <c r="AB11">
        <v>39.510120000000001</v>
      </c>
      <c r="AC11">
        <v>29.062808</v>
      </c>
      <c r="AD11">
        <v>36.591700000000003</v>
      </c>
      <c r="AE11">
        <v>49.436556000000003</v>
      </c>
      <c r="AF11">
        <v>6.4089999999999998</v>
      </c>
      <c r="AG11">
        <v>37.166400000000003</v>
      </c>
      <c r="AH11">
        <v>152.94049999999999</v>
      </c>
      <c r="AI11">
        <v>2.5459999999999998</v>
      </c>
      <c r="AJ11">
        <v>0</v>
      </c>
      <c r="AK11">
        <v>50.252400000000002</v>
      </c>
      <c r="AL11">
        <v>79.364599999999996</v>
      </c>
      <c r="AM11">
        <v>5.2786799999999996</v>
      </c>
      <c r="AN11">
        <v>0.93737000000000004</v>
      </c>
      <c r="AO11">
        <v>28.812000000000001</v>
      </c>
      <c r="AP11">
        <v>12.9381</v>
      </c>
      <c r="AQ11">
        <v>44.414999999999999</v>
      </c>
      <c r="AR11">
        <v>46.368000000000002</v>
      </c>
      <c r="AS11">
        <v>32.688360000000003</v>
      </c>
      <c r="AT11">
        <v>13.750446999999999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79.44</v>
      </c>
      <c r="BA11">
        <f t="shared" si="1"/>
        <v>2713.1752709999996</v>
      </c>
      <c r="BB11">
        <v>8</v>
      </c>
      <c r="BD11">
        <v>25.43</v>
      </c>
      <c r="BE11">
        <v>3.72</v>
      </c>
      <c r="BF11">
        <v>0.88</v>
      </c>
      <c r="BG11">
        <v>3.92</v>
      </c>
      <c r="BH11">
        <v>5.63</v>
      </c>
      <c r="BI11">
        <v>7.03</v>
      </c>
      <c r="BJ11">
        <v>2.89</v>
      </c>
      <c r="BK11">
        <v>3.71</v>
      </c>
      <c r="BL11">
        <v>0.81</v>
      </c>
      <c r="BM11">
        <v>0</v>
      </c>
      <c r="BN11">
        <v>0.48</v>
      </c>
      <c r="BO11">
        <v>15.22</v>
      </c>
      <c r="BP11">
        <v>3.84</v>
      </c>
      <c r="BQ11">
        <v>4.28</v>
      </c>
      <c r="BR11">
        <v>1.1399999999999999</v>
      </c>
      <c r="BS11">
        <v>0.46</v>
      </c>
      <c r="BT11">
        <v>0</v>
      </c>
      <c r="BU11">
        <v>0</v>
      </c>
      <c r="BV11">
        <v>0</v>
      </c>
      <c r="BW11">
        <f t="shared" si="2"/>
        <v>79.44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215.5301</v>
      </c>
      <c r="L12">
        <v>653.15009999999995</v>
      </c>
      <c r="M12">
        <v>46</v>
      </c>
      <c r="N12">
        <v>118.125</v>
      </c>
      <c r="O12">
        <v>123.66562500000001</v>
      </c>
      <c r="P12">
        <v>124.875</v>
      </c>
      <c r="Q12">
        <v>18.557500000000001</v>
      </c>
      <c r="R12">
        <v>36.927</v>
      </c>
      <c r="S12">
        <v>26.3901</v>
      </c>
      <c r="T12">
        <v>0</v>
      </c>
      <c r="U12">
        <v>344.25</v>
      </c>
      <c r="V12">
        <v>20.73</v>
      </c>
      <c r="W12">
        <v>34.295499999999997</v>
      </c>
      <c r="X12">
        <v>147.515625</v>
      </c>
      <c r="Y12">
        <v>0</v>
      </c>
      <c r="Z12">
        <v>13.1076</v>
      </c>
      <c r="AA12">
        <v>42.14808</v>
      </c>
      <c r="AB12">
        <v>39.510120000000001</v>
      </c>
      <c r="AC12">
        <v>29.062808</v>
      </c>
      <c r="AD12">
        <v>36.591700000000003</v>
      </c>
      <c r="AE12">
        <v>49.436556000000003</v>
      </c>
      <c r="AF12">
        <v>6.4089999999999998</v>
      </c>
      <c r="AG12">
        <v>37.166400000000003</v>
      </c>
      <c r="AH12">
        <v>152.94049999999999</v>
      </c>
      <c r="AI12">
        <v>2.5459999999999998</v>
      </c>
      <c r="AJ12">
        <v>0</v>
      </c>
      <c r="AK12">
        <v>50.252400000000002</v>
      </c>
      <c r="AL12">
        <v>79.364599999999996</v>
      </c>
      <c r="AM12">
        <v>5.2786799999999996</v>
      </c>
      <c r="AN12">
        <v>0.93737000000000004</v>
      </c>
      <c r="AO12">
        <v>28.812000000000001</v>
      </c>
      <c r="AP12">
        <v>12.9381</v>
      </c>
      <c r="AQ12">
        <v>44.414999999999999</v>
      </c>
      <c r="AR12">
        <v>46.368000000000002</v>
      </c>
      <c r="AS12">
        <v>32.688360000000003</v>
      </c>
      <c r="AT12">
        <v>12.766292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79.44</v>
      </c>
      <c r="BA12">
        <f t="shared" si="1"/>
        <v>2712.1911159999995</v>
      </c>
      <c r="BB12">
        <v>9</v>
      </c>
      <c r="BD12">
        <v>25.43</v>
      </c>
      <c r="BE12">
        <v>3.72</v>
      </c>
      <c r="BF12">
        <v>0.88</v>
      </c>
      <c r="BG12">
        <v>3.92</v>
      </c>
      <c r="BH12">
        <v>5.63</v>
      </c>
      <c r="BI12">
        <v>7.03</v>
      </c>
      <c r="BJ12">
        <v>2.89</v>
      </c>
      <c r="BK12">
        <v>3.71</v>
      </c>
      <c r="BL12">
        <v>0.81</v>
      </c>
      <c r="BM12">
        <v>0</v>
      </c>
      <c r="BN12">
        <v>0.48</v>
      </c>
      <c r="BO12">
        <v>15.22</v>
      </c>
      <c r="BP12">
        <v>3.84</v>
      </c>
      <c r="BQ12">
        <v>4.28</v>
      </c>
      <c r="BR12">
        <v>1.1399999999999999</v>
      </c>
      <c r="BS12">
        <v>0.46</v>
      </c>
      <c r="BT12">
        <v>0</v>
      </c>
      <c r="BU12">
        <v>0</v>
      </c>
      <c r="BV12">
        <v>0</v>
      </c>
      <c r="BW12">
        <f t="shared" si="2"/>
        <v>79.44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215.5301</v>
      </c>
      <c r="L13">
        <v>653.15009999999995</v>
      </c>
      <c r="M13">
        <v>46</v>
      </c>
      <c r="N13">
        <v>118.125</v>
      </c>
      <c r="O13">
        <v>123.66562500000001</v>
      </c>
      <c r="P13">
        <v>124.875</v>
      </c>
      <c r="Q13">
        <v>18.557500000000001</v>
      </c>
      <c r="R13">
        <v>36.927</v>
      </c>
      <c r="S13">
        <v>26.3901</v>
      </c>
      <c r="T13">
        <v>0</v>
      </c>
      <c r="U13">
        <v>344.25</v>
      </c>
      <c r="V13">
        <v>20.73</v>
      </c>
      <c r="W13">
        <v>34.295499999999997</v>
      </c>
      <c r="X13">
        <v>147.515625</v>
      </c>
      <c r="Y13">
        <v>0</v>
      </c>
      <c r="Z13">
        <v>13.1076</v>
      </c>
      <c r="AA13">
        <v>28.09872</v>
      </c>
      <c r="AB13">
        <v>39.510120000000001</v>
      </c>
      <c r="AC13">
        <v>29.062808</v>
      </c>
      <c r="AD13">
        <v>36.591700000000003</v>
      </c>
      <c r="AE13">
        <v>49.436556000000003</v>
      </c>
      <c r="AF13">
        <v>6.4089999999999998</v>
      </c>
      <c r="AG13">
        <v>37.166400000000003</v>
      </c>
      <c r="AH13">
        <v>152.94049999999999</v>
      </c>
      <c r="AI13">
        <v>2.5459999999999998</v>
      </c>
      <c r="AJ13">
        <v>0</v>
      </c>
      <c r="AK13">
        <v>50.252400000000002</v>
      </c>
      <c r="AL13">
        <v>79.364599999999996</v>
      </c>
      <c r="AM13">
        <v>5.2786799999999996</v>
      </c>
      <c r="AN13">
        <v>0.93737000000000004</v>
      </c>
      <c r="AO13">
        <v>28.812000000000001</v>
      </c>
      <c r="AP13">
        <v>12.9381</v>
      </c>
      <c r="AQ13">
        <v>44.414999999999999</v>
      </c>
      <c r="AR13">
        <v>46.368000000000002</v>
      </c>
      <c r="AS13">
        <v>32.688360000000003</v>
      </c>
      <c r="AT13">
        <v>12.784701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79.42</v>
      </c>
      <c r="BA13">
        <f t="shared" si="1"/>
        <v>2698.1401649999998</v>
      </c>
      <c r="BB13">
        <v>10</v>
      </c>
      <c r="BD13">
        <v>25.43</v>
      </c>
      <c r="BE13">
        <v>3.72</v>
      </c>
      <c r="BF13">
        <v>0.86</v>
      </c>
      <c r="BG13">
        <v>3.92</v>
      </c>
      <c r="BH13">
        <v>5.63</v>
      </c>
      <c r="BI13">
        <v>7.03</v>
      </c>
      <c r="BJ13">
        <v>2.89</v>
      </c>
      <c r="BK13">
        <v>3.71</v>
      </c>
      <c r="BL13">
        <v>0.81</v>
      </c>
      <c r="BM13">
        <v>0</v>
      </c>
      <c r="BN13">
        <v>0.48</v>
      </c>
      <c r="BO13">
        <v>15.22</v>
      </c>
      <c r="BP13">
        <v>3.84</v>
      </c>
      <c r="BQ13">
        <v>4.28</v>
      </c>
      <c r="BR13">
        <v>1.1399999999999999</v>
      </c>
      <c r="BS13">
        <v>0.46</v>
      </c>
      <c r="BT13">
        <v>0</v>
      </c>
      <c r="BU13">
        <v>0</v>
      </c>
      <c r="BV13">
        <v>0</v>
      </c>
      <c r="BW13">
        <f t="shared" si="2"/>
        <v>79.42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215.5301</v>
      </c>
      <c r="L14">
        <v>653.15009999999995</v>
      </c>
      <c r="M14">
        <v>46</v>
      </c>
      <c r="N14">
        <v>118.125</v>
      </c>
      <c r="O14">
        <v>123.66562500000001</v>
      </c>
      <c r="P14">
        <v>124.875</v>
      </c>
      <c r="Q14">
        <v>18.557500000000001</v>
      </c>
      <c r="R14">
        <v>36.927</v>
      </c>
      <c r="S14">
        <v>26.3901</v>
      </c>
      <c r="T14">
        <v>0</v>
      </c>
      <c r="U14">
        <v>344.25</v>
      </c>
      <c r="V14">
        <v>20.73</v>
      </c>
      <c r="W14">
        <v>34.295499999999997</v>
      </c>
      <c r="X14">
        <v>147.515625</v>
      </c>
      <c r="Y14">
        <v>0</v>
      </c>
      <c r="Z14">
        <v>13.1076</v>
      </c>
      <c r="AA14">
        <v>28.09872</v>
      </c>
      <c r="AB14">
        <v>39.510120000000001</v>
      </c>
      <c r="AC14">
        <v>29.062808</v>
      </c>
      <c r="AD14">
        <v>36.591700000000003</v>
      </c>
      <c r="AE14">
        <v>49.436556000000003</v>
      </c>
      <c r="AF14">
        <v>6.4089999999999998</v>
      </c>
      <c r="AG14">
        <v>37.166400000000003</v>
      </c>
      <c r="AH14">
        <v>152.94049999999999</v>
      </c>
      <c r="AI14">
        <v>2.5459999999999998</v>
      </c>
      <c r="AJ14">
        <v>0</v>
      </c>
      <c r="AK14">
        <v>50.252400000000002</v>
      </c>
      <c r="AL14">
        <v>79.364599999999996</v>
      </c>
      <c r="AM14">
        <v>5.2786799999999996</v>
      </c>
      <c r="AN14">
        <v>0.93737000000000004</v>
      </c>
      <c r="AO14">
        <v>28.812000000000001</v>
      </c>
      <c r="AP14">
        <v>12.9381</v>
      </c>
      <c r="AQ14">
        <v>29.61</v>
      </c>
      <c r="AR14">
        <v>46.368000000000002</v>
      </c>
      <c r="AS14">
        <v>32.688360000000003</v>
      </c>
      <c r="AT14">
        <v>14.641391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79.42</v>
      </c>
      <c r="BA14">
        <f t="shared" si="1"/>
        <v>2685.191855</v>
      </c>
      <c r="BB14">
        <v>11</v>
      </c>
      <c r="BD14">
        <v>25.43</v>
      </c>
      <c r="BE14">
        <v>3.72</v>
      </c>
      <c r="BF14">
        <v>0.86</v>
      </c>
      <c r="BG14">
        <v>3.92</v>
      </c>
      <c r="BH14">
        <v>5.63</v>
      </c>
      <c r="BI14">
        <v>7.03</v>
      </c>
      <c r="BJ14">
        <v>2.89</v>
      </c>
      <c r="BK14">
        <v>3.71</v>
      </c>
      <c r="BL14">
        <v>0.81</v>
      </c>
      <c r="BM14">
        <v>0</v>
      </c>
      <c r="BN14">
        <v>0.48</v>
      </c>
      <c r="BO14">
        <v>15.22</v>
      </c>
      <c r="BP14">
        <v>3.84</v>
      </c>
      <c r="BQ14">
        <v>4.28</v>
      </c>
      <c r="BR14">
        <v>1.1399999999999999</v>
      </c>
      <c r="BS14">
        <v>0.46</v>
      </c>
      <c r="BT14">
        <v>0</v>
      </c>
      <c r="BU14">
        <v>0</v>
      </c>
      <c r="BV14">
        <v>0</v>
      </c>
      <c r="BW14">
        <f t="shared" si="2"/>
        <v>79.42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215.5301</v>
      </c>
      <c r="L15">
        <v>653.15009999999995</v>
      </c>
      <c r="M15">
        <v>46</v>
      </c>
      <c r="N15">
        <v>118.125</v>
      </c>
      <c r="O15">
        <v>123.66562500000001</v>
      </c>
      <c r="P15">
        <v>124.875</v>
      </c>
      <c r="Q15">
        <v>18.557500000000001</v>
      </c>
      <c r="R15">
        <v>36.927</v>
      </c>
      <c r="S15">
        <v>26.3901</v>
      </c>
      <c r="T15">
        <v>0</v>
      </c>
      <c r="U15">
        <v>344.25</v>
      </c>
      <c r="V15">
        <v>20.73</v>
      </c>
      <c r="W15">
        <v>34.295499999999997</v>
      </c>
      <c r="X15">
        <v>147.515625</v>
      </c>
      <c r="Y15">
        <v>0</v>
      </c>
      <c r="Z15">
        <v>13.1076</v>
      </c>
      <c r="AA15">
        <v>28.09872</v>
      </c>
      <c r="AB15">
        <v>39.510120000000001</v>
      </c>
      <c r="AC15">
        <v>19.35568</v>
      </c>
      <c r="AD15">
        <v>36.591700000000003</v>
      </c>
      <c r="AE15">
        <v>49.436556000000003</v>
      </c>
      <c r="AF15">
        <v>6.4089999999999998</v>
      </c>
      <c r="AG15">
        <v>37.166400000000003</v>
      </c>
      <c r="AH15">
        <v>152.94049999999999</v>
      </c>
      <c r="AI15">
        <v>2.5459999999999998</v>
      </c>
      <c r="AJ15">
        <v>0</v>
      </c>
      <c r="AK15">
        <v>50.252400000000002</v>
      </c>
      <c r="AL15">
        <v>79.364599999999996</v>
      </c>
      <c r="AM15">
        <v>5.2786799999999996</v>
      </c>
      <c r="AN15">
        <v>0.93737000000000004</v>
      </c>
      <c r="AO15">
        <v>28.812000000000001</v>
      </c>
      <c r="AP15">
        <v>12.9381</v>
      </c>
      <c r="AQ15">
        <v>29.61</v>
      </c>
      <c r="AR15">
        <v>46.368000000000002</v>
      </c>
      <c r="AS15">
        <v>31.897383000000001</v>
      </c>
      <c r="AT15">
        <v>11.519435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79.59</v>
      </c>
      <c r="BA15">
        <f t="shared" si="1"/>
        <v>2671.7417939999996</v>
      </c>
      <c r="BB15">
        <v>12</v>
      </c>
      <c r="BD15">
        <v>25.43</v>
      </c>
      <c r="BE15">
        <v>3.72</v>
      </c>
      <c r="BF15">
        <v>0.86</v>
      </c>
      <c r="BG15">
        <v>3.92</v>
      </c>
      <c r="BH15">
        <v>5.63</v>
      </c>
      <c r="BI15">
        <v>7.03</v>
      </c>
      <c r="BJ15">
        <v>3.06</v>
      </c>
      <c r="BK15">
        <v>3.71</v>
      </c>
      <c r="BL15">
        <v>0.81</v>
      </c>
      <c r="BM15">
        <v>0</v>
      </c>
      <c r="BN15">
        <v>0.48</v>
      </c>
      <c r="BO15">
        <v>15.22</v>
      </c>
      <c r="BP15">
        <v>3.84</v>
      </c>
      <c r="BQ15">
        <v>4.28</v>
      </c>
      <c r="BR15">
        <v>1.1399999999999999</v>
      </c>
      <c r="BS15">
        <v>0.46</v>
      </c>
      <c r="BT15">
        <v>0</v>
      </c>
      <c r="BU15">
        <v>0</v>
      </c>
      <c r="BV15">
        <v>0</v>
      </c>
      <c r="BW15">
        <f t="shared" si="2"/>
        <v>79.59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215.5301</v>
      </c>
      <c r="L16">
        <v>653.15009999999995</v>
      </c>
      <c r="M16">
        <v>46</v>
      </c>
      <c r="N16">
        <v>118.125</v>
      </c>
      <c r="O16">
        <v>123.66562500000001</v>
      </c>
      <c r="P16">
        <v>124.875</v>
      </c>
      <c r="Q16">
        <v>18.557500000000001</v>
      </c>
      <c r="R16">
        <v>36.927</v>
      </c>
      <c r="S16">
        <v>26.3901</v>
      </c>
      <c r="T16">
        <v>0</v>
      </c>
      <c r="U16">
        <v>344.25</v>
      </c>
      <c r="V16">
        <v>20.73</v>
      </c>
      <c r="W16">
        <v>34.295499999999997</v>
      </c>
      <c r="X16">
        <v>147.515625</v>
      </c>
      <c r="Y16">
        <v>0</v>
      </c>
      <c r="Z16">
        <v>13.1076</v>
      </c>
      <c r="AA16">
        <v>28.09872</v>
      </c>
      <c r="AB16">
        <v>39.510120000000001</v>
      </c>
      <c r="AC16">
        <v>19.35568</v>
      </c>
      <c r="AD16">
        <v>36.591700000000003</v>
      </c>
      <c r="AE16">
        <v>49.436556000000003</v>
      </c>
      <c r="AF16">
        <v>6.4089999999999998</v>
      </c>
      <c r="AG16">
        <v>37.166400000000003</v>
      </c>
      <c r="AH16">
        <v>152.94049999999999</v>
      </c>
      <c r="AI16">
        <v>2.5459999999999998</v>
      </c>
      <c r="AJ16">
        <v>0</v>
      </c>
      <c r="AK16">
        <v>50.252400000000002</v>
      </c>
      <c r="AL16">
        <v>79.364599999999996</v>
      </c>
      <c r="AM16">
        <v>5.2786799999999996</v>
      </c>
      <c r="AN16">
        <v>0.93737000000000004</v>
      </c>
      <c r="AO16">
        <v>28.812000000000001</v>
      </c>
      <c r="AP16">
        <v>12.9381</v>
      </c>
      <c r="AQ16">
        <v>29.61</v>
      </c>
      <c r="AR16">
        <v>46.368000000000002</v>
      </c>
      <c r="AS16">
        <v>31.897383000000001</v>
      </c>
      <c r="AT16">
        <v>14.969055000000001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79.59</v>
      </c>
      <c r="BA16">
        <f t="shared" si="1"/>
        <v>2675.1914139999994</v>
      </c>
      <c r="BB16">
        <v>13</v>
      </c>
      <c r="BD16">
        <v>25.43</v>
      </c>
      <c r="BE16">
        <v>3.72</v>
      </c>
      <c r="BF16">
        <v>0.86</v>
      </c>
      <c r="BG16">
        <v>3.92</v>
      </c>
      <c r="BH16">
        <v>5.63</v>
      </c>
      <c r="BI16">
        <v>7.03</v>
      </c>
      <c r="BJ16">
        <v>3.06</v>
      </c>
      <c r="BK16">
        <v>3.71</v>
      </c>
      <c r="BL16">
        <v>0.81</v>
      </c>
      <c r="BM16">
        <v>0</v>
      </c>
      <c r="BN16">
        <v>0.48</v>
      </c>
      <c r="BO16">
        <v>15.22</v>
      </c>
      <c r="BP16">
        <v>3.84</v>
      </c>
      <c r="BQ16">
        <v>4.28</v>
      </c>
      <c r="BR16">
        <v>1.1399999999999999</v>
      </c>
      <c r="BS16">
        <v>0.46</v>
      </c>
      <c r="BT16">
        <v>0</v>
      </c>
      <c r="BU16">
        <v>0</v>
      </c>
      <c r="BV16">
        <v>0</v>
      </c>
      <c r="BW16">
        <f t="shared" si="2"/>
        <v>79.59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215.5301</v>
      </c>
      <c r="L17">
        <v>653.15009999999995</v>
      </c>
      <c r="M17">
        <v>46</v>
      </c>
      <c r="N17">
        <v>118.125</v>
      </c>
      <c r="O17">
        <v>123.66562500000001</v>
      </c>
      <c r="P17">
        <v>124.875</v>
      </c>
      <c r="Q17">
        <v>18.557500000000001</v>
      </c>
      <c r="R17">
        <v>36.927</v>
      </c>
      <c r="S17">
        <v>26.3901</v>
      </c>
      <c r="T17">
        <v>0</v>
      </c>
      <c r="U17">
        <v>344.25</v>
      </c>
      <c r="V17">
        <v>20.73</v>
      </c>
      <c r="W17">
        <v>34.295499999999997</v>
      </c>
      <c r="X17">
        <v>147.515625</v>
      </c>
      <c r="Y17">
        <v>0</v>
      </c>
      <c r="Z17">
        <v>13.1076</v>
      </c>
      <c r="AA17">
        <v>28.09872</v>
      </c>
      <c r="AB17">
        <v>39.510120000000001</v>
      </c>
      <c r="AC17">
        <v>19.35568</v>
      </c>
      <c r="AD17">
        <v>36.591700000000003</v>
      </c>
      <c r="AE17">
        <v>49.436556000000003</v>
      </c>
      <c r="AF17">
        <v>6.4089999999999998</v>
      </c>
      <c r="AG17">
        <v>37.166400000000003</v>
      </c>
      <c r="AH17">
        <v>152.94049999999999</v>
      </c>
      <c r="AI17">
        <v>14.003</v>
      </c>
      <c r="AJ17">
        <v>0</v>
      </c>
      <c r="AK17">
        <v>50.252400000000002</v>
      </c>
      <c r="AL17">
        <v>79.364599999999996</v>
      </c>
      <c r="AM17">
        <v>5.2786799999999996</v>
      </c>
      <c r="AN17">
        <v>0.93737000000000004</v>
      </c>
      <c r="AO17">
        <v>28.812000000000001</v>
      </c>
      <c r="AP17">
        <v>11.529</v>
      </c>
      <c r="AQ17">
        <v>0</v>
      </c>
      <c r="AR17">
        <v>46.368000000000002</v>
      </c>
      <c r="AS17">
        <v>31.897383000000001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79.59</v>
      </c>
      <c r="BA17">
        <f t="shared" si="1"/>
        <v>2655.6570589999997</v>
      </c>
      <c r="BB17">
        <v>14</v>
      </c>
      <c r="BD17">
        <v>25.43</v>
      </c>
      <c r="BE17">
        <v>3.72</v>
      </c>
      <c r="BF17">
        <v>0.86</v>
      </c>
      <c r="BG17">
        <v>3.92</v>
      </c>
      <c r="BH17">
        <v>5.63</v>
      </c>
      <c r="BI17">
        <v>7.03</v>
      </c>
      <c r="BJ17">
        <v>3.06</v>
      </c>
      <c r="BK17">
        <v>3.71</v>
      </c>
      <c r="BL17">
        <v>0.81</v>
      </c>
      <c r="BM17">
        <v>0</v>
      </c>
      <c r="BN17">
        <v>0.48</v>
      </c>
      <c r="BO17">
        <v>15.22</v>
      </c>
      <c r="BP17">
        <v>3.84</v>
      </c>
      <c r="BQ17">
        <v>4.28</v>
      </c>
      <c r="BR17">
        <v>1.1399999999999999</v>
      </c>
      <c r="BS17">
        <v>0.46</v>
      </c>
      <c r="BT17">
        <v>0</v>
      </c>
      <c r="BU17">
        <v>0</v>
      </c>
      <c r="BV17">
        <v>0</v>
      </c>
      <c r="BW17">
        <f t="shared" si="2"/>
        <v>79.59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215.5301</v>
      </c>
      <c r="L18">
        <v>653.15009999999995</v>
      </c>
      <c r="M18">
        <v>46</v>
      </c>
      <c r="N18">
        <v>118.125</v>
      </c>
      <c r="O18">
        <v>123.66562500000001</v>
      </c>
      <c r="P18">
        <v>124.875</v>
      </c>
      <c r="Q18">
        <v>18.557500000000001</v>
      </c>
      <c r="R18">
        <v>36.927</v>
      </c>
      <c r="S18">
        <v>26.3901</v>
      </c>
      <c r="T18">
        <v>0</v>
      </c>
      <c r="U18">
        <v>344.25</v>
      </c>
      <c r="V18">
        <v>20.73</v>
      </c>
      <c r="W18">
        <v>34.295499999999997</v>
      </c>
      <c r="X18">
        <v>147.515625</v>
      </c>
      <c r="Y18">
        <v>0</v>
      </c>
      <c r="Z18">
        <v>13.1076</v>
      </c>
      <c r="AA18">
        <v>28.09872</v>
      </c>
      <c r="AB18">
        <v>26.34008</v>
      </c>
      <c r="AC18">
        <v>19.35568</v>
      </c>
      <c r="AD18">
        <v>36.591700000000003</v>
      </c>
      <c r="AE18">
        <v>49.436556000000003</v>
      </c>
      <c r="AF18">
        <v>6.4089999999999998</v>
      </c>
      <c r="AG18">
        <v>37.166400000000003</v>
      </c>
      <c r="AH18">
        <v>152.94049999999999</v>
      </c>
      <c r="AI18">
        <v>14.003</v>
      </c>
      <c r="AJ18">
        <v>0</v>
      </c>
      <c r="AK18">
        <v>50.252400000000002</v>
      </c>
      <c r="AL18">
        <v>79.364599999999996</v>
      </c>
      <c r="AM18">
        <v>5.2786799999999996</v>
      </c>
      <c r="AN18">
        <v>0.93737000000000004</v>
      </c>
      <c r="AO18">
        <v>28.812000000000001</v>
      </c>
      <c r="AP18">
        <v>11.529</v>
      </c>
      <c r="AQ18">
        <v>0</v>
      </c>
      <c r="AR18">
        <v>46.368000000000002</v>
      </c>
      <c r="AS18">
        <v>31.897383000000001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79.59</v>
      </c>
      <c r="BA18">
        <f t="shared" si="1"/>
        <v>2642.4870189999997</v>
      </c>
      <c r="BB18">
        <v>15</v>
      </c>
      <c r="BD18">
        <v>25.43</v>
      </c>
      <c r="BE18">
        <v>3.72</v>
      </c>
      <c r="BF18">
        <v>0.86</v>
      </c>
      <c r="BG18">
        <v>3.92</v>
      </c>
      <c r="BH18">
        <v>5.63</v>
      </c>
      <c r="BI18">
        <v>7.03</v>
      </c>
      <c r="BJ18">
        <v>3.06</v>
      </c>
      <c r="BK18">
        <v>3.71</v>
      </c>
      <c r="BL18">
        <v>0.81</v>
      </c>
      <c r="BM18">
        <v>0</v>
      </c>
      <c r="BN18">
        <v>0.48</v>
      </c>
      <c r="BO18">
        <v>15.22</v>
      </c>
      <c r="BP18">
        <v>3.84</v>
      </c>
      <c r="BQ18">
        <v>4.28</v>
      </c>
      <c r="BR18">
        <v>1.1399999999999999</v>
      </c>
      <c r="BS18">
        <v>0.46</v>
      </c>
      <c r="BT18">
        <v>0</v>
      </c>
      <c r="BU18">
        <v>0</v>
      </c>
      <c r="BV18">
        <v>0</v>
      </c>
      <c r="BW18">
        <f t="shared" si="2"/>
        <v>79.59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215.5301</v>
      </c>
      <c r="L19">
        <v>653.15009999999995</v>
      </c>
      <c r="M19">
        <v>46</v>
      </c>
      <c r="N19">
        <v>118.125</v>
      </c>
      <c r="O19">
        <v>123.66562500000001</v>
      </c>
      <c r="P19">
        <v>124.875</v>
      </c>
      <c r="Q19">
        <v>18.557500000000001</v>
      </c>
      <c r="R19">
        <v>36.927</v>
      </c>
      <c r="S19">
        <v>26.3901</v>
      </c>
      <c r="T19">
        <v>0</v>
      </c>
      <c r="U19">
        <v>344.25</v>
      </c>
      <c r="V19">
        <v>20.73</v>
      </c>
      <c r="W19">
        <v>34.295499999999997</v>
      </c>
      <c r="X19">
        <v>147.515625</v>
      </c>
      <c r="Y19">
        <v>0</v>
      </c>
      <c r="Z19">
        <v>13.1076</v>
      </c>
      <c r="AA19">
        <v>28.09872</v>
      </c>
      <c r="AB19">
        <v>26.34008</v>
      </c>
      <c r="AC19">
        <v>19.35568</v>
      </c>
      <c r="AD19">
        <v>36.591700000000003</v>
      </c>
      <c r="AE19">
        <v>49.436556000000003</v>
      </c>
      <c r="AF19">
        <v>6.4089999999999998</v>
      </c>
      <c r="AG19">
        <v>37.166400000000003</v>
      </c>
      <c r="AH19">
        <v>152.94049999999999</v>
      </c>
      <c r="AI19">
        <v>14.003</v>
      </c>
      <c r="AJ19">
        <v>0</v>
      </c>
      <c r="AK19">
        <v>50.252400000000002</v>
      </c>
      <c r="AL19">
        <v>79.364599999999996</v>
      </c>
      <c r="AM19">
        <v>5.2786799999999996</v>
      </c>
      <c r="AN19">
        <v>0.93737000000000004</v>
      </c>
      <c r="AO19">
        <v>28.812000000000001</v>
      </c>
      <c r="AP19">
        <v>11.529</v>
      </c>
      <c r="AQ19">
        <v>0</v>
      </c>
      <c r="AR19">
        <v>46.368000000000002</v>
      </c>
      <c r="AS19">
        <v>31.897383000000001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79.580000000000013</v>
      </c>
      <c r="BA19">
        <f t="shared" si="1"/>
        <v>2642.4770189999995</v>
      </c>
      <c r="BB19">
        <v>16</v>
      </c>
      <c r="BD19">
        <v>25.43</v>
      </c>
      <c r="BE19">
        <v>3.72</v>
      </c>
      <c r="BF19">
        <v>0.86</v>
      </c>
      <c r="BG19">
        <v>3.92</v>
      </c>
      <c r="BH19">
        <v>5.63</v>
      </c>
      <c r="BI19">
        <v>7.03</v>
      </c>
      <c r="BJ19">
        <v>3.06</v>
      </c>
      <c r="BK19">
        <v>3.71</v>
      </c>
      <c r="BL19">
        <v>0.81</v>
      </c>
      <c r="BM19">
        <v>0</v>
      </c>
      <c r="BN19">
        <v>0.48</v>
      </c>
      <c r="BO19">
        <v>15.22</v>
      </c>
      <c r="BP19">
        <v>3.84</v>
      </c>
      <c r="BQ19">
        <v>4.28</v>
      </c>
      <c r="BR19">
        <v>1.1399999999999999</v>
      </c>
      <c r="BS19">
        <v>0.45</v>
      </c>
      <c r="BT19">
        <v>0</v>
      </c>
      <c r="BU19">
        <v>0</v>
      </c>
      <c r="BV19">
        <v>0</v>
      </c>
      <c r="BW19">
        <f t="shared" si="2"/>
        <v>79.580000000000013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215.5301</v>
      </c>
      <c r="L20">
        <v>653.15009999999995</v>
      </c>
      <c r="M20">
        <v>46</v>
      </c>
      <c r="N20">
        <v>118.125</v>
      </c>
      <c r="O20">
        <v>123.66562500000001</v>
      </c>
      <c r="P20">
        <v>124.875</v>
      </c>
      <c r="Q20">
        <v>18.557500000000001</v>
      </c>
      <c r="R20">
        <v>36.927</v>
      </c>
      <c r="S20">
        <v>26.3901</v>
      </c>
      <c r="T20">
        <v>0</v>
      </c>
      <c r="U20">
        <v>344.25</v>
      </c>
      <c r="V20">
        <v>20.73</v>
      </c>
      <c r="W20">
        <v>34.295499999999997</v>
      </c>
      <c r="X20">
        <v>147.515625</v>
      </c>
      <c r="Y20">
        <v>0</v>
      </c>
      <c r="Z20">
        <v>13.1076</v>
      </c>
      <c r="AA20">
        <v>28.09872</v>
      </c>
      <c r="AB20">
        <v>26.34008</v>
      </c>
      <c r="AC20">
        <v>19.35568</v>
      </c>
      <c r="AD20">
        <v>36.591700000000003</v>
      </c>
      <c r="AE20">
        <v>49.436556000000003</v>
      </c>
      <c r="AF20">
        <v>6.4089999999999998</v>
      </c>
      <c r="AG20">
        <v>37.166400000000003</v>
      </c>
      <c r="AH20">
        <v>152.94049999999999</v>
      </c>
      <c r="AI20">
        <v>14.003</v>
      </c>
      <c r="AJ20">
        <v>0</v>
      </c>
      <c r="AK20">
        <v>50.252400000000002</v>
      </c>
      <c r="AL20">
        <v>79.364599999999996</v>
      </c>
      <c r="AM20">
        <v>5.2786799999999996</v>
      </c>
      <c r="AN20">
        <v>0.93737000000000004</v>
      </c>
      <c r="AO20">
        <v>28.812000000000001</v>
      </c>
      <c r="AP20">
        <v>11.529</v>
      </c>
      <c r="AQ20">
        <v>0</v>
      </c>
      <c r="AR20">
        <v>46.368000000000002</v>
      </c>
      <c r="AS20">
        <v>31.897383000000001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79.580000000000013</v>
      </c>
      <c r="BA20">
        <f t="shared" si="1"/>
        <v>2642.4770189999995</v>
      </c>
      <c r="BB20">
        <v>17</v>
      </c>
      <c r="BD20">
        <v>25.43</v>
      </c>
      <c r="BE20">
        <v>3.72</v>
      </c>
      <c r="BF20">
        <v>0.86</v>
      </c>
      <c r="BG20">
        <v>3.92</v>
      </c>
      <c r="BH20">
        <v>5.63</v>
      </c>
      <c r="BI20">
        <v>7.03</v>
      </c>
      <c r="BJ20">
        <v>3.06</v>
      </c>
      <c r="BK20">
        <v>3.71</v>
      </c>
      <c r="BL20">
        <v>0.81</v>
      </c>
      <c r="BM20">
        <v>0</v>
      </c>
      <c r="BN20">
        <v>0.48</v>
      </c>
      <c r="BO20">
        <v>15.22</v>
      </c>
      <c r="BP20">
        <v>3.84</v>
      </c>
      <c r="BQ20">
        <v>4.28</v>
      </c>
      <c r="BR20">
        <v>1.1399999999999999</v>
      </c>
      <c r="BS20">
        <v>0.45</v>
      </c>
      <c r="BT20">
        <v>0</v>
      </c>
      <c r="BU20">
        <v>0</v>
      </c>
      <c r="BV20">
        <v>0</v>
      </c>
      <c r="BW20">
        <f t="shared" si="2"/>
        <v>79.580000000000013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215.5301</v>
      </c>
      <c r="L21">
        <v>653.15009999999995</v>
      </c>
      <c r="M21">
        <v>46</v>
      </c>
      <c r="N21">
        <v>118.125</v>
      </c>
      <c r="O21">
        <v>123.66562500000001</v>
      </c>
      <c r="P21">
        <v>124.875</v>
      </c>
      <c r="Q21">
        <v>18.557500000000001</v>
      </c>
      <c r="R21">
        <v>36.927</v>
      </c>
      <c r="S21">
        <v>26.3901</v>
      </c>
      <c r="T21">
        <v>0</v>
      </c>
      <c r="U21">
        <v>344.25</v>
      </c>
      <c r="V21">
        <v>20.73</v>
      </c>
      <c r="W21">
        <v>34.295499999999997</v>
      </c>
      <c r="X21">
        <v>147.515625</v>
      </c>
      <c r="Y21">
        <v>0</v>
      </c>
      <c r="Z21">
        <v>13.1076</v>
      </c>
      <c r="AA21">
        <v>28.09872</v>
      </c>
      <c r="AB21">
        <v>26.34008</v>
      </c>
      <c r="AC21">
        <v>19.35568</v>
      </c>
      <c r="AD21">
        <v>36.591700000000003</v>
      </c>
      <c r="AE21">
        <v>49.436556000000003</v>
      </c>
      <c r="AF21">
        <v>6.4089999999999998</v>
      </c>
      <c r="AG21">
        <v>37.166400000000003</v>
      </c>
      <c r="AH21">
        <v>152.94049999999999</v>
      </c>
      <c r="AI21">
        <v>14.003</v>
      </c>
      <c r="AJ21">
        <v>0</v>
      </c>
      <c r="AK21">
        <v>50.252400000000002</v>
      </c>
      <c r="AL21">
        <v>79.364599999999996</v>
      </c>
      <c r="AM21">
        <v>5.2786799999999996</v>
      </c>
      <c r="AN21">
        <v>0.93737000000000004</v>
      </c>
      <c r="AO21">
        <v>28.812000000000001</v>
      </c>
      <c r="AP21">
        <v>11.529</v>
      </c>
      <c r="AQ21">
        <v>0</v>
      </c>
      <c r="AR21">
        <v>46.368000000000002</v>
      </c>
      <c r="AS21">
        <v>31.897383000000001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79.580000000000013</v>
      </c>
      <c r="BA21">
        <f t="shared" si="1"/>
        <v>2642.4770189999995</v>
      </c>
      <c r="BB21">
        <v>18</v>
      </c>
      <c r="BD21">
        <v>25.43</v>
      </c>
      <c r="BE21">
        <v>3.72</v>
      </c>
      <c r="BF21">
        <v>0.86</v>
      </c>
      <c r="BG21">
        <v>3.92</v>
      </c>
      <c r="BH21">
        <v>5.63</v>
      </c>
      <c r="BI21">
        <v>7.03</v>
      </c>
      <c r="BJ21">
        <v>3.06</v>
      </c>
      <c r="BK21">
        <v>3.71</v>
      </c>
      <c r="BL21">
        <v>0.81</v>
      </c>
      <c r="BM21">
        <v>0</v>
      </c>
      <c r="BN21">
        <v>0.48</v>
      </c>
      <c r="BO21">
        <v>15.22</v>
      </c>
      <c r="BP21">
        <v>3.84</v>
      </c>
      <c r="BQ21">
        <v>4.28</v>
      </c>
      <c r="BR21">
        <v>1.1399999999999999</v>
      </c>
      <c r="BS21">
        <v>0.45</v>
      </c>
      <c r="BT21">
        <v>0</v>
      </c>
      <c r="BU21">
        <v>0</v>
      </c>
      <c r="BV21">
        <v>0</v>
      </c>
      <c r="BW21">
        <f t="shared" si="2"/>
        <v>79.580000000000013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215.5301</v>
      </c>
      <c r="L22">
        <v>653.15009999999995</v>
      </c>
      <c r="M22">
        <v>46</v>
      </c>
      <c r="N22">
        <v>118.125</v>
      </c>
      <c r="O22">
        <v>123.66562500000001</v>
      </c>
      <c r="P22">
        <v>124.875</v>
      </c>
      <c r="Q22">
        <v>18.557500000000001</v>
      </c>
      <c r="R22">
        <v>36.927</v>
      </c>
      <c r="S22">
        <v>26.3901</v>
      </c>
      <c r="T22">
        <v>0</v>
      </c>
      <c r="U22">
        <v>344.25</v>
      </c>
      <c r="V22">
        <v>20.73</v>
      </c>
      <c r="W22">
        <v>34.295499999999997</v>
      </c>
      <c r="X22">
        <v>147.515625</v>
      </c>
      <c r="Y22">
        <v>0</v>
      </c>
      <c r="Z22">
        <v>13.1076</v>
      </c>
      <c r="AA22">
        <v>28.09872</v>
      </c>
      <c r="AB22">
        <v>26.34008</v>
      </c>
      <c r="AC22">
        <v>19.35568</v>
      </c>
      <c r="AD22">
        <v>36.591700000000003</v>
      </c>
      <c r="AE22">
        <v>49.436556000000003</v>
      </c>
      <c r="AF22">
        <v>6.4089999999999998</v>
      </c>
      <c r="AG22">
        <v>37.166400000000003</v>
      </c>
      <c r="AH22">
        <v>152.94049999999999</v>
      </c>
      <c r="AI22">
        <v>14.003</v>
      </c>
      <c r="AJ22">
        <v>0</v>
      </c>
      <c r="AK22">
        <v>50.252400000000002</v>
      </c>
      <c r="AL22">
        <v>79.364599999999996</v>
      </c>
      <c r="AM22">
        <v>5.2786799999999996</v>
      </c>
      <c r="AN22">
        <v>0.93737000000000004</v>
      </c>
      <c r="AO22">
        <v>28.812000000000001</v>
      </c>
      <c r="AP22">
        <v>11.529</v>
      </c>
      <c r="AQ22">
        <v>0</v>
      </c>
      <c r="AR22">
        <v>46.368000000000002</v>
      </c>
      <c r="AS22">
        <v>31.897383000000001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79.580000000000013</v>
      </c>
      <c r="BA22">
        <f t="shared" si="1"/>
        <v>2642.4770189999995</v>
      </c>
      <c r="BB22">
        <v>19</v>
      </c>
      <c r="BD22">
        <v>25.43</v>
      </c>
      <c r="BE22">
        <v>3.72</v>
      </c>
      <c r="BF22">
        <v>0.86</v>
      </c>
      <c r="BG22">
        <v>3.92</v>
      </c>
      <c r="BH22">
        <v>5.63</v>
      </c>
      <c r="BI22">
        <v>7.03</v>
      </c>
      <c r="BJ22">
        <v>3.06</v>
      </c>
      <c r="BK22">
        <v>3.71</v>
      </c>
      <c r="BL22">
        <v>0.81</v>
      </c>
      <c r="BM22">
        <v>0</v>
      </c>
      <c r="BN22">
        <v>0.48</v>
      </c>
      <c r="BO22">
        <v>15.22</v>
      </c>
      <c r="BP22">
        <v>3.84</v>
      </c>
      <c r="BQ22">
        <v>4.28</v>
      </c>
      <c r="BR22">
        <v>1.1399999999999999</v>
      </c>
      <c r="BS22">
        <v>0.45</v>
      </c>
      <c r="BT22">
        <v>0</v>
      </c>
      <c r="BU22">
        <v>0</v>
      </c>
      <c r="BV22">
        <v>0</v>
      </c>
      <c r="BW22">
        <f t="shared" si="2"/>
        <v>79.580000000000013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215.5301</v>
      </c>
      <c r="L23">
        <v>653.15009999999995</v>
      </c>
      <c r="M23">
        <v>46</v>
      </c>
      <c r="N23">
        <v>118.125</v>
      </c>
      <c r="O23">
        <v>123.66562500000001</v>
      </c>
      <c r="P23">
        <v>124.875</v>
      </c>
      <c r="Q23">
        <v>18.557500000000001</v>
      </c>
      <c r="R23">
        <v>36.927</v>
      </c>
      <c r="S23">
        <v>26.3901</v>
      </c>
      <c r="T23">
        <v>0</v>
      </c>
      <c r="U23">
        <v>346.5</v>
      </c>
      <c r="V23">
        <v>20.73</v>
      </c>
      <c r="W23">
        <v>34.295499999999997</v>
      </c>
      <c r="X23">
        <v>147.515625</v>
      </c>
      <c r="Y23">
        <v>0</v>
      </c>
      <c r="Z23">
        <v>13.1076</v>
      </c>
      <c r="AA23">
        <v>28.09872</v>
      </c>
      <c r="AB23">
        <v>26.34008</v>
      </c>
      <c r="AC23">
        <v>19.35568</v>
      </c>
      <c r="AD23">
        <v>36.591700000000003</v>
      </c>
      <c r="AE23">
        <v>49.436556000000003</v>
      </c>
      <c r="AF23">
        <v>6.4089999999999998</v>
      </c>
      <c r="AG23">
        <v>37.166400000000003</v>
      </c>
      <c r="AH23">
        <v>152.94049999999999</v>
      </c>
      <c r="AI23">
        <v>2.5459999999999998</v>
      </c>
      <c r="AJ23">
        <v>0</v>
      </c>
      <c r="AK23">
        <v>50.252400000000002</v>
      </c>
      <c r="AL23">
        <v>79.364599999999996</v>
      </c>
      <c r="AM23">
        <v>5.2786799999999996</v>
      </c>
      <c r="AN23">
        <v>0.93737000000000004</v>
      </c>
      <c r="AO23">
        <v>28.812000000000001</v>
      </c>
      <c r="AP23">
        <v>11.529</v>
      </c>
      <c r="AQ23">
        <v>0</v>
      </c>
      <c r="AR23">
        <v>46.368000000000002</v>
      </c>
      <c r="AS23">
        <v>31.897383000000001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79.600000000000009</v>
      </c>
      <c r="BA23">
        <f t="shared" si="1"/>
        <v>2633.2900189999991</v>
      </c>
      <c r="BB23">
        <v>20</v>
      </c>
      <c r="BD23">
        <v>25.43</v>
      </c>
      <c r="BE23">
        <v>3.72</v>
      </c>
      <c r="BF23">
        <v>0.88</v>
      </c>
      <c r="BG23">
        <v>3.92</v>
      </c>
      <c r="BH23">
        <v>5.63</v>
      </c>
      <c r="BI23">
        <v>7.03</v>
      </c>
      <c r="BJ23">
        <v>3.06</v>
      </c>
      <c r="BK23">
        <v>3.71</v>
      </c>
      <c r="BL23">
        <v>0.81</v>
      </c>
      <c r="BM23">
        <v>0</v>
      </c>
      <c r="BN23">
        <v>0.48</v>
      </c>
      <c r="BO23">
        <v>15.22</v>
      </c>
      <c r="BP23">
        <v>3.84</v>
      </c>
      <c r="BQ23">
        <v>4.28</v>
      </c>
      <c r="BR23">
        <v>1.1399999999999999</v>
      </c>
      <c r="BS23">
        <v>0.45</v>
      </c>
      <c r="BT23">
        <v>0</v>
      </c>
      <c r="BU23">
        <v>0</v>
      </c>
      <c r="BV23">
        <v>0</v>
      </c>
      <c r="BW23">
        <f t="shared" si="2"/>
        <v>79.600000000000009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215.5301</v>
      </c>
      <c r="L24">
        <v>653.15009999999995</v>
      </c>
      <c r="M24">
        <v>46</v>
      </c>
      <c r="N24">
        <v>118.125</v>
      </c>
      <c r="O24">
        <v>123.66562500000001</v>
      </c>
      <c r="P24">
        <v>124.875</v>
      </c>
      <c r="Q24">
        <v>18.557500000000001</v>
      </c>
      <c r="R24">
        <v>36.927</v>
      </c>
      <c r="S24">
        <v>26.3901</v>
      </c>
      <c r="T24">
        <v>0</v>
      </c>
      <c r="U24">
        <v>346.5</v>
      </c>
      <c r="V24">
        <v>20.73</v>
      </c>
      <c r="W24">
        <v>34.295499999999997</v>
      </c>
      <c r="X24">
        <v>147.515625</v>
      </c>
      <c r="Y24">
        <v>0</v>
      </c>
      <c r="Z24">
        <v>13.1076</v>
      </c>
      <c r="AA24">
        <v>28.09872</v>
      </c>
      <c r="AB24">
        <v>26.34008</v>
      </c>
      <c r="AC24">
        <v>19.35568</v>
      </c>
      <c r="AD24">
        <v>36.591700000000003</v>
      </c>
      <c r="AE24">
        <v>49.436556000000003</v>
      </c>
      <c r="AF24">
        <v>6.4089999999999998</v>
      </c>
      <c r="AG24">
        <v>37.166400000000003</v>
      </c>
      <c r="AH24">
        <v>152.94049999999999</v>
      </c>
      <c r="AI24">
        <v>2.5459999999999998</v>
      </c>
      <c r="AJ24">
        <v>0</v>
      </c>
      <c r="AK24">
        <v>50.252400000000002</v>
      </c>
      <c r="AL24">
        <v>79.364599999999996</v>
      </c>
      <c r="AM24">
        <v>5.2786799999999996</v>
      </c>
      <c r="AN24">
        <v>0.93737000000000004</v>
      </c>
      <c r="AO24">
        <v>28.812000000000001</v>
      </c>
      <c r="AP24">
        <v>11.529</v>
      </c>
      <c r="AQ24">
        <v>0</v>
      </c>
      <c r="AR24">
        <v>46.368000000000002</v>
      </c>
      <c r="AS24">
        <v>31.897383000000001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79.600000000000009</v>
      </c>
      <c r="BA24">
        <f t="shared" si="1"/>
        <v>2633.2900189999991</v>
      </c>
      <c r="BB24">
        <v>21</v>
      </c>
      <c r="BD24">
        <v>25.43</v>
      </c>
      <c r="BE24">
        <v>3.72</v>
      </c>
      <c r="BF24">
        <v>0.88</v>
      </c>
      <c r="BG24">
        <v>3.92</v>
      </c>
      <c r="BH24">
        <v>5.63</v>
      </c>
      <c r="BI24">
        <v>7.03</v>
      </c>
      <c r="BJ24">
        <v>3.06</v>
      </c>
      <c r="BK24">
        <v>3.71</v>
      </c>
      <c r="BL24">
        <v>0.81</v>
      </c>
      <c r="BM24">
        <v>0</v>
      </c>
      <c r="BN24">
        <v>0.48</v>
      </c>
      <c r="BO24">
        <v>15.22</v>
      </c>
      <c r="BP24">
        <v>3.84</v>
      </c>
      <c r="BQ24">
        <v>4.28</v>
      </c>
      <c r="BR24">
        <v>1.1399999999999999</v>
      </c>
      <c r="BS24">
        <v>0.45</v>
      </c>
      <c r="BT24">
        <v>0</v>
      </c>
      <c r="BU24">
        <v>0</v>
      </c>
      <c r="BV24">
        <v>0</v>
      </c>
      <c r="BW24">
        <f t="shared" si="2"/>
        <v>79.600000000000009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188.73820000000001</v>
      </c>
      <c r="L25">
        <v>606.90039999999999</v>
      </c>
      <c r="M25">
        <v>46</v>
      </c>
      <c r="N25">
        <v>118.125</v>
      </c>
      <c r="O25">
        <v>123.66562500000001</v>
      </c>
      <c r="P25">
        <v>124.875</v>
      </c>
      <c r="Q25">
        <v>17.277699999999999</v>
      </c>
      <c r="R25">
        <v>34.622999999999998</v>
      </c>
      <c r="S25">
        <v>21.687000000000001</v>
      </c>
      <c r="T25">
        <v>0</v>
      </c>
      <c r="U25">
        <v>346.5</v>
      </c>
      <c r="V25">
        <v>20.73</v>
      </c>
      <c r="W25">
        <v>34.295499999999997</v>
      </c>
      <c r="X25">
        <v>147.515625</v>
      </c>
      <c r="Y25">
        <v>0</v>
      </c>
      <c r="Z25">
        <v>13.1076</v>
      </c>
      <c r="AA25">
        <v>14.128360000000001</v>
      </c>
      <c r="AB25">
        <v>26.34008</v>
      </c>
      <c r="AC25">
        <v>19.35568</v>
      </c>
      <c r="AD25">
        <v>36.591700000000003</v>
      </c>
      <c r="AE25">
        <v>49.436556000000003</v>
      </c>
      <c r="AF25">
        <v>6.4089999999999998</v>
      </c>
      <c r="AG25">
        <v>37.166400000000003</v>
      </c>
      <c r="AH25">
        <v>152.94049999999999</v>
      </c>
      <c r="AI25">
        <v>3.819</v>
      </c>
      <c r="AJ25">
        <v>0</v>
      </c>
      <c r="AK25">
        <v>50.252400000000002</v>
      </c>
      <c r="AL25">
        <v>79.364599999999996</v>
      </c>
      <c r="AM25">
        <v>5.2786799999999996</v>
      </c>
      <c r="AN25">
        <v>0.93737000000000004</v>
      </c>
      <c r="AO25">
        <v>28.812000000000001</v>
      </c>
      <c r="AP25">
        <v>11.529</v>
      </c>
      <c r="AQ25">
        <v>0</v>
      </c>
      <c r="AR25">
        <v>46.368000000000002</v>
      </c>
      <c r="AS25">
        <v>31.897383000000001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79.580000000000013</v>
      </c>
      <c r="BA25">
        <f t="shared" si="1"/>
        <v>2539.2441589999994</v>
      </c>
      <c r="BB25">
        <v>22</v>
      </c>
      <c r="BD25">
        <v>25.43</v>
      </c>
      <c r="BE25">
        <v>3.72</v>
      </c>
      <c r="BF25">
        <v>0.86</v>
      </c>
      <c r="BG25">
        <v>3.92</v>
      </c>
      <c r="BH25">
        <v>5.63</v>
      </c>
      <c r="BI25">
        <v>7.03</v>
      </c>
      <c r="BJ25">
        <v>3.06</v>
      </c>
      <c r="BK25">
        <v>3.71</v>
      </c>
      <c r="BL25">
        <v>0.81</v>
      </c>
      <c r="BM25">
        <v>0</v>
      </c>
      <c r="BN25">
        <v>0.48</v>
      </c>
      <c r="BO25">
        <v>15.22</v>
      </c>
      <c r="BP25">
        <v>3.84</v>
      </c>
      <c r="BQ25">
        <v>4.28</v>
      </c>
      <c r="BR25">
        <v>1.1399999999999999</v>
      </c>
      <c r="BS25">
        <v>0.45</v>
      </c>
      <c r="BT25">
        <v>0</v>
      </c>
      <c r="BU25">
        <v>0</v>
      </c>
      <c r="BV25">
        <v>0</v>
      </c>
      <c r="BW25">
        <f t="shared" si="2"/>
        <v>79.580000000000013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188.73820000000001</v>
      </c>
      <c r="L26">
        <v>606.90039999999999</v>
      </c>
      <c r="M26">
        <v>46</v>
      </c>
      <c r="N26">
        <v>118.125</v>
      </c>
      <c r="O26">
        <v>123.66562500000001</v>
      </c>
      <c r="P26">
        <v>124.875</v>
      </c>
      <c r="Q26">
        <v>17.277699999999999</v>
      </c>
      <c r="R26">
        <v>34.622999999999998</v>
      </c>
      <c r="S26">
        <v>21.687000000000001</v>
      </c>
      <c r="T26">
        <v>0</v>
      </c>
      <c r="U26">
        <v>346.5</v>
      </c>
      <c r="V26">
        <v>20.73</v>
      </c>
      <c r="W26">
        <v>34.295499999999997</v>
      </c>
      <c r="X26">
        <v>147.515625</v>
      </c>
      <c r="Y26">
        <v>0</v>
      </c>
      <c r="Z26">
        <v>13.1076</v>
      </c>
      <c r="AA26">
        <v>14.128360000000001</v>
      </c>
      <c r="AB26">
        <v>26.34008</v>
      </c>
      <c r="AC26">
        <v>19.35568</v>
      </c>
      <c r="AD26">
        <v>36.591700000000003</v>
      </c>
      <c r="AE26">
        <v>49.436556000000003</v>
      </c>
      <c r="AF26">
        <v>6.4089999999999998</v>
      </c>
      <c r="AG26">
        <v>37.166400000000003</v>
      </c>
      <c r="AH26">
        <v>152.94049999999999</v>
      </c>
      <c r="AI26">
        <v>5.0919999999999996</v>
      </c>
      <c r="AJ26">
        <v>0</v>
      </c>
      <c r="AK26">
        <v>50.252400000000002</v>
      </c>
      <c r="AL26">
        <v>79.364599999999996</v>
      </c>
      <c r="AM26">
        <v>5.2786799999999996</v>
      </c>
      <c r="AN26">
        <v>0.93737000000000004</v>
      </c>
      <c r="AO26">
        <v>28.812000000000001</v>
      </c>
      <c r="AP26">
        <v>11.529</v>
      </c>
      <c r="AQ26">
        <v>0</v>
      </c>
      <c r="AR26">
        <v>46.368000000000002</v>
      </c>
      <c r="AS26">
        <v>31.897383000000001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79.700000000000017</v>
      </c>
      <c r="BA26">
        <f t="shared" si="1"/>
        <v>2540.6371589999994</v>
      </c>
      <c r="BB26">
        <v>23</v>
      </c>
      <c r="BD26">
        <v>25.43</v>
      </c>
      <c r="BE26">
        <v>3.72</v>
      </c>
      <c r="BF26">
        <v>0.86</v>
      </c>
      <c r="BG26">
        <v>3.92</v>
      </c>
      <c r="BH26">
        <v>5.63</v>
      </c>
      <c r="BI26">
        <v>7.03</v>
      </c>
      <c r="BJ26">
        <v>3.06</v>
      </c>
      <c r="BK26">
        <v>3.8</v>
      </c>
      <c r="BL26">
        <v>0.84</v>
      </c>
      <c r="BM26">
        <v>0</v>
      </c>
      <c r="BN26">
        <v>0.48</v>
      </c>
      <c r="BO26">
        <v>15.22</v>
      </c>
      <c r="BP26">
        <v>3.84</v>
      </c>
      <c r="BQ26">
        <v>4.28</v>
      </c>
      <c r="BR26">
        <v>1.1399999999999999</v>
      </c>
      <c r="BS26">
        <v>0.45</v>
      </c>
      <c r="BT26">
        <v>0</v>
      </c>
      <c r="BU26">
        <v>0</v>
      </c>
      <c r="BV26">
        <v>0</v>
      </c>
      <c r="BW26">
        <f t="shared" si="2"/>
        <v>79.700000000000017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188.73820000000001</v>
      </c>
      <c r="L27">
        <v>606.90039999999999</v>
      </c>
      <c r="M27">
        <v>46</v>
      </c>
      <c r="N27">
        <v>118.125</v>
      </c>
      <c r="O27">
        <v>123.66562500000001</v>
      </c>
      <c r="P27">
        <v>124.875</v>
      </c>
      <c r="Q27">
        <v>17.277699999999999</v>
      </c>
      <c r="R27">
        <v>34.622999999999998</v>
      </c>
      <c r="S27">
        <v>21.687000000000001</v>
      </c>
      <c r="T27">
        <v>0</v>
      </c>
      <c r="U27">
        <v>348.97500000000002</v>
      </c>
      <c r="V27">
        <v>20.73</v>
      </c>
      <c r="W27">
        <v>34.295499999999997</v>
      </c>
      <c r="X27">
        <v>147.515625</v>
      </c>
      <c r="Y27">
        <v>0</v>
      </c>
      <c r="Z27">
        <v>13.1076</v>
      </c>
      <c r="AA27">
        <v>14.128360000000001</v>
      </c>
      <c r="AB27">
        <v>26.34008</v>
      </c>
      <c r="AC27">
        <v>19.35568</v>
      </c>
      <c r="AD27">
        <v>36.591700000000003</v>
      </c>
      <c r="AE27">
        <v>49.436556000000003</v>
      </c>
      <c r="AF27">
        <v>8.8740000000000006</v>
      </c>
      <c r="AG27">
        <v>37.166400000000003</v>
      </c>
      <c r="AH27">
        <v>152.94049999999999</v>
      </c>
      <c r="AI27">
        <v>14.003</v>
      </c>
      <c r="AJ27">
        <v>0</v>
      </c>
      <c r="AK27">
        <v>50.252400000000002</v>
      </c>
      <c r="AL27">
        <v>79.364599999999996</v>
      </c>
      <c r="AM27">
        <v>5.2786799999999996</v>
      </c>
      <c r="AN27">
        <v>0.93737000000000004</v>
      </c>
      <c r="AO27">
        <v>28.812000000000001</v>
      </c>
      <c r="AP27">
        <v>11.529</v>
      </c>
      <c r="AQ27">
        <v>0</v>
      </c>
      <c r="AR27">
        <v>46.368000000000002</v>
      </c>
      <c r="AS27">
        <v>31.897383000000001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79.399999999999991</v>
      </c>
      <c r="BA27">
        <f t="shared" si="1"/>
        <v>2554.1881589999998</v>
      </c>
      <c r="BB27">
        <v>24</v>
      </c>
      <c r="BD27">
        <v>24.07</v>
      </c>
      <c r="BE27">
        <v>3.81</v>
      </c>
      <c r="BF27">
        <v>0.81</v>
      </c>
      <c r="BG27">
        <v>4.04</v>
      </c>
      <c r="BH27">
        <v>5.81</v>
      </c>
      <c r="BI27">
        <v>7.17</v>
      </c>
      <c r="BJ27">
        <v>2.97</v>
      </c>
      <c r="BK27">
        <v>3.8</v>
      </c>
      <c r="BL27">
        <v>0.88</v>
      </c>
      <c r="BM27">
        <v>0</v>
      </c>
      <c r="BN27">
        <v>0.5</v>
      </c>
      <c r="BO27">
        <v>15.61</v>
      </c>
      <c r="BP27">
        <v>3.98</v>
      </c>
      <c r="BQ27">
        <v>4.41</v>
      </c>
      <c r="BR27">
        <v>1.08</v>
      </c>
      <c r="BS27">
        <v>0.46</v>
      </c>
      <c r="BT27">
        <v>0</v>
      </c>
      <c r="BU27">
        <v>0</v>
      </c>
      <c r="BV27">
        <v>0</v>
      </c>
      <c r="BW27">
        <f t="shared" si="2"/>
        <v>79.399999999999991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188.73820000000001</v>
      </c>
      <c r="L28">
        <v>606.90039999999999</v>
      </c>
      <c r="M28">
        <v>46</v>
      </c>
      <c r="N28">
        <v>118.125</v>
      </c>
      <c r="O28">
        <v>123.66562500000001</v>
      </c>
      <c r="P28">
        <v>124.875</v>
      </c>
      <c r="Q28">
        <v>17.277699999999999</v>
      </c>
      <c r="R28">
        <v>34.622999999999998</v>
      </c>
      <c r="S28">
        <v>21.687000000000001</v>
      </c>
      <c r="T28">
        <v>0</v>
      </c>
      <c r="U28">
        <v>348.97500000000002</v>
      </c>
      <c r="V28">
        <v>20.73</v>
      </c>
      <c r="W28">
        <v>34.295499999999997</v>
      </c>
      <c r="X28">
        <v>147.515625</v>
      </c>
      <c r="Y28">
        <v>0</v>
      </c>
      <c r="Z28">
        <v>13.1076</v>
      </c>
      <c r="AA28">
        <v>14.128360000000001</v>
      </c>
      <c r="AB28">
        <v>26.34008</v>
      </c>
      <c r="AC28">
        <v>19.35568</v>
      </c>
      <c r="AD28">
        <v>36.591700000000003</v>
      </c>
      <c r="AE28">
        <v>49.436556000000003</v>
      </c>
      <c r="AF28">
        <v>8.8740000000000006</v>
      </c>
      <c r="AG28">
        <v>37.166400000000003</v>
      </c>
      <c r="AH28">
        <v>152.94049999999999</v>
      </c>
      <c r="AI28">
        <v>66.195999999999998</v>
      </c>
      <c r="AJ28">
        <v>0</v>
      </c>
      <c r="AK28">
        <v>50.252400000000002</v>
      </c>
      <c r="AL28">
        <v>79.364599999999996</v>
      </c>
      <c r="AM28">
        <v>5.2786799999999996</v>
      </c>
      <c r="AN28">
        <v>0.93737000000000004</v>
      </c>
      <c r="AO28">
        <v>28.812000000000001</v>
      </c>
      <c r="AP28">
        <v>11.529</v>
      </c>
      <c r="AQ28">
        <v>0</v>
      </c>
      <c r="AR28">
        <v>46.368000000000002</v>
      </c>
      <c r="AS28">
        <v>31.897383000000001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79.399999999999991</v>
      </c>
      <c r="BA28">
        <f t="shared" si="1"/>
        <v>2606.3811589999996</v>
      </c>
      <c r="BB28">
        <v>25</v>
      </c>
      <c r="BD28">
        <v>24.07</v>
      </c>
      <c r="BE28">
        <v>3.81</v>
      </c>
      <c r="BF28">
        <v>0.81</v>
      </c>
      <c r="BG28">
        <v>4.04</v>
      </c>
      <c r="BH28">
        <v>5.81</v>
      </c>
      <c r="BI28">
        <v>7.17</v>
      </c>
      <c r="BJ28">
        <v>2.97</v>
      </c>
      <c r="BK28">
        <v>3.8</v>
      </c>
      <c r="BL28">
        <v>0.88</v>
      </c>
      <c r="BM28">
        <v>0</v>
      </c>
      <c r="BN28">
        <v>0.5</v>
      </c>
      <c r="BO28">
        <v>15.61</v>
      </c>
      <c r="BP28">
        <v>3.98</v>
      </c>
      <c r="BQ28">
        <v>4.41</v>
      </c>
      <c r="BR28">
        <v>1.08</v>
      </c>
      <c r="BS28">
        <v>0.46</v>
      </c>
      <c r="BT28">
        <v>0</v>
      </c>
      <c r="BU28">
        <v>0</v>
      </c>
      <c r="BV28">
        <v>0</v>
      </c>
      <c r="BW28">
        <f t="shared" si="2"/>
        <v>79.399999999999991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215.5301</v>
      </c>
      <c r="L29">
        <v>653.15009999999995</v>
      </c>
      <c r="M29">
        <v>46</v>
      </c>
      <c r="N29">
        <v>118.125</v>
      </c>
      <c r="O29">
        <v>123.66562500000001</v>
      </c>
      <c r="P29">
        <v>124.875</v>
      </c>
      <c r="Q29">
        <v>21.82</v>
      </c>
      <c r="R29">
        <v>41.863075000000002</v>
      </c>
      <c r="S29">
        <v>26.089292</v>
      </c>
      <c r="T29">
        <v>0</v>
      </c>
      <c r="U29">
        <v>348.97500000000002</v>
      </c>
      <c r="V29">
        <v>20.73</v>
      </c>
      <c r="W29">
        <v>34.295499999999997</v>
      </c>
      <c r="X29">
        <v>147.515625</v>
      </c>
      <c r="Y29">
        <v>0</v>
      </c>
      <c r="Z29">
        <v>13.1076</v>
      </c>
      <c r="AA29">
        <v>14.128360000000001</v>
      </c>
      <c r="AB29">
        <v>26.34008</v>
      </c>
      <c r="AC29">
        <v>19.35568</v>
      </c>
      <c r="AD29">
        <v>36.591700000000003</v>
      </c>
      <c r="AE29">
        <v>49.436556000000003</v>
      </c>
      <c r="AF29">
        <v>8.8740000000000006</v>
      </c>
      <c r="AG29">
        <v>37.166400000000003</v>
      </c>
      <c r="AH29">
        <v>152.94049999999999</v>
      </c>
      <c r="AI29">
        <v>66.195999999999998</v>
      </c>
      <c r="AJ29">
        <v>0</v>
      </c>
      <c r="AK29">
        <v>50.252400000000002</v>
      </c>
      <c r="AL29">
        <v>83.664000000000001</v>
      </c>
      <c r="AM29">
        <v>5.2786799999999996</v>
      </c>
      <c r="AN29">
        <v>0.93737000000000004</v>
      </c>
      <c r="AO29">
        <v>28.812000000000001</v>
      </c>
      <c r="AP29">
        <v>11.529</v>
      </c>
      <c r="AQ29">
        <v>0</v>
      </c>
      <c r="AR29">
        <v>46.368000000000002</v>
      </c>
      <c r="AS29">
        <v>31.897383000000001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79.539999999999992</v>
      </c>
      <c r="BA29">
        <f t="shared" si="1"/>
        <v>2700.0468259999993</v>
      </c>
      <c r="BB29">
        <v>26</v>
      </c>
      <c r="BD29">
        <v>24.07</v>
      </c>
      <c r="BE29">
        <v>3.81</v>
      </c>
      <c r="BF29">
        <v>0.81</v>
      </c>
      <c r="BG29">
        <v>4.04</v>
      </c>
      <c r="BH29">
        <v>5.81</v>
      </c>
      <c r="BI29">
        <v>7.17</v>
      </c>
      <c r="BJ29">
        <v>3.11</v>
      </c>
      <c r="BK29">
        <v>3.8</v>
      </c>
      <c r="BL29">
        <v>0.88</v>
      </c>
      <c r="BM29">
        <v>0</v>
      </c>
      <c r="BN29">
        <v>0.5</v>
      </c>
      <c r="BO29">
        <v>15.61</v>
      </c>
      <c r="BP29">
        <v>3.98</v>
      </c>
      <c r="BQ29">
        <v>4.41</v>
      </c>
      <c r="BR29">
        <v>1.08</v>
      </c>
      <c r="BS29">
        <v>0.46</v>
      </c>
      <c r="BT29">
        <v>0</v>
      </c>
      <c r="BU29">
        <v>0</v>
      </c>
      <c r="BV29">
        <v>0</v>
      </c>
      <c r="BW29">
        <f t="shared" si="2"/>
        <v>79.539999999999992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215.5301</v>
      </c>
      <c r="L30">
        <v>653.15009999999995</v>
      </c>
      <c r="M30">
        <v>46</v>
      </c>
      <c r="N30">
        <v>118.125</v>
      </c>
      <c r="O30">
        <v>123.66562500000001</v>
      </c>
      <c r="P30">
        <v>124.875</v>
      </c>
      <c r="Q30">
        <v>21.82</v>
      </c>
      <c r="R30">
        <v>42.390099999999997</v>
      </c>
      <c r="S30">
        <v>26.3901</v>
      </c>
      <c r="T30">
        <v>0</v>
      </c>
      <c r="U30">
        <v>348.97500000000002</v>
      </c>
      <c r="V30">
        <v>20.73</v>
      </c>
      <c r="W30">
        <v>34.295499999999997</v>
      </c>
      <c r="X30">
        <v>147.515625</v>
      </c>
      <c r="Y30">
        <v>0</v>
      </c>
      <c r="Z30">
        <v>13.1076</v>
      </c>
      <c r="AA30">
        <v>14.128360000000001</v>
      </c>
      <c r="AB30">
        <v>26.34008</v>
      </c>
      <c r="AC30">
        <v>19.35568</v>
      </c>
      <c r="AD30">
        <v>36.591700000000003</v>
      </c>
      <c r="AE30">
        <v>49.436556000000003</v>
      </c>
      <c r="AF30">
        <v>8.8740000000000006</v>
      </c>
      <c r="AG30">
        <v>37.166400000000003</v>
      </c>
      <c r="AH30">
        <v>152.94049999999999</v>
      </c>
      <c r="AI30">
        <v>66.195999999999998</v>
      </c>
      <c r="AJ30">
        <v>0</v>
      </c>
      <c r="AK30">
        <v>50.252400000000002</v>
      </c>
      <c r="AL30">
        <v>83.664000000000001</v>
      </c>
      <c r="AM30">
        <v>5.2786799999999996</v>
      </c>
      <c r="AN30">
        <v>0.93737000000000004</v>
      </c>
      <c r="AO30">
        <v>28.812000000000001</v>
      </c>
      <c r="AP30">
        <v>11.529</v>
      </c>
      <c r="AQ30">
        <v>0</v>
      </c>
      <c r="AR30">
        <v>46.368000000000002</v>
      </c>
      <c r="AS30">
        <v>31.897383000000001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79.539999999999992</v>
      </c>
      <c r="BA30">
        <f t="shared" si="1"/>
        <v>2700.8746589999996</v>
      </c>
      <c r="BB30">
        <v>27</v>
      </c>
      <c r="BD30">
        <v>24.07</v>
      </c>
      <c r="BE30">
        <v>3.81</v>
      </c>
      <c r="BF30">
        <v>0.81</v>
      </c>
      <c r="BG30">
        <v>4.04</v>
      </c>
      <c r="BH30">
        <v>5.81</v>
      </c>
      <c r="BI30">
        <v>7.17</v>
      </c>
      <c r="BJ30">
        <v>3.11</v>
      </c>
      <c r="BK30">
        <v>3.8</v>
      </c>
      <c r="BL30">
        <v>0.88</v>
      </c>
      <c r="BM30">
        <v>0</v>
      </c>
      <c r="BN30">
        <v>0.5</v>
      </c>
      <c r="BO30">
        <v>15.61</v>
      </c>
      <c r="BP30">
        <v>3.98</v>
      </c>
      <c r="BQ30">
        <v>4.41</v>
      </c>
      <c r="BR30">
        <v>1.08</v>
      </c>
      <c r="BS30">
        <v>0.46</v>
      </c>
      <c r="BT30">
        <v>0</v>
      </c>
      <c r="BU30">
        <v>0</v>
      </c>
      <c r="BV30">
        <v>0</v>
      </c>
      <c r="BW30">
        <f t="shared" si="2"/>
        <v>79.539999999999992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215.5301</v>
      </c>
      <c r="L31">
        <v>653.15009999999995</v>
      </c>
      <c r="M31">
        <v>46</v>
      </c>
      <c r="N31">
        <v>118.125</v>
      </c>
      <c r="O31">
        <v>123.66562500000001</v>
      </c>
      <c r="P31">
        <v>124.875</v>
      </c>
      <c r="Q31">
        <v>21.82</v>
      </c>
      <c r="R31">
        <v>42.390099999999997</v>
      </c>
      <c r="S31">
        <v>26.3901</v>
      </c>
      <c r="T31">
        <v>0</v>
      </c>
      <c r="U31">
        <v>348.97500000000002</v>
      </c>
      <c r="V31">
        <v>20.73</v>
      </c>
      <c r="W31">
        <v>34.295499999999997</v>
      </c>
      <c r="X31">
        <v>147.515625</v>
      </c>
      <c r="Y31">
        <v>0</v>
      </c>
      <c r="Z31">
        <v>13.1076</v>
      </c>
      <c r="AA31">
        <v>14.128360000000001</v>
      </c>
      <c r="AB31">
        <v>26.34008</v>
      </c>
      <c r="AC31">
        <v>19.35568</v>
      </c>
      <c r="AD31">
        <v>36.591700000000003</v>
      </c>
      <c r="AE31">
        <v>49.436556000000003</v>
      </c>
      <c r="AF31">
        <v>8.8740000000000006</v>
      </c>
      <c r="AG31">
        <v>37.166400000000003</v>
      </c>
      <c r="AH31">
        <v>152.94049999999999</v>
      </c>
      <c r="AI31">
        <v>66.195999999999998</v>
      </c>
      <c r="AJ31">
        <v>0</v>
      </c>
      <c r="AK31">
        <v>50.252400000000002</v>
      </c>
      <c r="AL31">
        <v>83.664000000000001</v>
      </c>
      <c r="AM31">
        <v>5.2786799999999996</v>
      </c>
      <c r="AN31">
        <v>0.93737000000000004</v>
      </c>
      <c r="AO31">
        <v>28.812000000000001</v>
      </c>
      <c r="AP31">
        <v>11.529</v>
      </c>
      <c r="AQ31">
        <v>0</v>
      </c>
      <c r="AR31">
        <v>46.368000000000002</v>
      </c>
      <c r="AS31">
        <v>31.897383000000001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79.199999999999989</v>
      </c>
      <c r="BA31">
        <f t="shared" si="1"/>
        <v>2700.5346589999995</v>
      </c>
      <c r="BB31">
        <v>28</v>
      </c>
      <c r="BD31">
        <v>24.07</v>
      </c>
      <c r="BE31">
        <v>3.81</v>
      </c>
      <c r="BF31">
        <v>0.81</v>
      </c>
      <c r="BG31">
        <v>4.04</v>
      </c>
      <c r="BH31">
        <v>5.81</v>
      </c>
      <c r="BI31">
        <v>7.17</v>
      </c>
      <c r="BJ31">
        <v>3.11</v>
      </c>
      <c r="BK31">
        <v>3.74</v>
      </c>
      <c r="BL31">
        <v>0.86</v>
      </c>
      <c r="BM31">
        <v>0</v>
      </c>
      <c r="BN31">
        <v>0.5</v>
      </c>
      <c r="BO31">
        <v>15.35</v>
      </c>
      <c r="BP31">
        <v>3.98</v>
      </c>
      <c r="BQ31">
        <v>4.41</v>
      </c>
      <c r="BR31">
        <v>1.08</v>
      </c>
      <c r="BS31">
        <v>0.46</v>
      </c>
      <c r="BT31">
        <v>0</v>
      </c>
      <c r="BU31">
        <v>0</v>
      </c>
      <c r="BV31">
        <v>0</v>
      </c>
      <c r="BW31">
        <f t="shared" si="2"/>
        <v>79.199999999999989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215.5301</v>
      </c>
      <c r="L32">
        <v>653.15009999999995</v>
      </c>
      <c r="M32">
        <v>46</v>
      </c>
      <c r="N32">
        <v>118.125</v>
      </c>
      <c r="O32">
        <v>123.66562500000001</v>
      </c>
      <c r="P32">
        <v>124.875</v>
      </c>
      <c r="Q32">
        <v>21.82</v>
      </c>
      <c r="R32">
        <v>42.390099999999997</v>
      </c>
      <c r="S32">
        <v>26.3901</v>
      </c>
      <c r="T32">
        <v>0</v>
      </c>
      <c r="U32">
        <v>348.97500000000002</v>
      </c>
      <c r="V32">
        <v>20.73</v>
      </c>
      <c r="W32">
        <v>34.295499999999997</v>
      </c>
      <c r="X32">
        <v>147.515625</v>
      </c>
      <c r="Y32">
        <v>0</v>
      </c>
      <c r="Z32">
        <v>13.1076</v>
      </c>
      <c r="AA32">
        <v>14.128360000000001</v>
      </c>
      <c r="AB32">
        <v>26.34008</v>
      </c>
      <c r="AC32">
        <v>19.35568</v>
      </c>
      <c r="AD32">
        <v>36.591700000000003</v>
      </c>
      <c r="AE32">
        <v>49.436556000000003</v>
      </c>
      <c r="AF32">
        <v>8.8740000000000006</v>
      </c>
      <c r="AG32">
        <v>37.166400000000003</v>
      </c>
      <c r="AH32">
        <v>152.94049999999999</v>
      </c>
      <c r="AI32">
        <v>66.195999999999998</v>
      </c>
      <c r="AJ32">
        <v>0</v>
      </c>
      <c r="AK32">
        <v>50.252400000000002</v>
      </c>
      <c r="AL32">
        <v>83.664000000000001</v>
      </c>
      <c r="AM32">
        <v>5.2786799999999996</v>
      </c>
      <c r="AN32">
        <v>0.93737000000000004</v>
      </c>
      <c r="AO32">
        <v>28.812000000000001</v>
      </c>
      <c r="AP32">
        <v>11.529</v>
      </c>
      <c r="AQ32">
        <v>0</v>
      </c>
      <c r="AR32">
        <v>46.368000000000002</v>
      </c>
      <c r="AS32">
        <v>31.897383000000001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79.199999999999989</v>
      </c>
      <c r="BA32">
        <f t="shared" si="1"/>
        <v>2700.5346589999995</v>
      </c>
      <c r="BB32">
        <v>29</v>
      </c>
      <c r="BD32">
        <v>24.07</v>
      </c>
      <c r="BE32">
        <v>3.81</v>
      </c>
      <c r="BF32">
        <v>0.81</v>
      </c>
      <c r="BG32">
        <v>4.04</v>
      </c>
      <c r="BH32">
        <v>5.81</v>
      </c>
      <c r="BI32">
        <v>7.17</v>
      </c>
      <c r="BJ32">
        <v>3.11</v>
      </c>
      <c r="BK32">
        <v>3.74</v>
      </c>
      <c r="BL32">
        <v>0.86</v>
      </c>
      <c r="BM32">
        <v>0</v>
      </c>
      <c r="BN32">
        <v>0.5</v>
      </c>
      <c r="BO32">
        <v>15.35</v>
      </c>
      <c r="BP32">
        <v>3.98</v>
      </c>
      <c r="BQ32">
        <v>4.41</v>
      </c>
      <c r="BR32">
        <v>1.08</v>
      </c>
      <c r="BS32">
        <v>0.46</v>
      </c>
      <c r="BT32">
        <v>0</v>
      </c>
      <c r="BU32">
        <v>0</v>
      </c>
      <c r="BV32">
        <v>0</v>
      </c>
      <c r="BW32">
        <f t="shared" si="2"/>
        <v>79.199999999999989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215.5301</v>
      </c>
      <c r="L33">
        <v>653.15009999999995</v>
      </c>
      <c r="M33">
        <v>46</v>
      </c>
      <c r="N33">
        <v>118.125</v>
      </c>
      <c r="O33">
        <v>123.66562500000001</v>
      </c>
      <c r="P33">
        <v>124.875</v>
      </c>
      <c r="Q33">
        <v>21.82</v>
      </c>
      <c r="R33">
        <v>42.390099999999997</v>
      </c>
      <c r="S33">
        <v>26.3901</v>
      </c>
      <c r="T33">
        <v>0</v>
      </c>
      <c r="U33">
        <v>348.97500000000002</v>
      </c>
      <c r="V33">
        <v>20.73</v>
      </c>
      <c r="W33">
        <v>34.295499999999997</v>
      </c>
      <c r="X33">
        <v>147.515625</v>
      </c>
      <c r="Y33">
        <v>0</v>
      </c>
      <c r="Z33">
        <v>13.1076</v>
      </c>
      <c r="AA33">
        <v>14.128360000000001</v>
      </c>
      <c r="AB33">
        <v>26.34008</v>
      </c>
      <c r="AC33">
        <v>19.35568</v>
      </c>
      <c r="AD33">
        <v>36.591700000000003</v>
      </c>
      <c r="AE33">
        <v>49.436556000000003</v>
      </c>
      <c r="AF33">
        <v>8.8740000000000006</v>
      </c>
      <c r="AG33">
        <v>37.166400000000003</v>
      </c>
      <c r="AH33">
        <v>152.94049999999999</v>
      </c>
      <c r="AI33">
        <v>66.195999999999998</v>
      </c>
      <c r="AJ33">
        <v>0</v>
      </c>
      <c r="AK33">
        <v>50.252400000000002</v>
      </c>
      <c r="AL33">
        <v>83.664000000000001</v>
      </c>
      <c r="AM33">
        <v>5.2786799999999996</v>
      </c>
      <c r="AN33">
        <v>0.93737000000000004</v>
      </c>
      <c r="AO33">
        <v>28.812000000000001</v>
      </c>
      <c r="AP33">
        <v>11.529</v>
      </c>
      <c r="AQ33">
        <v>0</v>
      </c>
      <c r="AR33">
        <v>46.368000000000002</v>
      </c>
      <c r="AS33">
        <v>31.897383000000001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79.22999999999999</v>
      </c>
      <c r="BA33">
        <f t="shared" si="1"/>
        <v>2700.5646589999997</v>
      </c>
      <c r="BB33">
        <v>30</v>
      </c>
      <c r="BD33">
        <v>24.07</v>
      </c>
      <c r="BE33">
        <v>3.81</v>
      </c>
      <c r="BF33">
        <v>0.84</v>
      </c>
      <c r="BG33">
        <v>4.04</v>
      </c>
      <c r="BH33">
        <v>5.81</v>
      </c>
      <c r="BI33">
        <v>7.17</v>
      </c>
      <c r="BJ33">
        <v>3.11</v>
      </c>
      <c r="BK33">
        <v>3.74</v>
      </c>
      <c r="BL33">
        <v>0.86</v>
      </c>
      <c r="BM33">
        <v>0</v>
      </c>
      <c r="BN33">
        <v>0.5</v>
      </c>
      <c r="BO33">
        <v>15.35</v>
      </c>
      <c r="BP33">
        <v>3.98</v>
      </c>
      <c r="BQ33">
        <v>4.41</v>
      </c>
      <c r="BR33">
        <v>1.08</v>
      </c>
      <c r="BS33">
        <v>0.46</v>
      </c>
      <c r="BT33">
        <v>0</v>
      </c>
      <c r="BU33">
        <v>0</v>
      </c>
      <c r="BV33">
        <v>0</v>
      </c>
      <c r="BW33">
        <f t="shared" si="2"/>
        <v>79.22999999999999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215.5301</v>
      </c>
      <c r="L34">
        <v>653.15009999999995</v>
      </c>
      <c r="M34">
        <v>46</v>
      </c>
      <c r="N34">
        <v>118.125</v>
      </c>
      <c r="O34">
        <v>123.66562500000001</v>
      </c>
      <c r="P34">
        <v>124.875</v>
      </c>
      <c r="Q34">
        <v>21.82</v>
      </c>
      <c r="R34">
        <v>42.390099999999997</v>
      </c>
      <c r="S34">
        <v>26.3901</v>
      </c>
      <c r="T34">
        <v>0</v>
      </c>
      <c r="U34">
        <v>348.97500000000002</v>
      </c>
      <c r="V34">
        <v>20.73</v>
      </c>
      <c r="W34">
        <v>34.295499999999997</v>
      </c>
      <c r="X34">
        <v>147.515625</v>
      </c>
      <c r="Y34">
        <v>0</v>
      </c>
      <c r="Z34">
        <v>13.1076</v>
      </c>
      <c r="AA34">
        <v>14.128360000000001</v>
      </c>
      <c r="AB34">
        <v>26.34008</v>
      </c>
      <c r="AC34">
        <v>19.35568</v>
      </c>
      <c r="AD34">
        <v>36.591700000000003</v>
      </c>
      <c r="AE34">
        <v>49.436556000000003</v>
      </c>
      <c r="AF34">
        <v>8.8740000000000006</v>
      </c>
      <c r="AG34">
        <v>37.166400000000003</v>
      </c>
      <c r="AH34">
        <v>152.94049999999999</v>
      </c>
      <c r="AI34">
        <v>14.003</v>
      </c>
      <c r="AJ34">
        <v>0</v>
      </c>
      <c r="AK34">
        <v>50.252400000000002</v>
      </c>
      <c r="AL34">
        <v>83.664000000000001</v>
      </c>
      <c r="AM34">
        <v>5.2786799999999996</v>
      </c>
      <c r="AN34">
        <v>0.93737000000000004</v>
      </c>
      <c r="AO34">
        <v>28.812000000000001</v>
      </c>
      <c r="AP34">
        <v>11.529</v>
      </c>
      <c r="AQ34">
        <v>0</v>
      </c>
      <c r="AR34">
        <v>46.368000000000002</v>
      </c>
      <c r="AS34">
        <v>31.897383000000001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79.22999999999999</v>
      </c>
      <c r="BA34">
        <f t="shared" si="1"/>
        <v>2648.3716589999999</v>
      </c>
      <c r="BB34">
        <v>31</v>
      </c>
      <c r="BD34">
        <v>24.07</v>
      </c>
      <c r="BE34">
        <v>3.81</v>
      </c>
      <c r="BF34">
        <v>0.84</v>
      </c>
      <c r="BG34">
        <v>4.04</v>
      </c>
      <c r="BH34">
        <v>5.81</v>
      </c>
      <c r="BI34">
        <v>7.17</v>
      </c>
      <c r="BJ34">
        <v>3.11</v>
      </c>
      <c r="BK34">
        <v>3.74</v>
      </c>
      <c r="BL34">
        <v>0.86</v>
      </c>
      <c r="BM34">
        <v>0</v>
      </c>
      <c r="BN34">
        <v>0.5</v>
      </c>
      <c r="BO34">
        <v>15.35</v>
      </c>
      <c r="BP34">
        <v>3.98</v>
      </c>
      <c r="BQ34">
        <v>4.41</v>
      </c>
      <c r="BR34">
        <v>1.08</v>
      </c>
      <c r="BS34">
        <v>0.46</v>
      </c>
      <c r="BT34">
        <v>0</v>
      </c>
      <c r="BU34">
        <v>0</v>
      </c>
      <c r="BV34">
        <v>0</v>
      </c>
      <c r="BW34">
        <f t="shared" si="2"/>
        <v>79.22999999999999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215.5301</v>
      </c>
      <c r="L35">
        <v>653.15009999999995</v>
      </c>
      <c r="M35">
        <v>46</v>
      </c>
      <c r="N35">
        <v>118.125</v>
      </c>
      <c r="O35">
        <v>123.66562500000001</v>
      </c>
      <c r="P35">
        <v>124.875</v>
      </c>
      <c r="Q35">
        <v>21.82</v>
      </c>
      <c r="R35">
        <v>42.390099999999997</v>
      </c>
      <c r="S35">
        <v>26.3901</v>
      </c>
      <c r="T35">
        <v>0</v>
      </c>
      <c r="U35">
        <v>348.97500000000002</v>
      </c>
      <c r="V35">
        <v>20.73</v>
      </c>
      <c r="W35">
        <v>34.295499999999997</v>
      </c>
      <c r="X35">
        <v>147.515625</v>
      </c>
      <c r="Y35">
        <v>0</v>
      </c>
      <c r="Z35">
        <v>13.1076</v>
      </c>
      <c r="AA35">
        <v>14.128360000000001</v>
      </c>
      <c r="AB35">
        <v>26.34008</v>
      </c>
      <c r="AC35">
        <v>19.35568</v>
      </c>
      <c r="AD35">
        <v>36.591700000000003</v>
      </c>
      <c r="AE35">
        <v>49.436556000000003</v>
      </c>
      <c r="AF35">
        <v>8.8740000000000006</v>
      </c>
      <c r="AG35">
        <v>37.166400000000003</v>
      </c>
      <c r="AH35">
        <v>152.94049999999999</v>
      </c>
      <c r="AI35">
        <v>14.003</v>
      </c>
      <c r="AJ35">
        <v>0</v>
      </c>
      <c r="AK35">
        <v>50.252400000000002</v>
      </c>
      <c r="AL35">
        <v>79.364599999999996</v>
      </c>
      <c r="AM35">
        <v>5.2786799999999996</v>
      </c>
      <c r="AN35">
        <v>0.93737000000000004</v>
      </c>
      <c r="AO35">
        <v>28.812000000000001</v>
      </c>
      <c r="AP35">
        <v>11.529</v>
      </c>
      <c r="AQ35">
        <v>0</v>
      </c>
      <c r="AR35">
        <v>46.368000000000002</v>
      </c>
      <c r="AS35">
        <v>31.897383000000001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79.259999999999991</v>
      </c>
      <c r="BA35">
        <f t="shared" si="1"/>
        <v>2644.1022589999993</v>
      </c>
      <c r="BB35">
        <v>32</v>
      </c>
      <c r="BD35">
        <v>24.07</v>
      </c>
      <c r="BE35">
        <v>3.81</v>
      </c>
      <c r="BF35">
        <v>0.87</v>
      </c>
      <c r="BG35">
        <v>4.04</v>
      </c>
      <c r="BH35">
        <v>5.81</v>
      </c>
      <c r="BI35">
        <v>7.17</v>
      </c>
      <c r="BJ35">
        <v>3.11</v>
      </c>
      <c r="BK35">
        <v>3.74</v>
      </c>
      <c r="BL35">
        <v>0.86</v>
      </c>
      <c r="BM35">
        <v>0</v>
      </c>
      <c r="BN35">
        <v>0.5</v>
      </c>
      <c r="BO35">
        <v>15.35</v>
      </c>
      <c r="BP35">
        <v>3.98</v>
      </c>
      <c r="BQ35">
        <v>4.41</v>
      </c>
      <c r="BR35">
        <v>1.08</v>
      </c>
      <c r="BS35">
        <v>0.46</v>
      </c>
      <c r="BT35">
        <v>0</v>
      </c>
      <c r="BU35">
        <v>0</v>
      </c>
      <c r="BV35">
        <v>0</v>
      </c>
      <c r="BW35">
        <f t="shared" si="2"/>
        <v>79.259999999999991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215.5301</v>
      </c>
      <c r="L36">
        <v>592.22209999999995</v>
      </c>
      <c r="M36">
        <v>46</v>
      </c>
      <c r="N36">
        <v>118.125</v>
      </c>
      <c r="O36">
        <v>123.66562500000001</v>
      </c>
      <c r="P36">
        <v>124.875</v>
      </c>
      <c r="Q36">
        <v>21.82</v>
      </c>
      <c r="R36">
        <v>42.390099999999997</v>
      </c>
      <c r="S36">
        <v>26.3901</v>
      </c>
      <c r="T36">
        <v>0</v>
      </c>
      <c r="U36">
        <v>348.97500000000002</v>
      </c>
      <c r="V36">
        <v>20.73</v>
      </c>
      <c r="W36">
        <v>34.295499999999997</v>
      </c>
      <c r="X36">
        <v>147.515625</v>
      </c>
      <c r="Y36">
        <v>0</v>
      </c>
      <c r="Z36">
        <v>13.1076</v>
      </c>
      <c r="AA36">
        <v>14.128360000000001</v>
      </c>
      <c r="AB36">
        <v>26.34008</v>
      </c>
      <c r="AC36">
        <v>19.35568</v>
      </c>
      <c r="AD36">
        <v>36.591700000000003</v>
      </c>
      <c r="AE36">
        <v>49.436556000000003</v>
      </c>
      <c r="AF36">
        <v>8.8740000000000006</v>
      </c>
      <c r="AG36">
        <v>37.166400000000003</v>
      </c>
      <c r="AH36">
        <v>152.94049999999999</v>
      </c>
      <c r="AI36">
        <v>14.003</v>
      </c>
      <c r="AJ36">
        <v>0</v>
      </c>
      <c r="AK36">
        <v>50.252400000000002</v>
      </c>
      <c r="AL36">
        <v>79.364599999999996</v>
      </c>
      <c r="AM36">
        <v>0</v>
      </c>
      <c r="AN36">
        <v>0.93737000000000004</v>
      </c>
      <c r="AO36">
        <v>28.812000000000001</v>
      </c>
      <c r="AP36">
        <v>11.529</v>
      </c>
      <c r="AQ36">
        <v>0</v>
      </c>
      <c r="AR36">
        <v>46.368000000000002</v>
      </c>
      <c r="AS36">
        <v>31.897383000000001</v>
      </c>
      <c r="AT36">
        <v>14.587433000000001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79.259999999999991</v>
      </c>
      <c r="BA36">
        <f t="shared" si="1"/>
        <v>2577.4862119999998</v>
      </c>
      <c r="BB36">
        <v>33</v>
      </c>
      <c r="BD36">
        <v>24.07</v>
      </c>
      <c r="BE36">
        <v>3.81</v>
      </c>
      <c r="BF36">
        <v>0.87</v>
      </c>
      <c r="BG36">
        <v>4.04</v>
      </c>
      <c r="BH36">
        <v>5.81</v>
      </c>
      <c r="BI36">
        <v>7.17</v>
      </c>
      <c r="BJ36">
        <v>3.11</v>
      </c>
      <c r="BK36">
        <v>3.74</v>
      </c>
      <c r="BL36">
        <v>0.86</v>
      </c>
      <c r="BM36">
        <v>0</v>
      </c>
      <c r="BN36">
        <v>0.5</v>
      </c>
      <c r="BO36">
        <v>15.35</v>
      </c>
      <c r="BP36">
        <v>3.98</v>
      </c>
      <c r="BQ36">
        <v>4.41</v>
      </c>
      <c r="BR36">
        <v>1.08</v>
      </c>
      <c r="BS36">
        <v>0.46</v>
      </c>
      <c r="BT36">
        <v>0</v>
      </c>
      <c r="BU36">
        <v>0</v>
      </c>
      <c r="BV36">
        <v>0</v>
      </c>
      <c r="BW36">
        <f t="shared" si="2"/>
        <v>79.259999999999991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212.57730000000001</v>
      </c>
      <c r="L37">
        <v>446.22210000000001</v>
      </c>
      <c r="M37">
        <v>46</v>
      </c>
      <c r="N37">
        <v>118.125</v>
      </c>
      <c r="O37">
        <v>123.66562500000001</v>
      </c>
      <c r="P37">
        <v>124.875</v>
      </c>
      <c r="Q37">
        <v>21.82</v>
      </c>
      <c r="R37">
        <v>42.390099999999997</v>
      </c>
      <c r="S37">
        <v>26.3901</v>
      </c>
      <c r="T37">
        <v>0</v>
      </c>
      <c r="U37">
        <v>348.97500000000002</v>
      </c>
      <c r="V37">
        <v>20.73</v>
      </c>
      <c r="W37">
        <v>34.295499999999997</v>
      </c>
      <c r="X37">
        <v>147.515625</v>
      </c>
      <c r="Y37">
        <v>0</v>
      </c>
      <c r="Z37">
        <v>13.1076</v>
      </c>
      <c r="AA37">
        <v>14.128360000000001</v>
      </c>
      <c r="AB37">
        <v>26.34008</v>
      </c>
      <c r="AC37">
        <v>19.35568</v>
      </c>
      <c r="AD37">
        <v>36.591700000000003</v>
      </c>
      <c r="AE37">
        <v>49.436556000000003</v>
      </c>
      <c r="AF37">
        <v>8.8740000000000006</v>
      </c>
      <c r="AG37">
        <v>37.166400000000003</v>
      </c>
      <c r="AH37">
        <v>152.94049999999999</v>
      </c>
      <c r="AI37">
        <v>14.003</v>
      </c>
      <c r="AJ37">
        <v>0</v>
      </c>
      <c r="AK37">
        <v>50.252400000000002</v>
      </c>
      <c r="AL37">
        <v>79.364599999999996</v>
      </c>
      <c r="AM37">
        <v>0</v>
      </c>
      <c r="AN37">
        <v>0.93737000000000004</v>
      </c>
      <c r="AO37">
        <v>28.812000000000001</v>
      </c>
      <c r="AP37">
        <v>11.529</v>
      </c>
      <c r="AQ37">
        <v>0</v>
      </c>
      <c r="AR37">
        <v>46.368000000000002</v>
      </c>
      <c r="AS37">
        <v>31.897383000000001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79.17</v>
      </c>
      <c r="BA37">
        <f t="shared" si="1"/>
        <v>2428.8527789999998</v>
      </c>
      <c r="BB37">
        <v>34</v>
      </c>
      <c r="BD37">
        <v>24.07</v>
      </c>
      <c r="BE37">
        <v>3.81</v>
      </c>
      <c r="BF37">
        <v>0.78</v>
      </c>
      <c r="BG37">
        <v>4.04</v>
      </c>
      <c r="BH37">
        <v>5.81</v>
      </c>
      <c r="BI37">
        <v>7.17</v>
      </c>
      <c r="BJ37">
        <v>3.11</v>
      </c>
      <c r="BK37">
        <v>3.74</v>
      </c>
      <c r="BL37">
        <v>0.86</v>
      </c>
      <c r="BM37">
        <v>0</v>
      </c>
      <c r="BN37">
        <v>0.5</v>
      </c>
      <c r="BO37">
        <v>15.35</v>
      </c>
      <c r="BP37">
        <v>3.98</v>
      </c>
      <c r="BQ37">
        <v>4.41</v>
      </c>
      <c r="BR37">
        <v>1.08</v>
      </c>
      <c r="BS37">
        <v>0.46</v>
      </c>
      <c r="BT37">
        <v>0</v>
      </c>
      <c r="BU37">
        <v>0</v>
      </c>
      <c r="BV37">
        <v>0</v>
      </c>
      <c r="BW37">
        <f t="shared" si="2"/>
        <v>79.17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212.57730000000001</v>
      </c>
      <c r="L38">
        <v>446.22210000000001</v>
      </c>
      <c r="M38">
        <v>46</v>
      </c>
      <c r="N38">
        <v>118.125</v>
      </c>
      <c r="O38">
        <v>123.66562500000001</v>
      </c>
      <c r="P38">
        <v>124.875</v>
      </c>
      <c r="Q38">
        <v>17.125599999999999</v>
      </c>
      <c r="R38">
        <v>32.384799999999998</v>
      </c>
      <c r="S38">
        <v>20.293600000000001</v>
      </c>
      <c r="T38">
        <v>0</v>
      </c>
      <c r="U38">
        <v>348.97500000000002</v>
      </c>
      <c r="V38">
        <v>16.37</v>
      </c>
      <c r="W38">
        <v>30.776800000000001</v>
      </c>
      <c r="X38">
        <v>127.26090000000001</v>
      </c>
      <c r="Y38">
        <v>0</v>
      </c>
      <c r="Z38">
        <v>13.1076</v>
      </c>
      <c r="AA38">
        <v>14.128360000000001</v>
      </c>
      <c r="AB38">
        <v>26.34008</v>
      </c>
      <c r="AC38">
        <v>19.35568</v>
      </c>
      <c r="AD38">
        <v>36.591700000000003</v>
      </c>
      <c r="AE38">
        <v>49.436556000000003</v>
      </c>
      <c r="AF38">
        <v>8.8740000000000006</v>
      </c>
      <c r="AG38">
        <v>37.166400000000003</v>
      </c>
      <c r="AH38">
        <v>152.94049999999999</v>
      </c>
      <c r="AI38">
        <v>14.003</v>
      </c>
      <c r="AJ38">
        <v>0</v>
      </c>
      <c r="AK38">
        <v>50.252400000000002</v>
      </c>
      <c r="AL38">
        <v>79.364599999999996</v>
      </c>
      <c r="AM38">
        <v>0</v>
      </c>
      <c r="AN38">
        <v>0.93737000000000004</v>
      </c>
      <c r="AO38">
        <v>28.812000000000001</v>
      </c>
      <c r="AP38">
        <v>11.529</v>
      </c>
      <c r="AQ38">
        <v>0</v>
      </c>
      <c r="AR38">
        <v>46.368000000000002</v>
      </c>
      <c r="AS38">
        <v>31.897383000000001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79.17</v>
      </c>
      <c r="BA38">
        <f t="shared" si="1"/>
        <v>2379.9231539999996</v>
      </c>
      <c r="BB38">
        <v>35</v>
      </c>
      <c r="BD38">
        <v>24.07</v>
      </c>
      <c r="BE38">
        <v>3.81</v>
      </c>
      <c r="BF38">
        <v>0.78</v>
      </c>
      <c r="BG38">
        <v>4.04</v>
      </c>
      <c r="BH38">
        <v>5.81</v>
      </c>
      <c r="BI38">
        <v>7.17</v>
      </c>
      <c r="BJ38">
        <v>3.11</v>
      </c>
      <c r="BK38">
        <v>3.74</v>
      </c>
      <c r="BL38">
        <v>0.86</v>
      </c>
      <c r="BM38">
        <v>0</v>
      </c>
      <c r="BN38">
        <v>0.5</v>
      </c>
      <c r="BO38">
        <v>15.35</v>
      </c>
      <c r="BP38">
        <v>3.98</v>
      </c>
      <c r="BQ38">
        <v>4.41</v>
      </c>
      <c r="BR38">
        <v>1.08</v>
      </c>
      <c r="BS38">
        <v>0.46</v>
      </c>
      <c r="BT38">
        <v>0</v>
      </c>
      <c r="BU38">
        <v>0</v>
      </c>
      <c r="BV38">
        <v>0</v>
      </c>
      <c r="BW38">
        <f t="shared" si="2"/>
        <v>79.17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185.78540000000001</v>
      </c>
      <c r="L39">
        <v>343</v>
      </c>
      <c r="M39">
        <v>46</v>
      </c>
      <c r="N39">
        <v>118.125</v>
      </c>
      <c r="O39">
        <v>123.66562500000001</v>
      </c>
      <c r="P39">
        <v>124.875</v>
      </c>
      <c r="Q39">
        <v>12.583299999999999</v>
      </c>
      <c r="R39">
        <v>24.617699999999999</v>
      </c>
      <c r="S39">
        <v>15.5905</v>
      </c>
      <c r="T39">
        <v>0</v>
      </c>
      <c r="U39">
        <v>348.97500000000002</v>
      </c>
      <c r="V39">
        <v>16.37</v>
      </c>
      <c r="W39">
        <v>30.776800000000001</v>
      </c>
      <c r="X39">
        <v>127.26090000000001</v>
      </c>
      <c r="Y39">
        <v>0</v>
      </c>
      <c r="Z39">
        <v>13.1076</v>
      </c>
      <c r="AA39">
        <v>0</v>
      </c>
      <c r="AB39">
        <v>26.34008</v>
      </c>
      <c r="AC39">
        <v>19.35568</v>
      </c>
      <c r="AD39">
        <v>36.591700000000003</v>
      </c>
      <c r="AE39">
        <v>49.436556000000003</v>
      </c>
      <c r="AF39">
        <v>8.8740000000000006</v>
      </c>
      <c r="AG39">
        <v>37.166400000000003</v>
      </c>
      <c r="AH39">
        <v>152.94049999999999</v>
      </c>
      <c r="AI39">
        <v>14.003</v>
      </c>
      <c r="AJ39">
        <v>0</v>
      </c>
      <c r="AK39">
        <v>50.252400000000002</v>
      </c>
      <c r="AL39">
        <v>79.364599999999996</v>
      </c>
      <c r="AM39">
        <v>0</v>
      </c>
      <c r="AN39">
        <v>0.93737000000000004</v>
      </c>
      <c r="AO39">
        <v>28.812000000000001</v>
      </c>
      <c r="AP39">
        <v>11.529</v>
      </c>
      <c r="AQ39">
        <v>0</v>
      </c>
      <c r="AR39">
        <v>46.368000000000002</v>
      </c>
      <c r="AS39">
        <v>31.897383000000001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79.539999999999992</v>
      </c>
      <c r="BA39">
        <f t="shared" si="1"/>
        <v>2219.1382939999999</v>
      </c>
      <c r="BB39">
        <v>36</v>
      </c>
      <c r="BD39">
        <v>24.07</v>
      </c>
      <c r="BE39">
        <v>3.81</v>
      </c>
      <c r="BF39">
        <v>0.73</v>
      </c>
      <c r="BG39">
        <v>4.04</v>
      </c>
      <c r="BH39">
        <v>5.81</v>
      </c>
      <c r="BI39">
        <v>7.17</v>
      </c>
      <c r="BJ39">
        <v>3.11</v>
      </c>
      <c r="BK39">
        <v>3.74</v>
      </c>
      <c r="BL39">
        <v>0.86</v>
      </c>
      <c r="BM39">
        <v>0</v>
      </c>
      <c r="BN39">
        <v>0.5</v>
      </c>
      <c r="BO39">
        <v>15.77</v>
      </c>
      <c r="BP39">
        <v>3.98</v>
      </c>
      <c r="BQ39">
        <v>4.41</v>
      </c>
      <c r="BR39">
        <v>1.08</v>
      </c>
      <c r="BS39">
        <v>0.46</v>
      </c>
      <c r="BT39">
        <v>0</v>
      </c>
      <c r="BU39">
        <v>0</v>
      </c>
      <c r="BV39">
        <v>0</v>
      </c>
      <c r="BW39">
        <f t="shared" si="2"/>
        <v>79.539999999999992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185.78540000000001</v>
      </c>
      <c r="L40">
        <v>343</v>
      </c>
      <c r="M40">
        <v>46</v>
      </c>
      <c r="N40">
        <v>118.125</v>
      </c>
      <c r="O40">
        <v>123.66562500000001</v>
      </c>
      <c r="P40">
        <v>124.875</v>
      </c>
      <c r="Q40">
        <v>12.583299999999999</v>
      </c>
      <c r="R40">
        <v>24.617699999999999</v>
      </c>
      <c r="S40">
        <v>15.5905</v>
      </c>
      <c r="T40">
        <v>0</v>
      </c>
      <c r="U40">
        <v>348.97500000000002</v>
      </c>
      <c r="V40">
        <v>16.37</v>
      </c>
      <c r="W40">
        <v>30.776800000000001</v>
      </c>
      <c r="X40">
        <v>127.26090000000001</v>
      </c>
      <c r="Y40">
        <v>0</v>
      </c>
      <c r="Z40">
        <v>13.1076</v>
      </c>
      <c r="AA40">
        <v>0</v>
      </c>
      <c r="AB40">
        <v>26.34008</v>
      </c>
      <c r="AC40">
        <v>19.35568</v>
      </c>
      <c r="AD40">
        <v>36.591700000000003</v>
      </c>
      <c r="AE40">
        <v>49.436556000000003</v>
      </c>
      <c r="AF40">
        <v>8.8740000000000006</v>
      </c>
      <c r="AG40">
        <v>37.166400000000003</v>
      </c>
      <c r="AH40">
        <v>152.94049999999999</v>
      </c>
      <c r="AI40">
        <v>14.003</v>
      </c>
      <c r="AJ40">
        <v>0</v>
      </c>
      <c r="AK40">
        <v>50.252400000000002</v>
      </c>
      <c r="AL40">
        <v>79.364599999999996</v>
      </c>
      <c r="AM40">
        <v>0</v>
      </c>
      <c r="AN40">
        <v>0.93737000000000004</v>
      </c>
      <c r="AO40">
        <v>28.812000000000001</v>
      </c>
      <c r="AP40">
        <v>11.529</v>
      </c>
      <c r="AQ40">
        <v>0</v>
      </c>
      <c r="AR40">
        <v>46.368000000000002</v>
      </c>
      <c r="AS40">
        <v>31.897383000000001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79.649999999999991</v>
      </c>
      <c r="BA40">
        <f t="shared" si="1"/>
        <v>2219.248294</v>
      </c>
      <c r="BB40">
        <v>37</v>
      </c>
      <c r="BD40">
        <v>24.07</v>
      </c>
      <c r="BE40">
        <v>3.81</v>
      </c>
      <c r="BF40">
        <v>0.84</v>
      </c>
      <c r="BG40">
        <v>4.04</v>
      </c>
      <c r="BH40">
        <v>5.81</v>
      </c>
      <c r="BI40">
        <v>7.17</v>
      </c>
      <c r="BJ40">
        <v>3.11</v>
      </c>
      <c r="BK40">
        <v>3.74</v>
      </c>
      <c r="BL40">
        <v>0.86</v>
      </c>
      <c r="BM40">
        <v>0</v>
      </c>
      <c r="BN40">
        <v>0.5</v>
      </c>
      <c r="BO40">
        <v>15.77</v>
      </c>
      <c r="BP40">
        <v>3.98</v>
      </c>
      <c r="BQ40">
        <v>4.41</v>
      </c>
      <c r="BR40">
        <v>1.08</v>
      </c>
      <c r="BS40">
        <v>0.46</v>
      </c>
      <c r="BT40">
        <v>0</v>
      </c>
      <c r="BU40">
        <v>0</v>
      </c>
      <c r="BV40">
        <v>0</v>
      </c>
      <c r="BW40">
        <f t="shared" si="2"/>
        <v>79.649999999999991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185.78540000000001</v>
      </c>
      <c r="L41">
        <v>343</v>
      </c>
      <c r="M41">
        <v>46</v>
      </c>
      <c r="N41">
        <v>118.125</v>
      </c>
      <c r="O41">
        <v>123.66562500000001</v>
      </c>
      <c r="P41">
        <v>124.875</v>
      </c>
      <c r="Q41">
        <v>12.583299999999999</v>
      </c>
      <c r="R41">
        <v>24.617699999999999</v>
      </c>
      <c r="S41">
        <v>15.5905</v>
      </c>
      <c r="T41">
        <v>0</v>
      </c>
      <c r="U41">
        <v>348.97500000000002</v>
      </c>
      <c r="V41">
        <v>16.37</v>
      </c>
      <c r="W41">
        <v>30.776800000000001</v>
      </c>
      <c r="X41">
        <v>127.26090000000001</v>
      </c>
      <c r="Y41">
        <v>0</v>
      </c>
      <c r="Z41">
        <v>13.1076</v>
      </c>
      <c r="AA41">
        <v>0</v>
      </c>
      <c r="AB41">
        <v>26.34008</v>
      </c>
      <c r="AC41">
        <v>19.35568</v>
      </c>
      <c r="AD41">
        <v>36.591700000000003</v>
      </c>
      <c r="AE41">
        <v>49.436556000000003</v>
      </c>
      <c r="AF41">
        <v>8.8740000000000006</v>
      </c>
      <c r="AG41">
        <v>37.166400000000003</v>
      </c>
      <c r="AH41">
        <v>152.94049999999999</v>
      </c>
      <c r="AI41">
        <v>14.003</v>
      </c>
      <c r="AJ41">
        <v>0</v>
      </c>
      <c r="AK41">
        <v>50.252400000000002</v>
      </c>
      <c r="AL41">
        <v>79.364599999999996</v>
      </c>
      <c r="AM41">
        <v>0</v>
      </c>
      <c r="AN41">
        <v>0.93737000000000004</v>
      </c>
      <c r="AO41">
        <v>28.812000000000001</v>
      </c>
      <c r="AP41">
        <v>11.529</v>
      </c>
      <c r="AQ41">
        <v>0</v>
      </c>
      <c r="AR41">
        <v>46.368000000000002</v>
      </c>
      <c r="AS41">
        <v>31.897383000000001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79.59</v>
      </c>
      <c r="BA41">
        <f t="shared" si="1"/>
        <v>2219.188294</v>
      </c>
      <c r="BB41">
        <v>38</v>
      </c>
      <c r="BD41">
        <v>24.07</v>
      </c>
      <c r="BE41">
        <v>3.81</v>
      </c>
      <c r="BF41">
        <v>0.78</v>
      </c>
      <c r="BG41">
        <v>4.04</v>
      </c>
      <c r="BH41">
        <v>5.81</v>
      </c>
      <c r="BI41">
        <v>7.17</v>
      </c>
      <c r="BJ41">
        <v>3.11</v>
      </c>
      <c r="BK41">
        <v>3.74</v>
      </c>
      <c r="BL41">
        <v>0.86</v>
      </c>
      <c r="BM41">
        <v>0</v>
      </c>
      <c r="BN41">
        <v>0.5</v>
      </c>
      <c r="BO41">
        <v>15.77</v>
      </c>
      <c r="BP41">
        <v>3.98</v>
      </c>
      <c r="BQ41">
        <v>4.41</v>
      </c>
      <c r="BR41">
        <v>1.08</v>
      </c>
      <c r="BS41">
        <v>0.46</v>
      </c>
      <c r="BT41">
        <v>0</v>
      </c>
      <c r="BU41">
        <v>0</v>
      </c>
      <c r="BV41">
        <v>0</v>
      </c>
      <c r="BW41">
        <f t="shared" si="2"/>
        <v>79.59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185.78540000000001</v>
      </c>
      <c r="L42">
        <v>343</v>
      </c>
      <c r="M42">
        <v>46</v>
      </c>
      <c r="N42">
        <v>118.125</v>
      </c>
      <c r="O42">
        <v>123.66562500000001</v>
      </c>
      <c r="P42">
        <v>124.875</v>
      </c>
      <c r="Q42">
        <v>12.583299999999999</v>
      </c>
      <c r="R42">
        <v>24.617699999999999</v>
      </c>
      <c r="S42">
        <v>15.5905</v>
      </c>
      <c r="T42">
        <v>0</v>
      </c>
      <c r="U42">
        <v>348.97500000000002</v>
      </c>
      <c r="V42">
        <v>16.37</v>
      </c>
      <c r="W42">
        <v>30.776800000000001</v>
      </c>
      <c r="X42">
        <v>147.515625</v>
      </c>
      <c r="Y42">
        <v>0</v>
      </c>
      <c r="Z42">
        <v>13.1076</v>
      </c>
      <c r="AA42">
        <v>0</v>
      </c>
      <c r="AB42">
        <v>26.34008</v>
      </c>
      <c r="AC42">
        <v>19.35568</v>
      </c>
      <c r="AD42">
        <v>36.591700000000003</v>
      </c>
      <c r="AE42">
        <v>49.436556000000003</v>
      </c>
      <c r="AF42">
        <v>8.8740000000000006</v>
      </c>
      <c r="AG42">
        <v>37.166400000000003</v>
      </c>
      <c r="AH42">
        <v>152.94049999999999</v>
      </c>
      <c r="AI42">
        <v>14.003</v>
      </c>
      <c r="AJ42">
        <v>0</v>
      </c>
      <c r="AK42">
        <v>50.252400000000002</v>
      </c>
      <c r="AL42">
        <v>79.364599999999996</v>
      </c>
      <c r="AM42">
        <v>0</v>
      </c>
      <c r="AN42">
        <v>0.93737000000000004</v>
      </c>
      <c r="AO42">
        <v>28.812000000000001</v>
      </c>
      <c r="AP42">
        <v>11.529</v>
      </c>
      <c r="AQ42">
        <v>0</v>
      </c>
      <c r="AR42">
        <v>46.368000000000002</v>
      </c>
      <c r="AS42">
        <v>31.897383000000001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79.67</v>
      </c>
      <c r="BA42">
        <f t="shared" si="1"/>
        <v>2239.5230189999997</v>
      </c>
      <c r="BB42">
        <v>39</v>
      </c>
      <c r="BD42">
        <v>24.07</v>
      </c>
      <c r="BE42">
        <v>3.81</v>
      </c>
      <c r="BF42">
        <v>0.78</v>
      </c>
      <c r="BG42">
        <v>4.04</v>
      </c>
      <c r="BH42">
        <v>5.81</v>
      </c>
      <c r="BI42">
        <v>7.17</v>
      </c>
      <c r="BJ42">
        <v>3.11</v>
      </c>
      <c r="BK42">
        <v>3.8</v>
      </c>
      <c r="BL42">
        <v>0.88</v>
      </c>
      <c r="BM42">
        <v>0</v>
      </c>
      <c r="BN42">
        <v>0.5</v>
      </c>
      <c r="BO42">
        <v>15.77</v>
      </c>
      <c r="BP42">
        <v>3.98</v>
      </c>
      <c r="BQ42">
        <v>4.41</v>
      </c>
      <c r="BR42">
        <v>1.08</v>
      </c>
      <c r="BS42">
        <v>0.46</v>
      </c>
      <c r="BT42">
        <v>0</v>
      </c>
      <c r="BU42">
        <v>0</v>
      </c>
      <c r="BV42">
        <v>0</v>
      </c>
      <c r="BW42">
        <f t="shared" si="2"/>
        <v>79.67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185.78540000000001</v>
      </c>
      <c r="L43">
        <v>343</v>
      </c>
      <c r="M43">
        <v>46</v>
      </c>
      <c r="N43">
        <v>118.125</v>
      </c>
      <c r="O43">
        <v>123.66562500000001</v>
      </c>
      <c r="P43">
        <v>124.875</v>
      </c>
      <c r="Q43">
        <v>12.583299999999999</v>
      </c>
      <c r="R43">
        <v>24.617699999999999</v>
      </c>
      <c r="S43">
        <v>15.5905</v>
      </c>
      <c r="T43">
        <v>0</v>
      </c>
      <c r="U43">
        <v>348.97500000000002</v>
      </c>
      <c r="V43">
        <v>16.37</v>
      </c>
      <c r="W43">
        <v>34.295499999999997</v>
      </c>
      <c r="X43">
        <v>147.515625</v>
      </c>
      <c r="Y43">
        <v>0</v>
      </c>
      <c r="Z43">
        <v>13.1076</v>
      </c>
      <c r="AA43">
        <v>0</v>
      </c>
      <c r="AB43">
        <v>26.34008</v>
      </c>
      <c r="AC43">
        <v>19.35568</v>
      </c>
      <c r="AD43">
        <v>36.591700000000003</v>
      </c>
      <c r="AE43">
        <v>49.436556000000003</v>
      </c>
      <c r="AF43">
        <v>8.8740000000000006</v>
      </c>
      <c r="AG43">
        <v>37.166400000000003</v>
      </c>
      <c r="AH43">
        <v>152.94049999999999</v>
      </c>
      <c r="AI43">
        <v>14.003</v>
      </c>
      <c r="AJ43">
        <v>0</v>
      </c>
      <c r="AK43">
        <v>50.252400000000002</v>
      </c>
      <c r="AL43">
        <v>79.364599999999996</v>
      </c>
      <c r="AM43">
        <v>0</v>
      </c>
      <c r="AN43">
        <v>0.93737000000000004</v>
      </c>
      <c r="AO43">
        <v>28.812000000000001</v>
      </c>
      <c r="AP43">
        <v>11.529</v>
      </c>
      <c r="AQ43">
        <v>0</v>
      </c>
      <c r="AR43">
        <v>46.368000000000002</v>
      </c>
      <c r="AS43">
        <v>31.897383000000001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79.67</v>
      </c>
      <c r="BA43">
        <f t="shared" si="1"/>
        <v>2243.0417189999998</v>
      </c>
      <c r="BB43">
        <v>40</v>
      </c>
      <c r="BD43">
        <v>24.07</v>
      </c>
      <c r="BE43">
        <v>3.81</v>
      </c>
      <c r="BF43">
        <v>0.78</v>
      </c>
      <c r="BG43">
        <v>4.04</v>
      </c>
      <c r="BH43">
        <v>5.81</v>
      </c>
      <c r="BI43">
        <v>7.17</v>
      </c>
      <c r="BJ43">
        <v>3.11</v>
      </c>
      <c r="BK43">
        <v>3.8</v>
      </c>
      <c r="BL43">
        <v>0.88</v>
      </c>
      <c r="BM43">
        <v>0</v>
      </c>
      <c r="BN43">
        <v>0.5</v>
      </c>
      <c r="BO43">
        <v>15.77</v>
      </c>
      <c r="BP43">
        <v>3.98</v>
      </c>
      <c r="BQ43">
        <v>4.41</v>
      </c>
      <c r="BR43">
        <v>1.08</v>
      </c>
      <c r="BS43">
        <v>0.46</v>
      </c>
      <c r="BT43">
        <v>0</v>
      </c>
      <c r="BU43">
        <v>0</v>
      </c>
      <c r="BV43">
        <v>0</v>
      </c>
      <c r="BW43">
        <f t="shared" si="2"/>
        <v>79.67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185.78540000000001</v>
      </c>
      <c r="L44">
        <v>343</v>
      </c>
      <c r="M44">
        <v>46</v>
      </c>
      <c r="N44">
        <v>118.125</v>
      </c>
      <c r="O44">
        <v>123.66562500000001</v>
      </c>
      <c r="P44">
        <v>124.875</v>
      </c>
      <c r="Q44">
        <v>12.583299999999999</v>
      </c>
      <c r="R44">
        <v>24.617699999999999</v>
      </c>
      <c r="S44">
        <v>15.5905</v>
      </c>
      <c r="T44">
        <v>0</v>
      </c>
      <c r="U44">
        <v>348.97500000000002</v>
      </c>
      <c r="V44">
        <v>20.73</v>
      </c>
      <c r="W44">
        <v>34.295499999999997</v>
      </c>
      <c r="X44">
        <v>147.515625</v>
      </c>
      <c r="Y44">
        <v>0</v>
      </c>
      <c r="Z44">
        <v>13.1076</v>
      </c>
      <c r="AA44">
        <v>0</v>
      </c>
      <c r="AB44">
        <v>26.34008</v>
      </c>
      <c r="AC44">
        <v>19.35568</v>
      </c>
      <c r="AD44">
        <v>36.591700000000003</v>
      </c>
      <c r="AE44">
        <v>49.436556000000003</v>
      </c>
      <c r="AF44">
        <v>8.8740000000000006</v>
      </c>
      <c r="AG44">
        <v>37.166400000000003</v>
      </c>
      <c r="AH44">
        <v>152.94049999999999</v>
      </c>
      <c r="AI44">
        <v>14.003</v>
      </c>
      <c r="AJ44">
        <v>0</v>
      </c>
      <c r="AK44">
        <v>50.252400000000002</v>
      </c>
      <c r="AL44">
        <v>79.364599999999996</v>
      </c>
      <c r="AM44">
        <v>0</v>
      </c>
      <c r="AN44">
        <v>0.93737000000000004</v>
      </c>
      <c r="AO44">
        <v>28.812000000000001</v>
      </c>
      <c r="AP44">
        <v>11.529</v>
      </c>
      <c r="AQ44">
        <v>0</v>
      </c>
      <c r="AR44">
        <v>46.368000000000002</v>
      </c>
      <c r="AS44">
        <v>31.897383000000001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79.8</v>
      </c>
      <c r="BA44">
        <f t="shared" si="1"/>
        <v>2247.5317190000001</v>
      </c>
      <c r="BB44">
        <v>41</v>
      </c>
      <c r="BD44">
        <v>24.07</v>
      </c>
      <c r="BE44">
        <v>3.81</v>
      </c>
      <c r="BF44">
        <v>0.78</v>
      </c>
      <c r="BG44">
        <v>4.04</v>
      </c>
      <c r="BH44">
        <v>5.81</v>
      </c>
      <c r="BI44">
        <v>7.17</v>
      </c>
      <c r="BJ44">
        <v>3.11</v>
      </c>
      <c r="BK44">
        <v>3.9</v>
      </c>
      <c r="BL44">
        <v>0.91</v>
      </c>
      <c r="BM44">
        <v>0</v>
      </c>
      <c r="BN44">
        <v>0.5</v>
      </c>
      <c r="BO44">
        <v>15.77</v>
      </c>
      <c r="BP44">
        <v>3.98</v>
      </c>
      <c r="BQ44">
        <v>4.41</v>
      </c>
      <c r="BR44">
        <v>1.08</v>
      </c>
      <c r="BS44">
        <v>0.46</v>
      </c>
      <c r="BT44">
        <v>0</v>
      </c>
      <c r="BU44">
        <v>0</v>
      </c>
      <c r="BV44">
        <v>0</v>
      </c>
      <c r="BW44">
        <f t="shared" si="2"/>
        <v>79.8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184.97540000000001</v>
      </c>
      <c r="L45">
        <v>341.38</v>
      </c>
      <c r="M45">
        <v>46</v>
      </c>
      <c r="N45">
        <v>118.125</v>
      </c>
      <c r="O45">
        <v>123.66562500000001</v>
      </c>
      <c r="P45">
        <v>124.875</v>
      </c>
      <c r="Q45">
        <v>17.247699999999998</v>
      </c>
      <c r="R45">
        <v>34.523000000000003</v>
      </c>
      <c r="S45">
        <v>21.617000000000001</v>
      </c>
      <c r="T45">
        <v>0</v>
      </c>
      <c r="U45">
        <v>348.97500000000002</v>
      </c>
      <c r="V45">
        <v>15.464600000000001</v>
      </c>
      <c r="W45">
        <v>29.587800000000001</v>
      </c>
      <c r="X45">
        <v>128.04990000000001</v>
      </c>
      <c r="Y45">
        <v>0</v>
      </c>
      <c r="Z45">
        <v>6.6</v>
      </c>
      <c r="AA45">
        <v>0</v>
      </c>
      <c r="AB45">
        <v>26.34008</v>
      </c>
      <c r="AC45">
        <v>19.35568</v>
      </c>
      <c r="AD45">
        <v>36.591700000000003</v>
      </c>
      <c r="AE45">
        <v>49.436556000000003</v>
      </c>
      <c r="AF45">
        <v>8.8740000000000006</v>
      </c>
      <c r="AG45">
        <v>37.166400000000003</v>
      </c>
      <c r="AH45">
        <v>152.94049999999999</v>
      </c>
      <c r="AI45">
        <v>2.5459999999999998</v>
      </c>
      <c r="AJ45">
        <v>0</v>
      </c>
      <c r="AK45">
        <v>50.252400000000002</v>
      </c>
      <c r="AL45">
        <v>79.364599999999996</v>
      </c>
      <c r="AM45">
        <v>0</v>
      </c>
      <c r="AN45">
        <v>0.93737000000000004</v>
      </c>
      <c r="AO45">
        <v>28.224</v>
      </c>
      <c r="AP45">
        <v>11.529</v>
      </c>
      <c r="AQ45">
        <v>0</v>
      </c>
      <c r="AR45">
        <v>46.368000000000002</v>
      </c>
      <c r="AS45">
        <v>31.897383000000001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80.22999999999999</v>
      </c>
      <c r="BA45">
        <f t="shared" si="1"/>
        <v>2218.1364940000003</v>
      </c>
      <c r="BB45">
        <v>42</v>
      </c>
      <c r="BD45">
        <v>24.07</v>
      </c>
      <c r="BE45">
        <v>3.81</v>
      </c>
      <c r="BF45">
        <v>0.78</v>
      </c>
      <c r="BG45">
        <v>4.04</v>
      </c>
      <c r="BH45">
        <v>5.81</v>
      </c>
      <c r="BI45">
        <v>7.17</v>
      </c>
      <c r="BJ45">
        <v>3.11</v>
      </c>
      <c r="BK45">
        <v>3.9</v>
      </c>
      <c r="BL45">
        <v>0.91</v>
      </c>
      <c r="BM45">
        <v>0</v>
      </c>
      <c r="BN45">
        <v>0.5</v>
      </c>
      <c r="BO45">
        <v>16.2</v>
      </c>
      <c r="BP45">
        <v>3.98</v>
      </c>
      <c r="BQ45">
        <v>4.41</v>
      </c>
      <c r="BR45">
        <v>1.08</v>
      </c>
      <c r="BS45">
        <v>0.46</v>
      </c>
      <c r="BT45">
        <v>0</v>
      </c>
      <c r="BU45">
        <v>0</v>
      </c>
      <c r="BV45">
        <v>0</v>
      </c>
      <c r="BW45">
        <f t="shared" si="2"/>
        <v>80.22999999999999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184.97540000000001</v>
      </c>
      <c r="L46">
        <v>341.38</v>
      </c>
      <c r="M46">
        <v>46</v>
      </c>
      <c r="N46">
        <v>118.125</v>
      </c>
      <c r="O46">
        <v>123.66562500000001</v>
      </c>
      <c r="P46">
        <v>124.875</v>
      </c>
      <c r="Q46">
        <v>17.247699999999998</v>
      </c>
      <c r="R46">
        <v>34.523000000000003</v>
      </c>
      <c r="S46">
        <v>21.617000000000001</v>
      </c>
      <c r="T46">
        <v>0</v>
      </c>
      <c r="U46">
        <v>348.97500000000002</v>
      </c>
      <c r="V46">
        <v>15.464600000000001</v>
      </c>
      <c r="W46">
        <v>29.587800000000001</v>
      </c>
      <c r="X46">
        <v>128.04990000000001</v>
      </c>
      <c r="Y46">
        <v>0</v>
      </c>
      <c r="Z46">
        <v>6.6</v>
      </c>
      <c r="AA46">
        <v>0</v>
      </c>
      <c r="AB46">
        <v>26.34008</v>
      </c>
      <c r="AC46">
        <v>19.35568</v>
      </c>
      <c r="AD46">
        <v>36.591700000000003</v>
      </c>
      <c r="AE46">
        <v>49.436556000000003</v>
      </c>
      <c r="AF46">
        <v>8.8740000000000006</v>
      </c>
      <c r="AG46">
        <v>37.166400000000003</v>
      </c>
      <c r="AH46">
        <v>152.94049999999999</v>
      </c>
      <c r="AI46">
        <v>2.5459999999999998</v>
      </c>
      <c r="AJ46">
        <v>0</v>
      </c>
      <c r="AK46">
        <v>50.252400000000002</v>
      </c>
      <c r="AL46">
        <v>79.364599999999996</v>
      </c>
      <c r="AM46">
        <v>0</v>
      </c>
      <c r="AN46">
        <v>0.93737000000000004</v>
      </c>
      <c r="AO46">
        <v>28.224</v>
      </c>
      <c r="AP46">
        <v>11.529</v>
      </c>
      <c r="AQ46">
        <v>0</v>
      </c>
      <c r="AR46">
        <v>46.368000000000002</v>
      </c>
      <c r="AS46">
        <v>31.897383000000001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80.22999999999999</v>
      </c>
      <c r="BA46">
        <f t="shared" si="1"/>
        <v>2218.1364940000003</v>
      </c>
      <c r="BB46">
        <v>43</v>
      </c>
      <c r="BD46">
        <v>24.07</v>
      </c>
      <c r="BE46">
        <v>3.81</v>
      </c>
      <c r="BF46">
        <v>0.78</v>
      </c>
      <c r="BG46">
        <v>4.04</v>
      </c>
      <c r="BH46">
        <v>5.81</v>
      </c>
      <c r="BI46">
        <v>7.17</v>
      </c>
      <c r="BJ46">
        <v>3.11</v>
      </c>
      <c r="BK46">
        <v>3.9</v>
      </c>
      <c r="BL46">
        <v>0.91</v>
      </c>
      <c r="BM46">
        <v>0</v>
      </c>
      <c r="BN46">
        <v>0.5</v>
      </c>
      <c r="BO46">
        <v>16.2</v>
      </c>
      <c r="BP46">
        <v>3.98</v>
      </c>
      <c r="BQ46">
        <v>4.41</v>
      </c>
      <c r="BR46">
        <v>1.08</v>
      </c>
      <c r="BS46">
        <v>0.46</v>
      </c>
      <c r="BT46">
        <v>0</v>
      </c>
      <c r="BU46">
        <v>0</v>
      </c>
      <c r="BV46">
        <v>0</v>
      </c>
      <c r="BW46">
        <f t="shared" si="2"/>
        <v>80.22999999999999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99.19</v>
      </c>
      <c r="L47">
        <v>332.38</v>
      </c>
      <c r="M47">
        <v>46</v>
      </c>
      <c r="N47">
        <v>118.125</v>
      </c>
      <c r="O47">
        <v>123.66562500000001</v>
      </c>
      <c r="P47">
        <v>124.875</v>
      </c>
      <c r="Q47">
        <v>7.6643999999999997</v>
      </c>
      <c r="R47">
        <v>17.249482</v>
      </c>
      <c r="S47">
        <v>12.848271</v>
      </c>
      <c r="T47">
        <v>0</v>
      </c>
      <c r="U47">
        <v>348.97500000000002</v>
      </c>
      <c r="V47">
        <v>15.464600000000001</v>
      </c>
      <c r="W47">
        <v>29.587800000000001</v>
      </c>
      <c r="X47">
        <v>128.04990000000001</v>
      </c>
      <c r="Y47">
        <v>0</v>
      </c>
      <c r="Z47">
        <v>6.6</v>
      </c>
      <c r="AA47">
        <v>0</v>
      </c>
      <c r="AB47">
        <v>26.34008</v>
      </c>
      <c r="AC47">
        <v>19.35568</v>
      </c>
      <c r="AD47">
        <v>36.591700000000003</v>
      </c>
      <c r="AE47">
        <v>49.436556000000003</v>
      </c>
      <c r="AF47">
        <v>8.8740000000000006</v>
      </c>
      <c r="AG47">
        <v>37.166400000000003</v>
      </c>
      <c r="AH47">
        <v>152.94049999999999</v>
      </c>
      <c r="AI47">
        <v>2.5459999999999998</v>
      </c>
      <c r="AJ47">
        <v>0</v>
      </c>
      <c r="AK47">
        <v>50.252400000000002</v>
      </c>
      <c r="AL47">
        <v>79.364599999999996</v>
      </c>
      <c r="AM47">
        <v>0</v>
      </c>
      <c r="AN47">
        <v>0.93737000000000004</v>
      </c>
      <c r="AO47">
        <v>28.224</v>
      </c>
      <c r="AP47">
        <v>11.529</v>
      </c>
      <c r="AQ47">
        <v>0</v>
      </c>
      <c r="AR47">
        <v>46.368000000000002</v>
      </c>
      <c r="AS47">
        <v>31.897383000000001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80.319999999999993</v>
      </c>
      <c r="BA47">
        <f t="shared" si="1"/>
        <v>2087.8155469999997</v>
      </c>
      <c r="BB47">
        <v>44</v>
      </c>
      <c r="BD47">
        <v>24.07</v>
      </c>
      <c r="BE47">
        <v>3.81</v>
      </c>
      <c r="BF47">
        <v>0.87</v>
      </c>
      <c r="BG47">
        <v>4.04</v>
      </c>
      <c r="BH47">
        <v>5.81</v>
      </c>
      <c r="BI47">
        <v>7.17</v>
      </c>
      <c r="BJ47">
        <v>3.11</v>
      </c>
      <c r="BK47">
        <v>3.9</v>
      </c>
      <c r="BL47">
        <v>0.91</v>
      </c>
      <c r="BM47">
        <v>0</v>
      </c>
      <c r="BN47">
        <v>0.5</v>
      </c>
      <c r="BO47">
        <v>16.2</v>
      </c>
      <c r="BP47">
        <v>3.98</v>
      </c>
      <c r="BQ47">
        <v>4.41</v>
      </c>
      <c r="BR47">
        <v>1.08</v>
      </c>
      <c r="BS47">
        <v>0.46</v>
      </c>
      <c r="BT47">
        <v>0</v>
      </c>
      <c r="BU47">
        <v>0</v>
      </c>
      <c r="BV47">
        <v>0</v>
      </c>
      <c r="BW47">
        <f t="shared" si="2"/>
        <v>80.319999999999993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109.19</v>
      </c>
      <c r="L48">
        <v>341.38</v>
      </c>
      <c r="M48">
        <v>46</v>
      </c>
      <c r="N48">
        <v>118.125</v>
      </c>
      <c r="O48">
        <v>123.66562500000001</v>
      </c>
      <c r="P48">
        <v>124.875</v>
      </c>
      <c r="Q48">
        <v>11.664400000000001</v>
      </c>
      <c r="R48">
        <v>20.9053</v>
      </c>
      <c r="S48">
        <v>14.0265</v>
      </c>
      <c r="T48">
        <v>0</v>
      </c>
      <c r="U48">
        <v>348.97500000000002</v>
      </c>
      <c r="V48">
        <v>15.464600000000001</v>
      </c>
      <c r="W48">
        <v>34.299999999999997</v>
      </c>
      <c r="X48">
        <v>147.515625</v>
      </c>
      <c r="Y48">
        <v>0</v>
      </c>
      <c r="Z48">
        <v>6.6</v>
      </c>
      <c r="AA48">
        <v>0</v>
      </c>
      <c r="AB48">
        <v>26.34008</v>
      </c>
      <c r="AC48">
        <v>19.35568</v>
      </c>
      <c r="AD48">
        <v>27.3447</v>
      </c>
      <c r="AE48">
        <v>49.436556000000003</v>
      </c>
      <c r="AF48">
        <v>8.8740000000000006</v>
      </c>
      <c r="AG48">
        <v>37.166400000000003</v>
      </c>
      <c r="AH48">
        <v>152.94049999999999</v>
      </c>
      <c r="AI48">
        <v>2.5459999999999998</v>
      </c>
      <c r="AJ48">
        <v>0</v>
      </c>
      <c r="AK48">
        <v>50.252400000000002</v>
      </c>
      <c r="AL48">
        <v>79.364599999999996</v>
      </c>
      <c r="AM48">
        <v>0</v>
      </c>
      <c r="AN48">
        <v>0.93737000000000004</v>
      </c>
      <c r="AO48">
        <v>28.224</v>
      </c>
      <c r="AP48">
        <v>11.529</v>
      </c>
      <c r="AQ48">
        <v>0</v>
      </c>
      <c r="AR48">
        <v>46.368000000000002</v>
      </c>
      <c r="AS48">
        <v>31.897383000000001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80.319999999999993</v>
      </c>
      <c r="BA48">
        <f t="shared" si="1"/>
        <v>2130.5805190000005</v>
      </c>
      <c r="BB48">
        <v>45</v>
      </c>
      <c r="BD48">
        <v>24.07</v>
      </c>
      <c r="BE48">
        <v>3.81</v>
      </c>
      <c r="BF48">
        <v>0.87</v>
      </c>
      <c r="BG48">
        <v>4.04</v>
      </c>
      <c r="BH48">
        <v>5.81</v>
      </c>
      <c r="BI48">
        <v>7.17</v>
      </c>
      <c r="BJ48">
        <v>3.11</v>
      </c>
      <c r="BK48">
        <v>3.9</v>
      </c>
      <c r="BL48">
        <v>0.91</v>
      </c>
      <c r="BM48">
        <v>0</v>
      </c>
      <c r="BN48">
        <v>0.5</v>
      </c>
      <c r="BO48">
        <v>16.2</v>
      </c>
      <c r="BP48">
        <v>3.98</v>
      </c>
      <c r="BQ48">
        <v>4.41</v>
      </c>
      <c r="BR48">
        <v>1.08</v>
      </c>
      <c r="BS48">
        <v>0.46</v>
      </c>
      <c r="BT48">
        <v>0</v>
      </c>
      <c r="BU48">
        <v>0</v>
      </c>
      <c r="BV48">
        <v>0</v>
      </c>
      <c r="BW48">
        <f t="shared" si="2"/>
        <v>80.319999999999993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112.14279999999999</v>
      </c>
      <c r="L49">
        <v>367.38</v>
      </c>
      <c r="M49">
        <v>46</v>
      </c>
      <c r="N49">
        <v>118.125</v>
      </c>
      <c r="O49">
        <v>123.66562500000001</v>
      </c>
      <c r="P49">
        <v>124.875</v>
      </c>
      <c r="Q49">
        <v>11.664400000000001</v>
      </c>
      <c r="R49">
        <v>20.9053</v>
      </c>
      <c r="S49">
        <v>14.0265</v>
      </c>
      <c r="T49">
        <v>0</v>
      </c>
      <c r="U49">
        <v>348.97500000000002</v>
      </c>
      <c r="V49">
        <v>15.464600000000001</v>
      </c>
      <c r="W49">
        <v>34.299999999999997</v>
      </c>
      <c r="X49">
        <v>147.515625</v>
      </c>
      <c r="Y49">
        <v>0</v>
      </c>
      <c r="Z49">
        <v>6.6</v>
      </c>
      <c r="AA49">
        <v>0</v>
      </c>
      <c r="AB49">
        <v>26.34008</v>
      </c>
      <c r="AC49">
        <v>19.35568</v>
      </c>
      <c r="AD49">
        <v>27.3447</v>
      </c>
      <c r="AE49">
        <v>49.436556000000003</v>
      </c>
      <c r="AF49">
        <v>8.8740000000000006</v>
      </c>
      <c r="AG49">
        <v>37.166400000000003</v>
      </c>
      <c r="AH49">
        <v>152.94049999999999</v>
      </c>
      <c r="AI49">
        <v>2.5459999999999998</v>
      </c>
      <c r="AJ49">
        <v>0</v>
      </c>
      <c r="AK49">
        <v>50.252400000000002</v>
      </c>
      <c r="AL49">
        <v>79.364599999999996</v>
      </c>
      <c r="AM49">
        <v>0</v>
      </c>
      <c r="AN49">
        <v>0.93737000000000004</v>
      </c>
      <c r="AO49">
        <v>28.224</v>
      </c>
      <c r="AP49">
        <v>11.529</v>
      </c>
      <c r="AQ49">
        <v>0</v>
      </c>
      <c r="AR49">
        <v>52.44</v>
      </c>
      <c r="AS49">
        <v>31.897383000000001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80.319999999999993</v>
      </c>
      <c r="BA49">
        <f t="shared" si="1"/>
        <v>2165.6053190000007</v>
      </c>
      <c r="BB49">
        <v>46</v>
      </c>
      <c r="BD49">
        <v>24.07</v>
      </c>
      <c r="BE49">
        <v>3.81</v>
      </c>
      <c r="BF49">
        <v>0.87</v>
      </c>
      <c r="BG49">
        <v>4.04</v>
      </c>
      <c r="BH49">
        <v>5.81</v>
      </c>
      <c r="BI49">
        <v>7.17</v>
      </c>
      <c r="BJ49">
        <v>3.11</v>
      </c>
      <c r="BK49">
        <v>3.9</v>
      </c>
      <c r="BL49">
        <v>0.91</v>
      </c>
      <c r="BM49">
        <v>0</v>
      </c>
      <c r="BN49">
        <v>0.5</v>
      </c>
      <c r="BO49">
        <v>16.2</v>
      </c>
      <c r="BP49">
        <v>3.98</v>
      </c>
      <c r="BQ49">
        <v>4.41</v>
      </c>
      <c r="BR49">
        <v>1.08</v>
      </c>
      <c r="BS49">
        <v>0.46</v>
      </c>
      <c r="BT49">
        <v>0</v>
      </c>
      <c r="BU49">
        <v>0</v>
      </c>
      <c r="BV49">
        <v>0</v>
      </c>
      <c r="BW49">
        <f t="shared" si="2"/>
        <v>80.319999999999993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112.14279999999999</v>
      </c>
      <c r="L50">
        <v>387.38</v>
      </c>
      <c r="M50">
        <v>46</v>
      </c>
      <c r="N50">
        <v>118.125</v>
      </c>
      <c r="O50">
        <v>123.66562500000001</v>
      </c>
      <c r="P50">
        <v>124.875</v>
      </c>
      <c r="Q50">
        <v>11.664400000000001</v>
      </c>
      <c r="R50">
        <v>20.9053</v>
      </c>
      <c r="S50">
        <v>14.0265</v>
      </c>
      <c r="T50">
        <v>0</v>
      </c>
      <c r="U50">
        <v>348.97500000000002</v>
      </c>
      <c r="V50">
        <v>15.464600000000001</v>
      </c>
      <c r="W50">
        <v>34.299999999999997</v>
      </c>
      <c r="X50">
        <v>147.515625</v>
      </c>
      <c r="Y50">
        <v>0</v>
      </c>
      <c r="Z50">
        <v>6.6</v>
      </c>
      <c r="AA50">
        <v>0</v>
      </c>
      <c r="AB50">
        <v>26.34008</v>
      </c>
      <c r="AC50">
        <v>19.35568</v>
      </c>
      <c r="AD50">
        <v>27.3447</v>
      </c>
      <c r="AE50">
        <v>49.436556000000003</v>
      </c>
      <c r="AF50">
        <v>8.8740000000000006</v>
      </c>
      <c r="AG50">
        <v>37.166400000000003</v>
      </c>
      <c r="AH50">
        <v>152.94049999999999</v>
      </c>
      <c r="AI50">
        <v>2.5459999999999998</v>
      </c>
      <c r="AJ50">
        <v>0</v>
      </c>
      <c r="AK50">
        <v>50.252400000000002</v>
      </c>
      <c r="AL50">
        <v>79.364599999999996</v>
      </c>
      <c r="AM50">
        <v>0</v>
      </c>
      <c r="AN50">
        <v>0.93737000000000004</v>
      </c>
      <c r="AO50">
        <v>28.224</v>
      </c>
      <c r="AP50">
        <v>11.529</v>
      </c>
      <c r="AQ50">
        <v>0</v>
      </c>
      <c r="AR50">
        <v>52.44</v>
      </c>
      <c r="AS50">
        <v>31.897383000000001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80.319999999999993</v>
      </c>
      <c r="BA50">
        <f t="shared" si="1"/>
        <v>2185.6053190000002</v>
      </c>
      <c r="BB50">
        <v>47</v>
      </c>
      <c r="BD50">
        <v>24.07</v>
      </c>
      <c r="BE50">
        <v>3.81</v>
      </c>
      <c r="BF50">
        <v>0.87</v>
      </c>
      <c r="BG50">
        <v>4.04</v>
      </c>
      <c r="BH50">
        <v>5.81</v>
      </c>
      <c r="BI50">
        <v>7.17</v>
      </c>
      <c r="BJ50">
        <v>3.11</v>
      </c>
      <c r="BK50">
        <v>3.9</v>
      </c>
      <c r="BL50">
        <v>0.91</v>
      </c>
      <c r="BM50">
        <v>0</v>
      </c>
      <c r="BN50">
        <v>0.5</v>
      </c>
      <c r="BO50">
        <v>16.2</v>
      </c>
      <c r="BP50">
        <v>3.98</v>
      </c>
      <c r="BQ50">
        <v>4.41</v>
      </c>
      <c r="BR50">
        <v>1.08</v>
      </c>
      <c r="BS50">
        <v>0.46</v>
      </c>
      <c r="BT50">
        <v>0</v>
      </c>
      <c r="BU50">
        <v>0</v>
      </c>
      <c r="BV50">
        <v>0</v>
      </c>
      <c r="BW50">
        <f t="shared" si="2"/>
        <v>80.319999999999993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112.9528</v>
      </c>
      <c r="L51">
        <v>387.38</v>
      </c>
      <c r="M51">
        <v>46</v>
      </c>
      <c r="N51">
        <v>118.125</v>
      </c>
      <c r="O51">
        <v>123.66562500000001</v>
      </c>
      <c r="P51">
        <v>124.875</v>
      </c>
      <c r="Q51">
        <v>11.6944</v>
      </c>
      <c r="R51">
        <v>21.005299999999998</v>
      </c>
      <c r="S51">
        <v>14.096500000000001</v>
      </c>
      <c r="T51">
        <v>0</v>
      </c>
      <c r="U51">
        <v>348.97500000000002</v>
      </c>
      <c r="V51">
        <v>15.464600000000001</v>
      </c>
      <c r="W51">
        <v>34.299999999999997</v>
      </c>
      <c r="X51">
        <v>147.515625</v>
      </c>
      <c r="Y51">
        <v>0</v>
      </c>
      <c r="Z51">
        <v>6.6</v>
      </c>
      <c r="AA51">
        <v>0</v>
      </c>
      <c r="AB51">
        <v>26.34008</v>
      </c>
      <c r="AC51">
        <v>19.35568</v>
      </c>
      <c r="AD51">
        <v>27.3447</v>
      </c>
      <c r="AE51">
        <v>49.436556000000003</v>
      </c>
      <c r="AF51">
        <v>8.8740000000000006</v>
      </c>
      <c r="AG51">
        <v>37.166400000000003</v>
      </c>
      <c r="AH51">
        <v>152.94049999999999</v>
      </c>
      <c r="AI51">
        <v>2.5459999999999998</v>
      </c>
      <c r="AJ51">
        <v>0</v>
      </c>
      <c r="AK51">
        <v>50.252400000000002</v>
      </c>
      <c r="AL51">
        <v>79.364599999999996</v>
      </c>
      <c r="AM51">
        <v>0</v>
      </c>
      <c r="AN51">
        <v>0.93737000000000004</v>
      </c>
      <c r="AO51">
        <v>28.224</v>
      </c>
      <c r="AP51">
        <v>11.529</v>
      </c>
      <c r="AQ51">
        <v>0</v>
      </c>
      <c r="AR51">
        <v>52.44</v>
      </c>
      <c r="AS51">
        <v>31.897383000000001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80.179999999999993</v>
      </c>
      <c r="BA51">
        <f t="shared" si="1"/>
        <v>2186.4753189999997</v>
      </c>
      <c r="BB51">
        <v>48</v>
      </c>
      <c r="BD51">
        <v>24.07</v>
      </c>
      <c r="BE51">
        <v>3.81</v>
      </c>
      <c r="BF51">
        <v>0.73</v>
      </c>
      <c r="BG51">
        <v>4.04</v>
      </c>
      <c r="BH51">
        <v>5.81</v>
      </c>
      <c r="BI51">
        <v>7.17</v>
      </c>
      <c r="BJ51">
        <v>3.11</v>
      </c>
      <c r="BK51">
        <v>3.9</v>
      </c>
      <c r="BL51">
        <v>0.91</v>
      </c>
      <c r="BM51">
        <v>0</v>
      </c>
      <c r="BN51">
        <v>0.5</v>
      </c>
      <c r="BO51">
        <v>16.2</v>
      </c>
      <c r="BP51">
        <v>3.98</v>
      </c>
      <c r="BQ51">
        <v>4.41</v>
      </c>
      <c r="BR51">
        <v>1.08</v>
      </c>
      <c r="BS51">
        <v>0.46</v>
      </c>
      <c r="BT51">
        <v>0</v>
      </c>
      <c r="BU51">
        <v>0</v>
      </c>
      <c r="BV51">
        <v>0</v>
      </c>
      <c r="BW51">
        <f t="shared" si="2"/>
        <v>80.179999999999993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112.9528</v>
      </c>
      <c r="L52">
        <v>387.38</v>
      </c>
      <c r="M52">
        <v>46</v>
      </c>
      <c r="N52">
        <v>118.125</v>
      </c>
      <c r="O52">
        <v>123.66562500000001</v>
      </c>
      <c r="P52">
        <v>124.875</v>
      </c>
      <c r="Q52">
        <v>11.6944</v>
      </c>
      <c r="R52">
        <v>21.005299999999998</v>
      </c>
      <c r="S52">
        <v>14.096500000000001</v>
      </c>
      <c r="T52">
        <v>0</v>
      </c>
      <c r="U52">
        <v>348.97500000000002</v>
      </c>
      <c r="V52">
        <v>15.464600000000001</v>
      </c>
      <c r="W52">
        <v>34.299999999999997</v>
      </c>
      <c r="X52">
        <v>147.515625</v>
      </c>
      <c r="Y52">
        <v>0</v>
      </c>
      <c r="Z52">
        <v>6.6</v>
      </c>
      <c r="AA52">
        <v>0</v>
      </c>
      <c r="AB52">
        <v>26.34008</v>
      </c>
      <c r="AC52">
        <v>19.35568</v>
      </c>
      <c r="AD52">
        <v>27.3447</v>
      </c>
      <c r="AE52">
        <v>49.436556000000003</v>
      </c>
      <c r="AF52">
        <v>8.8740000000000006</v>
      </c>
      <c r="AG52">
        <v>37.166400000000003</v>
      </c>
      <c r="AH52">
        <v>152.94049999999999</v>
      </c>
      <c r="AI52">
        <v>2.5459999999999998</v>
      </c>
      <c r="AJ52">
        <v>0</v>
      </c>
      <c r="AK52">
        <v>50.252400000000002</v>
      </c>
      <c r="AL52">
        <v>79.364599999999996</v>
      </c>
      <c r="AM52">
        <v>0</v>
      </c>
      <c r="AN52">
        <v>0.93737000000000004</v>
      </c>
      <c r="AO52">
        <v>28.224</v>
      </c>
      <c r="AP52">
        <v>11.529</v>
      </c>
      <c r="AQ52">
        <v>0</v>
      </c>
      <c r="AR52">
        <v>52.44</v>
      </c>
      <c r="AS52">
        <v>31.897383000000001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80.22999999999999</v>
      </c>
      <c r="BA52">
        <f t="shared" si="1"/>
        <v>2186.5253189999999</v>
      </c>
      <c r="BB52">
        <v>49</v>
      </c>
      <c r="BD52">
        <v>24.07</v>
      </c>
      <c r="BE52">
        <v>3.81</v>
      </c>
      <c r="BF52">
        <v>0.78</v>
      </c>
      <c r="BG52">
        <v>4.04</v>
      </c>
      <c r="BH52">
        <v>5.81</v>
      </c>
      <c r="BI52">
        <v>7.17</v>
      </c>
      <c r="BJ52">
        <v>3.11</v>
      </c>
      <c r="BK52">
        <v>3.9</v>
      </c>
      <c r="BL52">
        <v>0.91</v>
      </c>
      <c r="BM52">
        <v>0</v>
      </c>
      <c r="BN52">
        <v>0.5</v>
      </c>
      <c r="BO52">
        <v>16.2</v>
      </c>
      <c r="BP52">
        <v>3.98</v>
      </c>
      <c r="BQ52">
        <v>4.41</v>
      </c>
      <c r="BR52">
        <v>1.08</v>
      </c>
      <c r="BS52">
        <v>0.46</v>
      </c>
      <c r="BT52">
        <v>0</v>
      </c>
      <c r="BU52">
        <v>0</v>
      </c>
      <c r="BV52">
        <v>0</v>
      </c>
      <c r="BW52">
        <f t="shared" si="2"/>
        <v>80.22999999999999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112.9528</v>
      </c>
      <c r="L53">
        <v>407.38</v>
      </c>
      <c r="M53">
        <v>46</v>
      </c>
      <c r="N53">
        <v>118.125</v>
      </c>
      <c r="O53">
        <v>123.66562500000001</v>
      </c>
      <c r="P53">
        <v>124.88</v>
      </c>
      <c r="Q53">
        <v>11.6944</v>
      </c>
      <c r="R53">
        <v>21.005299999999998</v>
      </c>
      <c r="S53">
        <v>14.096500000000001</v>
      </c>
      <c r="T53">
        <v>0</v>
      </c>
      <c r="U53">
        <v>348.97500000000002</v>
      </c>
      <c r="V53">
        <v>15.464600000000001</v>
      </c>
      <c r="W53">
        <v>34.390799999999999</v>
      </c>
      <c r="X53">
        <v>146.29990000000001</v>
      </c>
      <c r="Y53">
        <v>0</v>
      </c>
      <c r="Z53">
        <v>6.6</v>
      </c>
      <c r="AA53">
        <v>0</v>
      </c>
      <c r="AB53">
        <v>26.34008</v>
      </c>
      <c r="AC53">
        <v>19.35568</v>
      </c>
      <c r="AD53">
        <v>27.3447</v>
      </c>
      <c r="AE53">
        <v>49.436556000000003</v>
      </c>
      <c r="AF53">
        <v>8.8740000000000006</v>
      </c>
      <c r="AG53">
        <v>37.166400000000003</v>
      </c>
      <c r="AH53">
        <v>152.94049999999999</v>
      </c>
      <c r="AI53">
        <v>2.5459999999999998</v>
      </c>
      <c r="AJ53">
        <v>0</v>
      </c>
      <c r="AK53">
        <v>50.252400000000002</v>
      </c>
      <c r="AL53">
        <v>79.364599999999996</v>
      </c>
      <c r="AM53">
        <v>0</v>
      </c>
      <c r="AN53">
        <v>0.93737000000000004</v>
      </c>
      <c r="AO53">
        <v>28.224</v>
      </c>
      <c r="AP53">
        <v>11.529</v>
      </c>
      <c r="AQ53">
        <v>0</v>
      </c>
      <c r="AR53">
        <v>46.368000000000002</v>
      </c>
      <c r="AS53">
        <v>31.897383000000001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80.22999999999999</v>
      </c>
      <c r="BA53">
        <f t="shared" si="1"/>
        <v>2199.3333940000002</v>
      </c>
      <c r="BB53">
        <v>50</v>
      </c>
      <c r="BD53">
        <v>24.07</v>
      </c>
      <c r="BE53">
        <v>3.81</v>
      </c>
      <c r="BF53">
        <v>0.78</v>
      </c>
      <c r="BG53">
        <v>4.04</v>
      </c>
      <c r="BH53">
        <v>5.81</v>
      </c>
      <c r="BI53">
        <v>7.17</v>
      </c>
      <c r="BJ53">
        <v>3.11</v>
      </c>
      <c r="BK53">
        <v>3.9</v>
      </c>
      <c r="BL53">
        <v>0.91</v>
      </c>
      <c r="BM53">
        <v>0</v>
      </c>
      <c r="BN53">
        <v>0.5</v>
      </c>
      <c r="BO53">
        <v>16.2</v>
      </c>
      <c r="BP53">
        <v>3.98</v>
      </c>
      <c r="BQ53">
        <v>4.41</v>
      </c>
      <c r="BR53">
        <v>1.08</v>
      </c>
      <c r="BS53">
        <v>0.46</v>
      </c>
      <c r="BT53">
        <v>0</v>
      </c>
      <c r="BU53">
        <v>0</v>
      </c>
      <c r="BV53">
        <v>0</v>
      </c>
      <c r="BW53">
        <f t="shared" si="2"/>
        <v>80.22999999999999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112.9528</v>
      </c>
      <c r="L54">
        <v>367.38</v>
      </c>
      <c r="M54">
        <v>46</v>
      </c>
      <c r="N54">
        <v>118.125</v>
      </c>
      <c r="O54">
        <v>123.66562500000001</v>
      </c>
      <c r="P54">
        <v>124.88</v>
      </c>
      <c r="Q54">
        <v>11.6944</v>
      </c>
      <c r="R54">
        <v>21.005299999999998</v>
      </c>
      <c r="S54">
        <v>14.096500000000001</v>
      </c>
      <c r="T54">
        <v>0</v>
      </c>
      <c r="U54">
        <v>348.97500000000002</v>
      </c>
      <c r="V54">
        <v>15.464600000000001</v>
      </c>
      <c r="W54">
        <v>34.799309999999998</v>
      </c>
      <c r="X54">
        <v>147.515625</v>
      </c>
      <c r="Y54">
        <v>0</v>
      </c>
      <c r="Z54">
        <v>6.6</v>
      </c>
      <c r="AA54">
        <v>0</v>
      </c>
      <c r="AB54">
        <v>26.34008</v>
      </c>
      <c r="AC54">
        <v>19.35568</v>
      </c>
      <c r="AD54">
        <v>27.3447</v>
      </c>
      <c r="AE54">
        <v>49.436556000000003</v>
      </c>
      <c r="AF54">
        <v>8.8740000000000006</v>
      </c>
      <c r="AG54">
        <v>37.166400000000003</v>
      </c>
      <c r="AH54">
        <v>152.94049999999999</v>
      </c>
      <c r="AI54">
        <v>2.5459999999999998</v>
      </c>
      <c r="AJ54">
        <v>0</v>
      </c>
      <c r="AK54">
        <v>50.252400000000002</v>
      </c>
      <c r="AL54">
        <v>79.364599999999996</v>
      </c>
      <c r="AM54">
        <v>0</v>
      </c>
      <c r="AN54">
        <v>0.93737000000000004</v>
      </c>
      <c r="AO54">
        <v>28.224</v>
      </c>
      <c r="AP54">
        <v>11.529</v>
      </c>
      <c r="AQ54">
        <v>0</v>
      </c>
      <c r="AR54">
        <v>46.368000000000002</v>
      </c>
      <c r="AS54">
        <v>31.897383000000001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80.09</v>
      </c>
      <c r="BA54">
        <f t="shared" si="1"/>
        <v>2160.8176290000006</v>
      </c>
      <c r="BB54">
        <v>51</v>
      </c>
      <c r="BD54">
        <v>24.07</v>
      </c>
      <c r="BE54">
        <v>3.81</v>
      </c>
      <c r="BF54">
        <v>0.78</v>
      </c>
      <c r="BG54">
        <v>4.04</v>
      </c>
      <c r="BH54">
        <v>5.81</v>
      </c>
      <c r="BI54">
        <v>7.17</v>
      </c>
      <c r="BJ54">
        <v>3.11</v>
      </c>
      <c r="BK54">
        <v>3.79</v>
      </c>
      <c r="BL54">
        <v>0.88</v>
      </c>
      <c r="BM54">
        <v>0</v>
      </c>
      <c r="BN54">
        <v>0.5</v>
      </c>
      <c r="BO54">
        <v>16.2</v>
      </c>
      <c r="BP54">
        <v>3.98</v>
      </c>
      <c r="BQ54">
        <v>4.41</v>
      </c>
      <c r="BR54">
        <v>1.08</v>
      </c>
      <c r="BS54">
        <v>0.46</v>
      </c>
      <c r="BT54">
        <v>0</v>
      </c>
      <c r="BU54">
        <v>0</v>
      </c>
      <c r="BV54">
        <v>0</v>
      </c>
      <c r="BW54">
        <f t="shared" si="2"/>
        <v>80.09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112.9528</v>
      </c>
      <c r="L55">
        <v>341.38</v>
      </c>
      <c r="M55">
        <v>46</v>
      </c>
      <c r="N55">
        <v>118.125</v>
      </c>
      <c r="O55">
        <v>123.66562500000001</v>
      </c>
      <c r="P55">
        <v>124.88</v>
      </c>
      <c r="Q55">
        <v>11.6944</v>
      </c>
      <c r="R55">
        <v>21.005299999999998</v>
      </c>
      <c r="S55">
        <v>14.096500000000001</v>
      </c>
      <c r="T55">
        <v>0</v>
      </c>
      <c r="U55">
        <v>348.97500000000002</v>
      </c>
      <c r="V55">
        <v>15.464600000000001</v>
      </c>
      <c r="W55">
        <v>34.799309999999998</v>
      </c>
      <c r="X55">
        <v>147.515625</v>
      </c>
      <c r="Y55">
        <v>0</v>
      </c>
      <c r="Z55">
        <v>6.6</v>
      </c>
      <c r="AA55">
        <v>0</v>
      </c>
      <c r="AB55">
        <v>26.34008</v>
      </c>
      <c r="AC55">
        <v>19.35568</v>
      </c>
      <c r="AD55">
        <v>27.3447</v>
      </c>
      <c r="AE55">
        <v>49.436556000000003</v>
      </c>
      <c r="AF55">
        <v>8.8740000000000006</v>
      </c>
      <c r="AG55">
        <v>37.166400000000003</v>
      </c>
      <c r="AH55">
        <v>152.94049999999999</v>
      </c>
      <c r="AI55">
        <v>2.5459999999999998</v>
      </c>
      <c r="AJ55">
        <v>0</v>
      </c>
      <c r="AK55">
        <v>50.252400000000002</v>
      </c>
      <c r="AL55">
        <v>79.364599999999996</v>
      </c>
      <c r="AM55">
        <v>0</v>
      </c>
      <c r="AN55">
        <v>0.93737000000000004</v>
      </c>
      <c r="AO55">
        <v>28.224</v>
      </c>
      <c r="AP55">
        <v>11.529</v>
      </c>
      <c r="AQ55">
        <v>0</v>
      </c>
      <c r="AR55">
        <v>45.264000000000003</v>
      </c>
      <c r="AS55">
        <v>31.897383000000001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76.23</v>
      </c>
      <c r="BA55">
        <f t="shared" si="1"/>
        <v>2129.8536290000002</v>
      </c>
      <c r="BB55">
        <v>52</v>
      </c>
      <c r="BD55">
        <v>24.07</v>
      </c>
      <c r="BE55">
        <v>3.81</v>
      </c>
      <c r="BF55">
        <v>0.78</v>
      </c>
      <c r="BG55">
        <v>4.04</v>
      </c>
      <c r="BH55">
        <v>5.81</v>
      </c>
      <c r="BI55">
        <v>7.17</v>
      </c>
      <c r="BJ55">
        <v>3.11</v>
      </c>
      <c r="BK55">
        <v>3.79</v>
      </c>
      <c r="BL55">
        <v>0.88</v>
      </c>
      <c r="BM55">
        <v>0</v>
      </c>
      <c r="BN55">
        <v>0.5</v>
      </c>
      <c r="BO55">
        <v>12.34</v>
      </c>
      <c r="BP55">
        <v>3.98</v>
      </c>
      <c r="BQ55">
        <v>4.41</v>
      </c>
      <c r="BR55">
        <v>1.08</v>
      </c>
      <c r="BS55">
        <v>0.46</v>
      </c>
      <c r="BT55">
        <v>0</v>
      </c>
      <c r="BU55">
        <v>0</v>
      </c>
      <c r="BV55">
        <v>0</v>
      </c>
      <c r="BW55">
        <f t="shared" si="2"/>
        <v>76.23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112.9528</v>
      </c>
      <c r="L56">
        <v>341.38</v>
      </c>
      <c r="M56">
        <v>46</v>
      </c>
      <c r="N56">
        <v>118.125</v>
      </c>
      <c r="O56">
        <v>123.66562500000001</v>
      </c>
      <c r="P56">
        <v>124.88</v>
      </c>
      <c r="Q56">
        <v>11.6944</v>
      </c>
      <c r="R56">
        <v>21.005299999999998</v>
      </c>
      <c r="S56">
        <v>14.096500000000001</v>
      </c>
      <c r="T56">
        <v>0</v>
      </c>
      <c r="U56">
        <v>348.97500000000002</v>
      </c>
      <c r="V56">
        <v>15.464600000000001</v>
      </c>
      <c r="W56">
        <v>34.799309999999998</v>
      </c>
      <c r="X56">
        <v>147.515625</v>
      </c>
      <c r="Y56">
        <v>0</v>
      </c>
      <c r="Z56">
        <v>6.6</v>
      </c>
      <c r="AA56">
        <v>14.128360000000001</v>
      </c>
      <c r="AB56">
        <v>26.34008</v>
      </c>
      <c r="AC56">
        <v>19.35568</v>
      </c>
      <c r="AD56">
        <v>27.3447</v>
      </c>
      <c r="AE56">
        <v>49.436556000000003</v>
      </c>
      <c r="AF56">
        <v>8.8740000000000006</v>
      </c>
      <c r="AG56">
        <v>37.166400000000003</v>
      </c>
      <c r="AH56">
        <v>152.94049999999999</v>
      </c>
      <c r="AI56">
        <v>2.5459999999999998</v>
      </c>
      <c r="AJ56">
        <v>0</v>
      </c>
      <c r="AK56">
        <v>50.252400000000002</v>
      </c>
      <c r="AL56">
        <v>79.364599999999996</v>
      </c>
      <c r="AM56">
        <v>0</v>
      </c>
      <c r="AN56">
        <v>0.93737000000000004</v>
      </c>
      <c r="AO56">
        <v>28.224</v>
      </c>
      <c r="AP56">
        <v>11.529</v>
      </c>
      <c r="AQ56">
        <v>0</v>
      </c>
      <c r="AR56">
        <v>45.264000000000003</v>
      </c>
      <c r="AS56">
        <v>31.897383000000001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76.23</v>
      </c>
      <c r="BA56">
        <f t="shared" si="1"/>
        <v>2143.9819889999999</v>
      </c>
      <c r="BB56">
        <v>53</v>
      </c>
      <c r="BD56">
        <v>24.07</v>
      </c>
      <c r="BE56">
        <v>3.81</v>
      </c>
      <c r="BF56">
        <v>0.78</v>
      </c>
      <c r="BG56">
        <v>4.04</v>
      </c>
      <c r="BH56">
        <v>5.81</v>
      </c>
      <c r="BI56">
        <v>7.17</v>
      </c>
      <c r="BJ56">
        <v>3.11</v>
      </c>
      <c r="BK56">
        <v>3.79</v>
      </c>
      <c r="BL56">
        <v>0.88</v>
      </c>
      <c r="BM56">
        <v>0</v>
      </c>
      <c r="BN56">
        <v>0.5</v>
      </c>
      <c r="BO56">
        <v>12.34</v>
      </c>
      <c r="BP56">
        <v>3.98</v>
      </c>
      <c r="BQ56">
        <v>4.41</v>
      </c>
      <c r="BR56">
        <v>1.08</v>
      </c>
      <c r="BS56">
        <v>0.46</v>
      </c>
      <c r="BT56">
        <v>0</v>
      </c>
      <c r="BU56">
        <v>0</v>
      </c>
      <c r="BV56">
        <v>0</v>
      </c>
      <c r="BW56">
        <f t="shared" si="2"/>
        <v>76.23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112.9528</v>
      </c>
      <c r="L57">
        <v>387.38</v>
      </c>
      <c r="M57">
        <v>46</v>
      </c>
      <c r="N57">
        <v>118.125</v>
      </c>
      <c r="O57">
        <v>123.66562500000001</v>
      </c>
      <c r="P57">
        <v>124.88</v>
      </c>
      <c r="Q57">
        <v>11.6944</v>
      </c>
      <c r="R57">
        <v>21.005299999999998</v>
      </c>
      <c r="S57">
        <v>14.096500000000001</v>
      </c>
      <c r="T57">
        <v>0</v>
      </c>
      <c r="U57">
        <v>348.97500000000002</v>
      </c>
      <c r="V57">
        <v>15.464600000000001</v>
      </c>
      <c r="W57">
        <v>34.799309999999998</v>
      </c>
      <c r="X57">
        <v>147.515625</v>
      </c>
      <c r="Y57">
        <v>0</v>
      </c>
      <c r="Z57">
        <v>6.6</v>
      </c>
      <c r="AA57">
        <v>14.128360000000001</v>
      </c>
      <c r="AB57">
        <v>26.34008</v>
      </c>
      <c r="AC57">
        <v>19.35568</v>
      </c>
      <c r="AD57">
        <v>27.3447</v>
      </c>
      <c r="AE57">
        <v>49.436556000000003</v>
      </c>
      <c r="AF57">
        <v>8.8740000000000006</v>
      </c>
      <c r="AG57">
        <v>37.166400000000003</v>
      </c>
      <c r="AH57">
        <v>152.94049999999999</v>
      </c>
      <c r="AI57">
        <v>14.003</v>
      </c>
      <c r="AJ57">
        <v>0</v>
      </c>
      <c r="AK57">
        <v>50.252400000000002</v>
      </c>
      <c r="AL57">
        <v>79.364599999999996</v>
      </c>
      <c r="AM57">
        <v>0</v>
      </c>
      <c r="AN57">
        <v>0.93737000000000004</v>
      </c>
      <c r="AO57">
        <v>28.224</v>
      </c>
      <c r="AP57">
        <v>11.529</v>
      </c>
      <c r="AQ57">
        <v>0</v>
      </c>
      <c r="AR57">
        <v>45.264000000000003</v>
      </c>
      <c r="AS57">
        <v>31.897383000000001</v>
      </c>
      <c r="AT57">
        <v>13.795729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76.289999999999992</v>
      </c>
      <c r="BA57">
        <f t="shared" si="1"/>
        <v>2200.2979179999998</v>
      </c>
      <c r="BB57">
        <v>54</v>
      </c>
      <c r="BD57">
        <v>24.07</v>
      </c>
      <c r="BE57">
        <v>3.81</v>
      </c>
      <c r="BF57">
        <v>0.84</v>
      </c>
      <c r="BG57">
        <v>4.04</v>
      </c>
      <c r="BH57">
        <v>5.81</v>
      </c>
      <c r="BI57">
        <v>7.17</v>
      </c>
      <c r="BJ57">
        <v>3.11</v>
      </c>
      <c r="BK57">
        <v>3.79</v>
      </c>
      <c r="BL57">
        <v>0.88</v>
      </c>
      <c r="BM57">
        <v>0</v>
      </c>
      <c r="BN57">
        <v>0.5</v>
      </c>
      <c r="BO57">
        <v>12.34</v>
      </c>
      <c r="BP57">
        <v>3.98</v>
      </c>
      <c r="BQ57">
        <v>4.41</v>
      </c>
      <c r="BR57">
        <v>1.08</v>
      </c>
      <c r="BS57">
        <v>0.46</v>
      </c>
      <c r="BT57">
        <v>0</v>
      </c>
      <c r="BU57">
        <v>0</v>
      </c>
      <c r="BV57">
        <v>0</v>
      </c>
      <c r="BW57">
        <f t="shared" si="2"/>
        <v>76.289999999999992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112.9528</v>
      </c>
      <c r="L58">
        <v>487.38</v>
      </c>
      <c r="M58">
        <v>46</v>
      </c>
      <c r="N58">
        <v>118.125</v>
      </c>
      <c r="O58">
        <v>123.66562500000001</v>
      </c>
      <c r="P58">
        <v>124.88</v>
      </c>
      <c r="Q58">
        <v>11.6944</v>
      </c>
      <c r="R58">
        <v>21.005299999999998</v>
      </c>
      <c r="S58">
        <v>14.096500000000001</v>
      </c>
      <c r="T58">
        <v>0</v>
      </c>
      <c r="U58">
        <v>348.97500000000002</v>
      </c>
      <c r="V58">
        <v>15.464600000000001</v>
      </c>
      <c r="W58">
        <v>34.799309999999998</v>
      </c>
      <c r="X58">
        <v>147.515625</v>
      </c>
      <c r="Y58">
        <v>0</v>
      </c>
      <c r="Z58">
        <v>6.6</v>
      </c>
      <c r="AA58">
        <v>28.09872</v>
      </c>
      <c r="AB58">
        <v>26.34008</v>
      </c>
      <c r="AC58">
        <v>19.35568</v>
      </c>
      <c r="AD58">
        <v>27.3447</v>
      </c>
      <c r="AE58">
        <v>49.436556000000003</v>
      </c>
      <c r="AF58">
        <v>8.8740000000000006</v>
      </c>
      <c r="AG58">
        <v>37.166400000000003</v>
      </c>
      <c r="AH58">
        <v>152.94049999999999</v>
      </c>
      <c r="AI58">
        <v>14.003</v>
      </c>
      <c r="AJ58">
        <v>0</v>
      </c>
      <c r="AK58">
        <v>50.252400000000002</v>
      </c>
      <c r="AL58">
        <v>79.364599999999996</v>
      </c>
      <c r="AM58">
        <v>0</v>
      </c>
      <c r="AN58">
        <v>0.93737000000000004</v>
      </c>
      <c r="AO58">
        <v>28.224</v>
      </c>
      <c r="AP58">
        <v>11.529</v>
      </c>
      <c r="AQ58">
        <v>0</v>
      </c>
      <c r="AR58">
        <v>45.264000000000003</v>
      </c>
      <c r="AS58">
        <v>31.897383000000001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76.289999999999992</v>
      </c>
      <c r="BA58">
        <f t="shared" si="1"/>
        <v>2315.4693490000004</v>
      </c>
      <c r="BB58">
        <v>55</v>
      </c>
      <c r="BD58">
        <v>24.07</v>
      </c>
      <c r="BE58">
        <v>3.81</v>
      </c>
      <c r="BF58">
        <v>0.84</v>
      </c>
      <c r="BG58">
        <v>4.04</v>
      </c>
      <c r="BH58">
        <v>5.81</v>
      </c>
      <c r="BI58">
        <v>7.17</v>
      </c>
      <c r="BJ58">
        <v>3.11</v>
      </c>
      <c r="BK58">
        <v>3.79</v>
      </c>
      <c r="BL58">
        <v>0.88</v>
      </c>
      <c r="BM58">
        <v>0</v>
      </c>
      <c r="BN58">
        <v>0.5</v>
      </c>
      <c r="BO58">
        <v>12.34</v>
      </c>
      <c r="BP58">
        <v>3.98</v>
      </c>
      <c r="BQ58">
        <v>4.41</v>
      </c>
      <c r="BR58">
        <v>1.08</v>
      </c>
      <c r="BS58">
        <v>0.46</v>
      </c>
      <c r="BT58">
        <v>0</v>
      </c>
      <c r="BU58">
        <v>0</v>
      </c>
      <c r="BV58">
        <v>0</v>
      </c>
      <c r="BW58">
        <f t="shared" si="2"/>
        <v>76.289999999999992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112.9528</v>
      </c>
      <c r="L59">
        <v>548.30799999999999</v>
      </c>
      <c r="M59">
        <v>46</v>
      </c>
      <c r="N59">
        <v>118.125</v>
      </c>
      <c r="O59">
        <v>123.66562500000001</v>
      </c>
      <c r="P59">
        <v>124.88</v>
      </c>
      <c r="Q59">
        <v>11.6944</v>
      </c>
      <c r="R59">
        <v>21.005299999999998</v>
      </c>
      <c r="S59">
        <v>14.096500000000001</v>
      </c>
      <c r="T59">
        <v>0</v>
      </c>
      <c r="U59">
        <v>348.97500000000002</v>
      </c>
      <c r="V59">
        <v>15.464600000000001</v>
      </c>
      <c r="W59">
        <v>34.799309999999998</v>
      </c>
      <c r="X59">
        <v>147.515625</v>
      </c>
      <c r="Y59">
        <v>0</v>
      </c>
      <c r="Z59">
        <v>6.6</v>
      </c>
      <c r="AA59">
        <v>28.09872</v>
      </c>
      <c r="AB59">
        <v>26.34008</v>
      </c>
      <c r="AC59">
        <v>19.35568</v>
      </c>
      <c r="AD59">
        <v>27.3447</v>
      </c>
      <c r="AE59">
        <v>49.436556000000003</v>
      </c>
      <c r="AF59">
        <v>8.8740000000000006</v>
      </c>
      <c r="AG59">
        <v>37.166400000000003</v>
      </c>
      <c r="AH59">
        <v>152.94049999999999</v>
      </c>
      <c r="AI59">
        <v>14.003</v>
      </c>
      <c r="AJ59">
        <v>0</v>
      </c>
      <c r="AK59">
        <v>50.252400000000002</v>
      </c>
      <c r="AL59">
        <v>79.364599999999996</v>
      </c>
      <c r="AM59">
        <v>0</v>
      </c>
      <c r="AN59">
        <v>0.93737000000000004</v>
      </c>
      <c r="AO59">
        <v>28.224</v>
      </c>
      <c r="AP59">
        <v>11.529</v>
      </c>
      <c r="AQ59">
        <v>0</v>
      </c>
      <c r="AR59">
        <v>45.264000000000003</v>
      </c>
      <c r="AS59">
        <v>30.939599999999999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76.05</v>
      </c>
      <c r="BA59">
        <f t="shared" si="1"/>
        <v>2375.1995660000007</v>
      </c>
      <c r="BB59">
        <v>56</v>
      </c>
      <c r="BD59">
        <v>24.07</v>
      </c>
      <c r="BE59">
        <v>3.81</v>
      </c>
      <c r="BF59">
        <v>0.84</v>
      </c>
      <c r="BG59">
        <v>4.04</v>
      </c>
      <c r="BH59">
        <v>5.81</v>
      </c>
      <c r="BI59">
        <v>7.17</v>
      </c>
      <c r="BJ59">
        <v>3.11</v>
      </c>
      <c r="BK59">
        <v>3.55</v>
      </c>
      <c r="BL59">
        <v>0.88</v>
      </c>
      <c r="BM59">
        <v>0</v>
      </c>
      <c r="BN59">
        <v>0.5</v>
      </c>
      <c r="BO59">
        <v>12.34</v>
      </c>
      <c r="BP59">
        <v>3.98</v>
      </c>
      <c r="BQ59">
        <v>4.41</v>
      </c>
      <c r="BR59">
        <v>1.08</v>
      </c>
      <c r="BS59">
        <v>0.46</v>
      </c>
      <c r="BT59">
        <v>0</v>
      </c>
      <c r="BU59">
        <v>0</v>
      </c>
      <c r="BV59">
        <v>0</v>
      </c>
      <c r="BW59">
        <f t="shared" si="2"/>
        <v>76.05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120.22280000000001</v>
      </c>
      <c r="L60">
        <v>548.30799999999999</v>
      </c>
      <c r="M60">
        <v>46</v>
      </c>
      <c r="N60">
        <v>118.125</v>
      </c>
      <c r="O60">
        <v>123.66562500000001</v>
      </c>
      <c r="P60">
        <v>124.88</v>
      </c>
      <c r="Q60">
        <v>17.277699999999999</v>
      </c>
      <c r="R60">
        <v>34.622999999999998</v>
      </c>
      <c r="S60">
        <v>21.687000000000001</v>
      </c>
      <c r="T60">
        <v>0</v>
      </c>
      <c r="U60">
        <v>348.97500000000002</v>
      </c>
      <c r="V60">
        <v>15.464600000000001</v>
      </c>
      <c r="W60">
        <v>34.799309999999998</v>
      </c>
      <c r="X60">
        <v>147.515625</v>
      </c>
      <c r="Y60">
        <v>0</v>
      </c>
      <c r="Z60">
        <v>6.6</v>
      </c>
      <c r="AA60">
        <v>28.09872</v>
      </c>
      <c r="AB60">
        <v>26.34008</v>
      </c>
      <c r="AC60">
        <v>19.35568</v>
      </c>
      <c r="AD60">
        <v>27.3447</v>
      </c>
      <c r="AE60">
        <v>49.436556000000003</v>
      </c>
      <c r="AF60">
        <v>8.8740000000000006</v>
      </c>
      <c r="AG60">
        <v>37.166400000000003</v>
      </c>
      <c r="AH60">
        <v>152.94049999999999</v>
      </c>
      <c r="AI60">
        <v>14.003</v>
      </c>
      <c r="AJ60">
        <v>0</v>
      </c>
      <c r="AK60">
        <v>50.252400000000002</v>
      </c>
      <c r="AL60">
        <v>79.364599999999996</v>
      </c>
      <c r="AM60">
        <v>0</v>
      </c>
      <c r="AN60">
        <v>0.93737000000000004</v>
      </c>
      <c r="AO60">
        <v>28.224</v>
      </c>
      <c r="AP60">
        <v>11.529</v>
      </c>
      <c r="AQ60">
        <v>0</v>
      </c>
      <c r="AR60">
        <v>45.264000000000003</v>
      </c>
      <c r="AS60">
        <v>30.939599999999999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76.05</v>
      </c>
      <c r="BA60">
        <f t="shared" si="1"/>
        <v>2409.2610660000009</v>
      </c>
      <c r="BB60">
        <v>57</v>
      </c>
      <c r="BD60">
        <v>24.07</v>
      </c>
      <c r="BE60">
        <v>3.81</v>
      </c>
      <c r="BF60">
        <v>0.84</v>
      </c>
      <c r="BG60">
        <v>4.04</v>
      </c>
      <c r="BH60">
        <v>5.81</v>
      </c>
      <c r="BI60">
        <v>7.17</v>
      </c>
      <c r="BJ60">
        <v>3.11</v>
      </c>
      <c r="BK60">
        <v>3.55</v>
      </c>
      <c r="BL60">
        <v>0.88</v>
      </c>
      <c r="BM60">
        <v>0</v>
      </c>
      <c r="BN60">
        <v>0.5</v>
      </c>
      <c r="BO60">
        <v>12.34</v>
      </c>
      <c r="BP60">
        <v>3.98</v>
      </c>
      <c r="BQ60">
        <v>4.41</v>
      </c>
      <c r="BR60">
        <v>1.08</v>
      </c>
      <c r="BS60">
        <v>0.46</v>
      </c>
      <c r="BT60">
        <v>0</v>
      </c>
      <c r="BU60">
        <v>0</v>
      </c>
      <c r="BV60">
        <v>0</v>
      </c>
      <c r="BW60">
        <f t="shared" si="2"/>
        <v>76.05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162.55279999999999</v>
      </c>
      <c r="L61">
        <v>548.30799999999999</v>
      </c>
      <c r="M61">
        <v>46</v>
      </c>
      <c r="N61">
        <v>118.125</v>
      </c>
      <c r="O61">
        <v>123.66562500000001</v>
      </c>
      <c r="P61">
        <v>124.88</v>
      </c>
      <c r="Q61">
        <v>17.277699999999999</v>
      </c>
      <c r="R61">
        <v>34.622999999999998</v>
      </c>
      <c r="S61">
        <v>21.687000000000001</v>
      </c>
      <c r="T61">
        <v>0</v>
      </c>
      <c r="U61">
        <v>348.97500000000002</v>
      </c>
      <c r="V61">
        <v>15.464600000000001</v>
      </c>
      <c r="W61">
        <v>34.799309999999998</v>
      </c>
      <c r="X61">
        <v>147.515625</v>
      </c>
      <c r="Y61">
        <v>0</v>
      </c>
      <c r="Z61">
        <v>6.6</v>
      </c>
      <c r="AA61">
        <v>28.09872</v>
      </c>
      <c r="AB61">
        <v>26.34008</v>
      </c>
      <c r="AC61">
        <v>19.35568</v>
      </c>
      <c r="AD61">
        <v>27.3447</v>
      </c>
      <c r="AE61">
        <v>30.150500000000001</v>
      </c>
      <c r="AF61">
        <v>8.8740000000000006</v>
      </c>
      <c r="AG61">
        <v>37.166400000000003</v>
      </c>
      <c r="AH61">
        <v>152.94049999999999</v>
      </c>
      <c r="AI61">
        <v>2.5459999999999998</v>
      </c>
      <c r="AJ61">
        <v>0</v>
      </c>
      <c r="AK61">
        <v>50.252400000000002</v>
      </c>
      <c r="AL61">
        <v>79.364599999999996</v>
      </c>
      <c r="AM61">
        <v>0</v>
      </c>
      <c r="AN61">
        <v>0.93737000000000004</v>
      </c>
      <c r="AO61">
        <v>28.224</v>
      </c>
      <c r="AP61">
        <v>11.529</v>
      </c>
      <c r="AQ61">
        <v>0</v>
      </c>
      <c r="AR61">
        <v>45.264000000000003</v>
      </c>
      <c r="AS61">
        <v>30.939599999999999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76.05</v>
      </c>
      <c r="BA61">
        <f t="shared" si="1"/>
        <v>2420.8480100000002</v>
      </c>
      <c r="BB61">
        <v>58</v>
      </c>
      <c r="BD61">
        <v>24.07</v>
      </c>
      <c r="BE61">
        <v>3.81</v>
      </c>
      <c r="BF61">
        <v>0.84</v>
      </c>
      <c r="BG61">
        <v>4.04</v>
      </c>
      <c r="BH61">
        <v>5.81</v>
      </c>
      <c r="BI61">
        <v>7.17</v>
      </c>
      <c r="BJ61">
        <v>3.11</v>
      </c>
      <c r="BK61">
        <v>3.55</v>
      </c>
      <c r="BL61">
        <v>0.88</v>
      </c>
      <c r="BM61">
        <v>0</v>
      </c>
      <c r="BN61">
        <v>0.5</v>
      </c>
      <c r="BO61">
        <v>12.34</v>
      </c>
      <c r="BP61">
        <v>3.98</v>
      </c>
      <c r="BQ61">
        <v>4.41</v>
      </c>
      <c r="BR61">
        <v>1.08</v>
      </c>
      <c r="BS61">
        <v>0.46</v>
      </c>
      <c r="BT61">
        <v>0</v>
      </c>
      <c r="BU61">
        <v>0</v>
      </c>
      <c r="BV61">
        <v>0</v>
      </c>
      <c r="BW61">
        <f t="shared" si="2"/>
        <v>76.05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133.5728</v>
      </c>
      <c r="L62">
        <v>548.30799999999999</v>
      </c>
      <c r="M62">
        <v>46</v>
      </c>
      <c r="N62">
        <v>118.125</v>
      </c>
      <c r="O62">
        <v>123.66562500000001</v>
      </c>
      <c r="P62">
        <v>124.88</v>
      </c>
      <c r="Q62">
        <v>17.277699999999999</v>
      </c>
      <c r="R62">
        <v>34.622999999999998</v>
      </c>
      <c r="S62">
        <v>21.687000000000001</v>
      </c>
      <c r="T62">
        <v>0</v>
      </c>
      <c r="U62">
        <v>348.97500000000002</v>
      </c>
      <c r="V62">
        <v>15.464600000000001</v>
      </c>
      <c r="W62">
        <v>34.799309999999998</v>
      </c>
      <c r="X62">
        <v>147.515625</v>
      </c>
      <c r="Y62">
        <v>0</v>
      </c>
      <c r="Z62">
        <v>6.6</v>
      </c>
      <c r="AA62">
        <v>28.09872</v>
      </c>
      <c r="AB62">
        <v>26.34008</v>
      </c>
      <c r="AC62">
        <v>19.35568</v>
      </c>
      <c r="AD62">
        <v>27.3447</v>
      </c>
      <c r="AE62">
        <v>30.150500000000001</v>
      </c>
      <c r="AF62">
        <v>8.8740000000000006</v>
      </c>
      <c r="AG62">
        <v>37.166400000000003</v>
      </c>
      <c r="AH62">
        <v>152.94049999999999</v>
      </c>
      <c r="AI62">
        <v>2.5459999999999998</v>
      </c>
      <c r="AJ62">
        <v>0</v>
      </c>
      <c r="AK62">
        <v>50.252400000000002</v>
      </c>
      <c r="AL62">
        <v>79.364599999999996</v>
      </c>
      <c r="AM62">
        <v>0</v>
      </c>
      <c r="AN62">
        <v>0.93737000000000004</v>
      </c>
      <c r="AO62">
        <v>28.224</v>
      </c>
      <c r="AP62">
        <v>11.529</v>
      </c>
      <c r="AQ62">
        <v>0</v>
      </c>
      <c r="AR62">
        <v>45.264000000000003</v>
      </c>
      <c r="AS62">
        <v>30.939599999999999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75.89</v>
      </c>
      <c r="BA62">
        <f t="shared" si="1"/>
        <v>2391.7080099999998</v>
      </c>
      <c r="BB62">
        <v>59</v>
      </c>
      <c r="BD62">
        <v>24.07</v>
      </c>
      <c r="BE62">
        <v>3.81</v>
      </c>
      <c r="BF62">
        <v>0.78</v>
      </c>
      <c r="BG62">
        <v>4.04</v>
      </c>
      <c r="BH62">
        <v>5.81</v>
      </c>
      <c r="BI62">
        <v>7.17</v>
      </c>
      <c r="BJ62">
        <v>3.11</v>
      </c>
      <c r="BK62">
        <v>3.48</v>
      </c>
      <c r="BL62">
        <v>0.85</v>
      </c>
      <c r="BM62">
        <v>0</v>
      </c>
      <c r="BN62">
        <v>0.5</v>
      </c>
      <c r="BO62">
        <v>12.34</v>
      </c>
      <c r="BP62">
        <v>3.98</v>
      </c>
      <c r="BQ62">
        <v>4.41</v>
      </c>
      <c r="BR62">
        <v>1.08</v>
      </c>
      <c r="BS62">
        <v>0.46</v>
      </c>
      <c r="BT62">
        <v>0</v>
      </c>
      <c r="BU62">
        <v>0</v>
      </c>
      <c r="BV62">
        <v>0</v>
      </c>
      <c r="BW62">
        <f t="shared" si="2"/>
        <v>75.89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123.97280000000001</v>
      </c>
      <c r="L63">
        <v>548.30799999999999</v>
      </c>
      <c r="M63">
        <v>46</v>
      </c>
      <c r="N63">
        <v>118.125</v>
      </c>
      <c r="O63">
        <v>123.66562500000001</v>
      </c>
      <c r="P63">
        <v>124.875</v>
      </c>
      <c r="Q63">
        <v>17.277699999999999</v>
      </c>
      <c r="R63">
        <v>34.622999999999998</v>
      </c>
      <c r="S63">
        <v>21.687000000000001</v>
      </c>
      <c r="T63">
        <v>0</v>
      </c>
      <c r="U63">
        <v>348.97500000000002</v>
      </c>
      <c r="V63">
        <v>15.464600000000001</v>
      </c>
      <c r="W63">
        <v>34.799309999999998</v>
      </c>
      <c r="X63">
        <v>147.515625</v>
      </c>
      <c r="Y63">
        <v>0</v>
      </c>
      <c r="Z63">
        <v>6.6</v>
      </c>
      <c r="AA63">
        <v>28.09872</v>
      </c>
      <c r="AB63">
        <v>26.34008</v>
      </c>
      <c r="AC63">
        <v>19.35568</v>
      </c>
      <c r="AD63">
        <v>27.3447</v>
      </c>
      <c r="AE63">
        <v>30.150500000000001</v>
      </c>
      <c r="AF63">
        <v>8.8740000000000006</v>
      </c>
      <c r="AG63">
        <v>37.166400000000003</v>
      </c>
      <c r="AH63">
        <v>152.94049999999999</v>
      </c>
      <c r="AI63">
        <v>2.5459999999999998</v>
      </c>
      <c r="AJ63">
        <v>0</v>
      </c>
      <c r="AK63">
        <v>50.252400000000002</v>
      </c>
      <c r="AL63">
        <v>79.364599999999996</v>
      </c>
      <c r="AM63">
        <v>0</v>
      </c>
      <c r="AN63">
        <v>0.93737000000000004</v>
      </c>
      <c r="AO63">
        <v>28.224</v>
      </c>
      <c r="AP63">
        <v>11.529</v>
      </c>
      <c r="AQ63">
        <v>0</v>
      </c>
      <c r="AR63">
        <v>45.264000000000003</v>
      </c>
      <c r="AS63">
        <v>31.897383000000001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75.949999999999989</v>
      </c>
      <c r="BA63">
        <f t="shared" si="1"/>
        <v>2383.120793</v>
      </c>
      <c r="BB63">
        <v>60</v>
      </c>
      <c r="BD63">
        <v>24.07</v>
      </c>
      <c r="BE63">
        <v>3.81</v>
      </c>
      <c r="BF63">
        <v>0.84</v>
      </c>
      <c r="BG63">
        <v>4.04</v>
      </c>
      <c r="BH63">
        <v>5.81</v>
      </c>
      <c r="BI63">
        <v>7.17</v>
      </c>
      <c r="BJ63">
        <v>3.11</v>
      </c>
      <c r="BK63">
        <v>3.48</v>
      </c>
      <c r="BL63">
        <v>0.85</v>
      </c>
      <c r="BM63">
        <v>0</v>
      </c>
      <c r="BN63">
        <v>0.5</v>
      </c>
      <c r="BO63">
        <v>12.34</v>
      </c>
      <c r="BP63">
        <v>3.98</v>
      </c>
      <c r="BQ63">
        <v>4.41</v>
      </c>
      <c r="BR63">
        <v>1.08</v>
      </c>
      <c r="BS63">
        <v>0.46</v>
      </c>
      <c r="BT63">
        <v>0</v>
      </c>
      <c r="BU63">
        <v>0</v>
      </c>
      <c r="BV63">
        <v>0</v>
      </c>
      <c r="BW63">
        <f t="shared" si="2"/>
        <v>75.949999999999989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145.21279999999999</v>
      </c>
      <c r="L64">
        <v>548.30799999999999</v>
      </c>
      <c r="M64">
        <v>46</v>
      </c>
      <c r="N64">
        <v>118.125</v>
      </c>
      <c r="O64">
        <v>123.66562500000001</v>
      </c>
      <c r="P64">
        <v>124.875</v>
      </c>
      <c r="Q64">
        <v>17.277699999999999</v>
      </c>
      <c r="R64">
        <v>34.622999999999998</v>
      </c>
      <c r="S64">
        <v>21.687000000000001</v>
      </c>
      <c r="T64">
        <v>0</v>
      </c>
      <c r="U64">
        <v>348.97500000000002</v>
      </c>
      <c r="V64">
        <v>15.464600000000001</v>
      </c>
      <c r="W64">
        <v>34.799309999999998</v>
      </c>
      <c r="X64">
        <v>147.515625</v>
      </c>
      <c r="Y64">
        <v>0</v>
      </c>
      <c r="Z64">
        <v>6.6</v>
      </c>
      <c r="AA64">
        <v>28.09872</v>
      </c>
      <c r="AB64">
        <v>26.34008</v>
      </c>
      <c r="AC64">
        <v>19.35568</v>
      </c>
      <c r="AD64">
        <v>27.3447</v>
      </c>
      <c r="AE64">
        <v>30.150500000000001</v>
      </c>
      <c r="AF64">
        <v>8.8740000000000006</v>
      </c>
      <c r="AG64">
        <v>37.166400000000003</v>
      </c>
      <c r="AH64">
        <v>152.94049999999999</v>
      </c>
      <c r="AI64">
        <v>2.5459999999999998</v>
      </c>
      <c r="AJ64">
        <v>0</v>
      </c>
      <c r="AK64">
        <v>50.252400000000002</v>
      </c>
      <c r="AL64">
        <v>79.364599999999996</v>
      </c>
      <c r="AM64">
        <v>0</v>
      </c>
      <c r="AN64">
        <v>0.93737000000000004</v>
      </c>
      <c r="AO64">
        <v>28.224</v>
      </c>
      <c r="AP64">
        <v>11.529</v>
      </c>
      <c r="AQ64">
        <v>0</v>
      </c>
      <c r="AR64">
        <v>45.264000000000003</v>
      </c>
      <c r="AS64">
        <v>31.897383000000001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75.949999999999989</v>
      </c>
      <c r="BA64">
        <f t="shared" si="1"/>
        <v>2404.3607929999994</v>
      </c>
      <c r="BB64">
        <v>61</v>
      </c>
      <c r="BD64">
        <v>24.07</v>
      </c>
      <c r="BE64">
        <v>3.81</v>
      </c>
      <c r="BF64">
        <v>0.84</v>
      </c>
      <c r="BG64">
        <v>4.04</v>
      </c>
      <c r="BH64">
        <v>5.81</v>
      </c>
      <c r="BI64">
        <v>7.17</v>
      </c>
      <c r="BJ64">
        <v>3.11</v>
      </c>
      <c r="BK64">
        <v>3.48</v>
      </c>
      <c r="BL64">
        <v>0.85</v>
      </c>
      <c r="BM64">
        <v>0</v>
      </c>
      <c r="BN64">
        <v>0.5</v>
      </c>
      <c r="BO64">
        <v>12.34</v>
      </c>
      <c r="BP64">
        <v>3.98</v>
      </c>
      <c r="BQ64">
        <v>4.41</v>
      </c>
      <c r="BR64">
        <v>1.08</v>
      </c>
      <c r="BS64">
        <v>0.46</v>
      </c>
      <c r="BT64">
        <v>0</v>
      </c>
      <c r="BU64">
        <v>0</v>
      </c>
      <c r="BV64">
        <v>0</v>
      </c>
      <c r="BW64">
        <f t="shared" si="2"/>
        <v>75.949999999999989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150.21279999999999</v>
      </c>
      <c r="L65">
        <v>548.30799999999999</v>
      </c>
      <c r="M65">
        <v>46</v>
      </c>
      <c r="N65">
        <v>118.125</v>
      </c>
      <c r="O65">
        <v>123.66562500000001</v>
      </c>
      <c r="P65">
        <v>124.875</v>
      </c>
      <c r="Q65">
        <v>17.277699999999999</v>
      </c>
      <c r="R65">
        <v>34.622999999999998</v>
      </c>
      <c r="S65">
        <v>21.687000000000001</v>
      </c>
      <c r="T65">
        <v>0</v>
      </c>
      <c r="U65">
        <v>348.97500000000002</v>
      </c>
      <c r="V65">
        <v>15.464600000000001</v>
      </c>
      <c r="W65">
        <v>34.799309999999998</v>
      </c>
      <c r="X65">
        <v>147.515625</v>
      </c>
      <c r="Y65">
        <v>0</v>
      </c>
      <c r="Z65">
        <v>6.6</v>
      </c>
      <c r="AA65">
        <v>14.061999999999999</v>
      </c>
      <c r="AB65">
        <v>26.34008</v>
      </c>
      <c r="AC65">
        <v>19.35568</v>
      </c>
      <c r="AD65">
        <v>27.3447</v>
      </c>
      <c r="AE65">
        <v>30.150500000000001</v>
      </c>
      <c r="AF65">
        <v>8.8740000000000006</v>
      </c>
      <c r="AG65">
        <v>37.166400000000003</v>
      </c>
      <c r="AH65">
        <v>152.94049999999999</v>
      </c>
      <c r="AI65">
        <v>2.5459999999999998</v>
      </c>
      <c r="AJ65">
        <v>0</v>
      </c>
      <c r="AK65">
        <v>50.252400000000002</v>
      </c>
      <c r="AL65">
        <v>79.364599999999996</v>
      </c>
      <c r="AM65">
        <v>0</v>
      </c>
      <c r="AN65">
        <v>0.93737000000000004</v>
      </c>
      <c r="AO65">
        <v>28.224</v>
      </c>
      <c r="AP65">
        <v>11.529</v>
      </c>
      <c r="AQ65">
        <v>0</v>
      </c>
      <c r="AR65">
        <v>45.264000000000003</v>
      </c>
      <c r="AS65">
        <v>31.897383000000001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75.89</v>
      </c>
      <c r="BA65">
        <f t="shared" si="1"/>
        <v>2391.5148729999996</v>
      </c>
      <c r="BB65">
        <v>62</v>
      </c>
      <c r="BD65">
        <v>24.07</v>
      </c>
      <c r="BE65">
        <v>3.81</v>
      </c>
      <c r="BF65">
        <v>0.78</v>
      </c>
      <c r="BG65">
        <v>4.04</v>
      </c>
      <c r="BH65">
        <v>5.81</v>
      </c>
      <c r="BI65">
        <v>7.17</v>
      </c>
      <c r="BJ65">
        <v>3.11</v>
      </c>
      <c r="BK65">
        <v>3.48</v>
      </c>
      <c r="BL65">
        <v>0.85</v>
      </c>
      <c r="BM65">
        <v>0</v>
      </c>
      <c r="BN65">
        <v>0.5</v>
      </c>
      <c r="BO65">
        <v>12.34</v>
      </c>
      <c r="BP65">
        <v>3.98</v>
      </c>
      <c r="BQ65">
        <v>4.41</v>
      </c>
      <c r="BR65">
        <v>1.08</v>
      </c>
      <c r="BS65">
        <v>0.46</v>
      </c>
      <c r="BT65">
        <v>0</v>
      </c>
      <c r="BU65">
        <v>0</v>
      </c>
      <c r="BV65">
        <v>0</v>
      </c>
      <c r="BW65">
        <f t="shared" si="2"/>
        <v>75.89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137.12280000000001</v>
      </c>
      <c r="L66">
        <v>548.30799999999999</v>
      </c>
      <c r="M66">
        <v>46</v>
      </c>
      <c r="N66">
        <v>118.125</v>
      </c>
      <c r="O66">
        <v>123.66562500000001</v>
      </c>
      <c r="P66">
        <v>124.875</v>
      </c>
      <c r="Q66">
        <v>17.277699999999999</v>
      </c>
      <c r="R66">
        <v>34.622999999999998</v>
      </c>
      <c r="S66">
        <v>21.687000000000001</v>
      </c>
      <c r="T66">
        <v>0</v>
      </c>
      <c r="U66">
        <v>348.97500000000002</v>
      </c>
      <c r="V66">
        <v>15.464600000000001</v>
      </c>
      <c r="W66">
        <v>34.799309999999998</v>
      </c>
      <c r="X66">
        <v>147.515625</v>
      </c>
      <c r="Y66">
        <v>0</v>
      </c>
      <c r="Z66">
        <v>6.6</v>
      </c>
      <c r="AA66">
        <v>14.061999999999999</v>
      </c>
      <c r="AB66">
        <v>26.34008</v>
      </c>
      <c r="AC66">
        <v>19.35568</v>
      </c>
      <c r="AD66">
        <v>27.3447</v>
      </c>
      <c r="AE66">
        <v>30.150500000000001</v>
      </c>
      <c r="AF66">
        <v>8.8740000000000006</v>
      </c>
      <c r="AG66">
        <v>37.166400000000003</v>
      </c>
      <c r="AH66">
        <v>152.94049999999999</v>
      </c>
      <c r="AI66">
        <v>2.5459999999999998</v>
      </c>
      <c r="AJ66">
        <v>0</v>
      </c>
      <c r="AK66">
        <v>50.252400000000002</v>
      </c>
      <c r="AL66">
        <v>79.364599999999996</v>
      </c>
      <c r="AM66">
        <v>5.2786799999999996</v>
      </c>
      <c r="AN66">
        <v>0.93737000000000004</v>
      </c>
      <c r="AO66">
        <v>28.224</v>
      </c>
      <c r="AP66">
        <v>11.529</v>
      </c>
      <c r="AQ66">
        <v>0</v>
      </c>
      <c r="AR66">
        <v>45.264000000000003</v>
      </c>
      <c r="AS66">
        <v>31.897383000000001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75.949999999999989</v>
      </c>
      <c r="BA66">
        <f t="shared" si="1"/>
        <v>2383.7635530000002</v>
      </c>
      <c r="BB66">
        <v>63</v>
      </c>
      <c r="BD66">
        <v>24.07</v>
      </c>
      <c r="BE66">
        <v>3.81</v>
      </c>
      <c r="BF66">
        <v>0.84</v>
      </c>
      <c r="BG66">
        <v>4.04</v>
      </c>
      <c r="BH66">
        <v>5.81</v>
      </c>
      <c r="BI66">
        <v>7.17</v>
      </c>
      <c r="BJ66">
        <v>3.11</v>
      </c>
      <c r="BK66">
        <v>3.48</v>
      </c>
      <c r="BL66">
        <v>0.85</v>
      </c>
      <c r="BM66">
        <v>0</v>
      </c>
      <c r="BN66">
        <v>0.5</v>
      </c>
      <c r="BO66">
        <v>12.34</v>
      </c>
      <c r="BP66">
        <v>3.98</v>
      </c>
      <c r="BQ66">
        <v>4.41</v>
      </c>
      <c r="BR66">
        <v>1.08</v>
      </c>
      <c r="BS66">
        <v>0.46</v>
      </c>
      <c r="BT66">
        <v>0</v>
      </c>
      <c r="BU66">
        <v>0</v>
      </c>
      <c r="BV66">
        <v>0</v>
      </c>
      <c r="BW66">
        <f t="shared" si="2"/>
        <v>75.949999999999989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134.72280000000001</v>
      </c>
      <c r="L67">
        <v>548.30799999999999</v>
      </c>
      <c r="M67">
        <v>46</v>
      </c>
      <c r="N67">
        <v>118.125</v>
      </c>
      <c r="O67">
        <v>123.66562500000001</v>
      </c>
      <c r="P67">
        <v>124.875</v>
      </c>
      <c r="Q67">
        <v>17.247699999999998</v>
      </c>
      <c r="R67">
        <v>34.523000000000003</v>
      </c>
      <c r="S67">
        <v>21.617000000000001</v>
      </c>
      <c r="T67">
        <v>0</v>
      </c>
      <c r="U67">
        <v>348.97500000000002</v>
      </c>
      <c r="V67">
        <v>15.464600000000001</v>
      </c>
      <c r="W67">
        <v>34.799309999999998</v>
      </c>
      <c r="X67">
        <v>147.515625</v>
      </c>
      <c r="Y67">
        <v>0</v>
      </c>
      <c r="Z67">
        <v>6.6</v>
      </c>
      <c r="AA67">
        <v>14.061999999999999</v>
      </c>
      <c r="AB67">
        <v>26.34008</v>
      </c>
      <c r="AC67">
        <v>19.35568</v>
      </c>
      <c r="AD67">
        <v>27.3447</v>
      </c>
      <c r="AE67">
        <v>49.436556000000003</v>
      </c>
      <c r="AF67">
        <v>8.8740000000000006</v>
      </c>
      <c r="AG67">
        <v>37.166400000000003</v>
      </c>
      <c r="AH67">
        <v>152.94049999999999</v>
      </c>
      <c r="AI67">
        <v>15.276</v>
      </c>
      <c r="AJ67">
        <v>0</v>
      </c>
      <c r="AK67">
        <v>50.252400000000002</v>
      </c>
      <c r="AL67">
        <v>79.364599999999996</v>
      </c>
      <c r="AM67">
        <v>5.2786799999999996</v>
      </c>
      <c r="AN67">
        <v>0.93737000000000004</v>
      </c>
      <c r="AO67">
        <v>28.224</v>
      </c>
      <c r="AP67">
        <v>11.529</v>
      </c>
      <c r="AQ67">
        <v>0</v>
      </c>
      <c r="AR67">
        <v>45.264000000000003</v>
      </c>
      <c r="AS67">
        <v>31.897383000000001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75.809999999999988</v>
      </c>
      <c r="BA67">
        <f t="shared" si="1"/>
        <v>2413.0396089999999</v>
      </c>
      <c r="BB67">
        <v>64</v>
      </c>
      <c r="BD67">
        <v>24.07</v>
      </c>
      <c r="BE67">
        <v>3.81</v>
      </c>
      <c r="BF67">
        <v>0.7</v>
      </c>
      <c r="BG67">
        <v>4.04</v>
      </c>
      <c r="BH67">
        <v>5.81</v>
      </c>
      <c r="BI67">
        <v>7.17</v>
      </c>
      <c r="BJ67">
        <v>3.11</v>
      </c>
      <c r="BK67">
        <v>3.48</v>
      </c>
      <c r="BL67">
        <v>0.85</v>
      </c>
      <c r="BM67">
        <v>0</v>
      </c>
      <c r="BN67">
        <v>0.5</v>
      </c>
      <c r="BO67">
        <v>12.34</v>
      </c>
      <c r="BP67">
        <v>3.98</v>
      </c>
      <c r="BQ67">
        <v>4.41</v>
      </c>
      <c r="BR67">
        <v>1.08</v>
      </c>
      <c r="BS67">
        <v>0.46</v>
      </c>
      <c r="BT67">
        <v>0</v>
      </c>
      <c r="BU67">
        <v>0</v>
      </c>
      <c r="BV67">
        <v>0</v>
      </c>
      <c r="BW67">
        <f t="shared" si="2"/>
        <v>75.809999999999988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170.6328</v>
      </c>
      <c r="L68">
        <v>548.30799999999999</v>
      </c>
      <c r="M68">
        <v>46</v>
      </c>
      <c r="N68">
        <v>118.125</v>
      </c>
      <c r="O68">
        <v>123.66562500000001</v>
      </c>
      <c r="P68">
        <v>124.875</v>
      </c>
      <c r="Q68">
        <v>17.247699999999998</v>
      </c>
      <c r="R68">
        <v>34.523000000000003</v>
      </c>
      <c r="S68">
        <v>21.617000000000001</v>
      </c>
      <c r="T68">
        <v>0</v>
      </c>
      <c r="U68">
        <v>348.97500000000002</v>
      </c>
      <c r="V68">
        <v>15.464600000000001</v>
      </c>
      <c r="W68">
        <v>34.799309999999998</v>
      </c>
      <c r="X68">
        <v>147.515625</v>
      </c>
      <c r="Y68">
        <v>0</v>
      </c>
      <c r="Z68">
        <v>6.6</v>
      </c>
      <c r="AA68">
        <v>14.061999999999999</v>
      </c>
      <c r="AB68">
        <v>26.34008</v>
      </c>
      <c r="AC68">
        <v>19.35568</v>
      </c>
      <c r="AD68">
        <v>27.3447</v>
      </c>
      <c r="AE68">
        <v>49.436556000000003</v>
      </c>
      <c r="AF68">
        <v>8.8740000000000006</v>
      </c>
      <c r="AG68">
        <v>37.166400000000003</v>
      </c>
      <c r="AH68">
        <v>152.94049999999999</v>
      </c>
      <c r="AI68">
        <v>15.276</v>
      </c>
      <c r="AJ68">
        <v>0</v>
      </c>
      <c r="AK68">
        <v>50.252400000000002</v>
      </c>
      <c r="AL68">
        <v>79.364599999999996</v>
      </c>
      <c r="AM68">
        <v>5.2786799999999996</v>
      </c>
      <c r="AN68">
        <v>0.93737000000000004</v>
      </c>
      <c r="AO68">
        <v>28.224</v>
      </c>
      <c r="AP68">
        <v>11.529</v>
      </c>
      <c r="AQ68">
        <v>0</v>
      </c>
      <c r="AR68">
        <v>45.264000000000003</v>
      </c>
      <c r="AS68">
        <v>31.897383000000001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75.89</v>
      </c>
      <c r="BA68">
        <f t="shared" ref="BA68:BA99" si="4">SUM(B68:AZ68)</f>
        <v>2449.0296089999997</v>
      </c>
      <c r="BB68">
        <v>65</v>
      </c>
      <c r="BD68">
        <v>24.07</v>
      </c>
      <c r="BE68">
        <v>3.81</v>
      </c>
      <c r="BF68">
        <v>0.78</v>
      </c>
      <c r="BG68">
        <v>4.04</v>
      </c>
      <c r="BH68">
        <v>5.81</v>
      </c>
      <c r="BI68">
        <v>7.17</v>
      </c>
      <c r="BJ68">
        <v>3.11</v>
      </c>
      <c r="BK68">
        <v>3.48</v>
      </c>
      <c r="BL68">
        <v>0.85</v>
      </c>
      <c r="BM68">
        <v>0</v>
      </c>
      <c r="BN68">
        <v>0.5</v>
      </c>
      <c r="BO68">
        <v>12.34</v>
      </c>
      <c r="BP68">
        <v>3.98</v>
      </c>
      <c r="BQ68">
        <v>4.41</v>
      </c>
      <c r="BR68">
        <v>1.08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75.89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188.73820000000001</v>
      </c>
      <c r="L69">
        <v>579.30799999999999</v>
      </c>
      <c r="M69">
        <v>46</v>
      </c>
      <c r="N69">
        <v>118.125</v>
      </c>
      <c r="O69">
        <v>123.66562500000001</v>
      </c>
      <c r="P69">
        <v>124.875</v>
      </c>
      <c r="Q69">
        <v>17.247699999999998</v>
      </c>
      <c r="R69">
        <v>34.523000000000003</v>
      </c>
      <c r="S69">
        <v>21.617000000000001</v>
      </c>
      <c r="T69">
        <v>0</v>
      </c>
      <c r="U69">
        <v>348.97500000000002</v>
      </c>
      <c r="V69">
        <v>15.464600000000001</v>
      </c>
      <c r="W69">
        <v>34.799309999999998</v>
      </c>
      <c r="X69">
        <v>147.515625</v>
      </c>
      <c r="Y69">
        <v>0</v>
      </c>
      <c r="Z69">
        <v>6.6</v>
      </c>
      <c r="AA69">
        <v>14.061999999999999</v>
      </c>
      <c r="AB69">
        <v>26.34008</v>
      </c>
      <c r="AC69">
        <v>19.35568</v>
      </c>
      <c r="AD69">
        <v>27.3447</v>
      </c>
      <c r="AE69">
        <v>49.436556000000003</v>
      </c>
      <c r="AF69">
        <v>8.8740000000000006</v>
      </c>
      <c r="AG69">
        <v>37.166400000000003</v>
      </c>
      <c r="AH69">
        <v>152.94049999999999</v>
      </c>
      <c r="AI69">
        <v>15.276</v>
      </c>
      <c r="AJ69">
        <v>0</v>
      </c>
      <c r="AK69">
        <v>50.252400000000002</v>
      </c>
      <c r="AL69">
        <v>79.364599999999996</v>
      </c>
      <c r="AM69">
        <v>6.3983999999999996</v>
      </c>
      <c r="AN69">
        <v>0.93737000000000004</v>
      </c>
      <c r="AO69">
        <v>28.224</v>
      </c>
      <c r="AP69">
        <v>11.529</v>
      </c>
      <c r="AQ69">
        <v>0</v>
      </c>
      <c r="AR69">
        <v>45.264000000000003</v>
      </c>
      <c r="AS69">
        <v>31.897383000000001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75.949999999999989</v>
      </c>
      <c r="BA69">
        <f t="shared" si="4"/>
        <v>2499.3147290000002</v>
      </c>
      <c r="BB69">
        <v>66</v>
      </c>
      <c r="BD69">
        <v>24.07</v>
      </c>
      <c r="BE69">
        <v>3.81</v>
      </c>
      <c r="BF69">
        <v>0.84</v>
      </c>
      <c r="BG69">
        <v>4.04</v>
      </c>
      <c r="BH69">
        <v>5.81</v>
      </c>
      <c r="BI69">
        <v>7.17</v>
      </c>
      <c r="BJ69">
        <v>3.11</v>
      </c>
      <c r="BK69">
        <v>3.48</v>
      </c>
      <c r="BL69">
        <v>0.85</v>
      </c>
      <c r="BM69">
        <v>0</v>
      </c>
      <c r="BN69">
        <v>0.5</v>
      </c>
      <c r="BO69">
        <v>12.34</v>
      </c>
      <c r="BP69">
        <v>3.98</v>
      </c>
      <c r="BQ69">
        <v>4.41</v>
      </c>
      <c r="BR69">
        <v>1.08</v>
      </c>
      <c r="BS69">
        <v>0.46</v>
      </c>
      <c r="BT69">
        <v>0</v>
      </c>
      <c r="BU69">
        <v>0</v>
      </c>
      <c r="BV69">
        <v>0</v>
      </c>
      <c r="BW69">
        <f t="shared" si="5"/>
        <v>75.949999999999989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188.73820000000001</v>
      </c>
      <c r="L70">
        <v>548.30799999999999</v>
      </c>
      <c r="M70">
        <v>46</v>
      </c>
      <c r="N70">
        <v>118.125</v>
      </c>
      <c r="O70">
        <v>123.66562500000001</v>
      </c>
      <c r="P70">
        <v>124.875</v>
      </c>
      <c r="Q70">
        <v>21.82</v>
      </c>
      <c r="R70">
        <v>42.390099999999997</v>
      </c>
      <c r="S70">
        <v>26.3901</v>
      </c>
      <c r="T70">
        <v>0</v>
      </c>
      <c r="U70">
        <v>348.97500000000002</v>
      </c>
      <c r="V70">
        <v>20.73</v>
      </c>
      <c r="W70">
        <v>34.799309999999998</v>
      </c>
      <c r="X70">
        <v>147.515625</v>
      </c>
      <c r="Y70">
        <v>0</v>
      </c>
      <c r="Z70">
        <v>6.6</v>
      </c>
      <c r="AA70">
        <v>14.061999999999999</v>
      </c>
      <c r="AB70">
        <v>26.34008</v>
      </c>
      <c r="AC70">
        <v>19.35568</v>
      </c>
      <c r="AD70">
        <v>27.3447</v>
      </c>
      <c r="AE70">
        <v>49.436556000000003</v>
      </c>
      <c r="AF70">
        <v>8.8740000000000006</v>
      </c>
      <c r="AG70">
        <v>37.166400000000003</v>
      </c>
      <c r="AH70">
        <v>152.94049999999999</v>
      </c>
      <c r="AI70">
        <v>15.276</v>
      </c>
      <c r="AJ70">
        <v>0</v>
      </c>
      <c r="AK70">
        <v>50.252400000000002</v>
      </c>
      <c r="AL70">
        <v>79.364599999999996</v>
      </c>
      <c r="AM70">
        <v>10.557359999999999</v>
      </c>
      <c r="AN70">
        <v>0.93737000000000004</v>
      </c>
      <c r="AO70">
        <v>28.224</v>
      </c>
      <c r="AP70">
        <v>11.529</v>
      </c>
      <c r="AQ70">
        <v>0</v>
      </c>
      <c r="AR70">
        <v>45.264000000000003</v>
      </c>
      <c r="AS70">
        <v>31.897383000000001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75.949999999999989</v>
      </c>
      <c r="BA70">
        <f t="shared" si="4"/>
        <v>2494.9515889999998</v>
      </c>
      <c r="BB70">
        <v>67</v>
      </c>
      <c r="BD70">
        <v>24.07</v>
      </c>
      <c r="BE70">
        <v>3.81</v>
      </c>
      <c r="BF70">
        <v>0.84</v>
      </c>
      <c r="BG70">
        <v>4.04</v>
      </c>
      <c r="BH70">
        <v>5.81</v>
      </c>
      <c r="BI70">
        <v>7.17</v>
      </c>
      <c r="BJ70">
        <v>3.11</v>
      </c>
      <c r="BK70">
        <v>3.48</v>
      </c>
      <c r="BL70">
        <v>0.85</v>
      </c>
      <c r="BM70">
        <v>0</v>
      </c>
      <c r="BN70">
        <v>0.5</v>
      </c>
      <c r="BO70">
        <v>12.34</v>
      </c>
      <c r="BP70">
        <v>3.98</v>
      </c>
      <c r="BQ70">
        <v>4.41</v>
      </c>
      <c r="BR70">
        <v>1.08</v>
      </c>
      <c r="BS70">
        <v>0.46</v>
      </c>
      <c r="BT70">
        <v>0</v>
      </c>
      <c r="BU70">
        <v>0</v>
      </c>
      <c r="BV70">
        <v>0</v>
      </c>
      <c r="BW70">
        <f t="shared" si="5"/>
        <v>75.949999999999989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2</v>
      </c>
      <c r="H71">
        <v>0</v>
      </c>
      <c r="I71">
        <v>0</v>
      </c>
      <c r="J71">
        <v>0</v>
      </c>
      <c r="K71">
        <v>215.5301</v>
      </c>
      <c r="L71">
        <v>595.17769999999996</v>
      </c>
      <c r="M71">
        <v>46</v>
      </c>
      <c r="N71">
        <v>118.125</v>
      </c>
      <c r="O71">
        <v>123.66562500000001</v>
      </c>
      <c r="P71">
        <v>124.875</v>
      </c>
      <c r="Q71">
        <v>21.82</v>
      </c>
      <c r="R71">
        <v>42.390099999999997</v>
      </c>
      <c r="S71">
        <v>26.3901</v>
      </c>
      <c r="T71">
        <v>0</v>
      </c>
      <c r="U71">
        <v>348.97500000000002</v>
      </c>
      <c r="V71">
        <v>20.73</v>
      </c>
      <c r="W71">
        <v>34.799309999999998</v>
      </c>
      <c r="X71">
        <v>147.515625</v>
      </c>
      <c r="Y71">
        <v>0</v>
      </c>
      <c r="Z71">
        <v>6.6</v>
      </c>
      <c r="AA71">
        <v>14.061999999999999</v>
      </c>
      <c r="AB71">
        <v>26.34008</v>
      </c>
      <c r="AC71">
        <v>29.062808</v>
      </c>
      <c r="AD71">
        <v>27.3447</v>
      </c>
      <c r="AE71">
        <v>49.436556000000003</v>
      </c>
      <c r="AF71">
        <v>8.8740000000000006</v>
      </c>
      <c r="AG71">
        <v>37.166400000000003</v>
      </c>
      <c r="AH71">
        <v>152.94049999999999</v>
      </c>
      <c r="AI71">
        <v>2.5459999999999998</v>
      </c>
      <c r="AJ71">
        <v>0</v>
      </c>
      <c r="AK71">
        <v>50.252400000000002</v>
      </c>
      <c r="AL71">
        <v>79.364599999999996</v>
      </c>
      <c r="AM71">
        <v>10.557359999999999</v>
      </c>
      <c r="AN71">
        <v>0.93737000000000004</v>
      </c>
      <c r="AO71">
        <v>28.224</v>
      </c>
      <c r="AP71">
        <v>11.529</v>
      </c>
      <c r="AQ71">
        <v>15.561</v>
      </c>
      <c r="AR71">
        <v>45.264000000000003</v>
      </c>
      <c r="AS71">
        <v>31.897383000000001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75.839999999999989</v>
      </c>
      <c r="BA71">
        <f t="shared" si="4"/>
        <v>2583.0413170000002</v>
      </c>
      <c r="BB71">
        <v>68</v>
      </c>
      <c r="BD71">
        <v>24.07</v>
      </c>
      <c r="BE71">
        <v>3.81</v>
      </c>
      <c r="BF71">
        <v>0.73</v>
      </c>
      <c r="BG71">
        <v>4.04</v>
      </c>
      <c r="BH71">
        <v>5.81</v>
      </c>
      <c r="BI71">
        <v>7.17</v>
      </c>
      <c r="BJ71">
        <v>3.11</v>
      </c>
      <c r="BK71">
        <v>3.48</v>
      </c>
      <c r="BL71">
        <v>0.85</v>
      </c>
      <c r="BM71">
        <v>0</v>
      </c>
      <c r="BN71">
        <v>0.5</v>
      </c>
      <c r="BO71">
        <v>12.34</v>
      </c>
      <c r="BP71">
        <v>3.98</v>
      </c>
      <c r="BQ71">
        <v>4.41</v>
      </c>
      <c r="BR71">
        <v>1.08</v>
      </c>
      <c r="BS71">
        <v>0.46</v>
      </c>
      <c r="BT71">
        <v>0</v>
      </c>
      <c r="BU71">
        <v>0</v>
      </c>
      <c r="BV71">
        <v>0</v>
      </c>
      <c r="BW71">
        <f t="shared" si="5"/>
        <v>75.839999999999989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2</v>
      </c>
      <c r="H72">
        <v>0</v>
      </c>
      <c r="I72">
        <v>0</v>
      </c>
      <c r="J72">
        <v>0</v>
      </c>
      <c r="K72">
        <v>215.5301</v>
      </c>
      <c r="L72">
        <v>595.17769999999996</v>
      </c>
      <c r="M72">
        <v>46</v>
      </c>
      <c r="N72">
        <v>118.125</v>
      </c>
      <c r="O72">
        <v>123.66562500000001</v>
      </c>
      <c r="P72">
        <v>124.875</v>
      </c>
      <c r="Q72">
        <v>21.82</v>
      </c>
      <c r="R72">
        <v>42.390099999999997</v>
      </c>
      <c r="S72">
        <v>26.3901</v>
      </c>
      <c r="T72">
        <v>0</v>
      </c>
      <c r="U72">
        <v>348.97500000000002</v>
      </c>
      <c r="V72">
        <v>20.73</v>
      </c>
      <c r="W72">
        <v>34.799309999999998</v>
      </c>
      <c r="X72">
        <v>147.515625</v>
      </c>
      <c r="Y72">
        <v>0</v>
      </c>
      <c r="Z72">
        <v>6.6</v>
      </c>
      <c r="AA72">
        <v>14.061999999999999</v>
      </c>
      <c r="AB72">
        <v>26.34008</v>
      </c>
      <c r="AC72">
        <v>29.062808</v>
      </c>
      <c r="AD72">
        <v>27.3447</v>
      </c>
      <c r="AE72">
        <v>49.436556000000003</v>
      </c>
      <c r="AF72">
        <v>8.8740000000000006</v>
      </c>
      <c r="AG72">
        <v>37.166400000000003</v>
      </c>
      <c r="AH72">
        <v>152.94049999999999</v>
      </c>
      <c r="AI72">
        <v>2.5459999999999998</v>
      </c>
      <c r="AJ72">
        <v>0</v>
      </c>
      <c r="AK72">
        <v>50.252400000000002</v>
      </c>
      <c r="AL72">
        <v>79.364599999999996</v>
      </c>
      <c r="AM72">
        <v>10.557359999999999</v>
      </c>
      <c r="AN72">
        <v>0.93737000000000004</v>
      </c>
      <c r="AO72">
        <v>28.224</v>
      </c>
      <c r="AP72">
        <v>11.529</v>
      </c>
      <c r="AQ72">
        <v>22.239000000000001</v>
      </c>
      <c r="AR72">
        <v>45.264000000000003</v>
      </c>
      <c r="AS72">
        <v>31.897383000000001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75.839999999999989</v>
      </c>
      <c r="BA72">
        <f t="shared" si="4"/>
        <v>2589.719317</v>
      </c>
      <c r="BB72">
        <v>69</v>
      </c>
      <c r="BD72">
        <v>24.07</v>
      </c>
      <c r="BE72">
        <v>3.81</v>
      </c>
      <c r="BF72">
        <v>0.73</v>
      </c>
      <c r="BG72">
        <v>4.04</v>
      </c>
      <c r="BH72">
        <v>5.81</v>
      </c>
      <c r="BI72">
        <v>7.17</v>
      </c>
      <c r="BJ72">
        <v>3.11</v>
      </c>
      <c r="BK72">
        <v>3.48</v>
      </c>
      <c r="BL72">
        <v>0.85</v>
      </c>
      <c r="BM72">
        <v>0</v>
      </c>
      <c r="BN72">
        <v>0.5</v>
      </c>
      <c r="BO72">
        <v>12.34</v>
      </c>
      <c r="BP72">
        <v>3.98</v>
      </c>
      <c r="BQ72">
        <v>4.41</v>
      </c>
      <c r="BR72">
        <v>1.08</v>
      </c>
      <c r="BS72">
        <v>0.46</v>
      </c>
      <c r="BT72">
        <v>0</v>
      </c>
      <c r="BU72">
        <v>0</v>
      </c>
      <c r="BV72">
        <v>0</v>
      </c>
      <c r="BW72">
        <f t="shared" si="5"/>
        <v>75.839999999999989</v>
      </c>
    </row>
    <row r="73" spans="1:75">
      <c r="A73" t="s">
        <v>115</v>
      </c>
      <c r="B73">
        <v>0</v>
      </c>
      <c r="C73">
        <v>7.9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215.5301</v>
      </c>
      <c r="L73">
        <v>653.15009999999995</v>
      </c>
      <c r="M73">
        <v>46</v>
      </c>
      <c r="N73">
        <v>118.125</v>
      </c>
      <c r="O73">
        <v>123.66562500000001</v>
      </c>
      <c r="P73">
        <v>124.875</v>
      </c>
      <c r="Q73">
        <v>21.82</v>
      </c>
      <c r="R73">
        <v>42.390099999999997</v>
      </c>
      <c r="S73">
        <v>26.3901</v>
      </c>
      <c r="T73">
        <v>0</v>
      </c>
      <c r="U73">
        <v>348.97500000000002</v>
      </c>
      <c r="V73">
        <v>20.73</v>
      </c>
      <c r="W73">
        <v>34.799309999999998</v>
      </c>
      <c r="X73">
        <v>147.515625</v>
      </c>
      <c r="Y73">
        <v>0</v>
      </c>
      <c r="Z73">
        <v>6.6</v>
      </c>
      <c r="AA73">
        <v>14.061999999999999</v>
      </c>
      <c r="AB73">
        <v>26.34008</v>
      </c>
      <c r="AC73">
        <v>29.062808</v>
      </c>
      <c r="AD73">
        <v>27.3447</v>
      </c>
      <c r="AE73">
        <v>49.436556000000003</v>
      </c>
      <c r="AF73">
        <v>8.8740000000000006</v>
      </c>
      <c r="AG73">
        <v>37.166400000000003</v>
      </c>
      <c r="AH73">
        <v>152.94049999999999</v>
      </c>
      <c r="AI73">
        <v>2.5459999999999998</v>
      </c>
      <c r="AJ73">
        <v>0</v>
      </c>
      <c r="AK73">
        <v>50.252400000000002</v>
      </c>
      <c r="AL73">
        <v>79.364599999999996</v>
      </c>
      <c r="AM73">
        <v>15.836040000000001</v>
      </c>
      <c r="AN73">
        <v>0.93737000000000004</v>
      </c>
      <c r="AO73">
        <v>28.224</v>
      </c>
      <c r="AP73">
        <v>11.529</v>
      </c>
      <c r="AQ73">
        <v>31.122</v>
      </c>
      <c r="AR73">
        <v>45.264000000000003</v>
      </c>
      <c r="AS73">
        <v>31.897383000000001</v>
      </c>
      <c r="AT73">
        <v>11.865600000000001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75.529999999999987</v>
      </c>
      <c r="BA73">
        <f t="shared" si="4"/>
        <v>2668.0613970000004</v>
      </c>
      <c r="BB73">
        <v>70</v>
      </c>
      <c r="BD73">
        <v>24.07</v>
      </c>
      <c r="BE73">
        <v>3.81</v>
      </c>
      <c r="BF73">
        <v>0.73</v>
      </c>
      <c r="BG73">
        <v>4.04</v>
      </c>
      <c r="BH73">
        <v>5.81</v>
      </c>
      <c r="BI73">
        <v>7.17</v>
      </c>
      <c r="BJ73">
        <v>3.11</v>
      </c>
      <c r="BK73">
        <v>3.48</v>
      </c>
      <c r="BL73">
        <v>0.85</v>
      </c>
      <c r="BM73">
        <v>0</v>
      </c>
      <c r="BN73">
        <v>0.5</v>
      </c>
      <c r="BO73">
        <v>12.03</v>
      </c>
      <c r="BP73">
        <v>3.98</v>
      </c>
      <c r="BQ73">
        <v>4.41</v>
      </c>
      <c r="BR73">
        <v>1.08</v>
      </c>
      <c r="BS73">
        <v>0.46</v>
      </c>
      <c r="BT73">
        <v>0</v>
      </c>
      <c r="BU73">
        <v>0</v>
      </c>
      <c r="BV73">
        <v>0</v>
      </c>
      <c r="BW73">
        <f t="shared" si="5"/>
        <v>75.529999999999987</v>
      </c>
    </row>
    <row r="74" spans="1:75">
      <c r="A74" t="s">
        <v>116</v>
      </c>
      <c r="B74">
        <v>0</v>
      </c>
      <c r="C74">
        <v>5.8</v>
      </c>
      <c r="D74">
        <v>0</v>
      </c>
      <c r="E74">
        <v>0</v>
      </c>
      <c r="F74">
        <v>10</v>
      </c>
      <c r="G74">
        <v>0</v>
      </c>
      <c r="H74">
        <v>0</v>
      </c>
      <c r="I74">
        <v>0</v>
      </c>
      <c r="J74">
        <v>0</v>
      </c>
      <c r="K74">
        <v>215.5301</v>
      </c>
      <c r="L74">
        <v>653.15009999999995</v>
      </c>
      <c r="M74">
        <v>46</v>
      </c>
      <c r="N74">
        <v>118.125</v>
      </c>
      <c r="O74">
        <v>123.66562500000001</v>
      </c>
      <c r="P74">
        <v>124.875</v>
      </c>
      <c r="Q74">
        <v>21.82</v>
      </c>
      <c r="R74">
        <v>42.390099999999997</v>
      </c>
      <c r="S74">
        <v>26.3901</v>
      </c>
      <c r="T74">
        <v>0</v>
      </c>
      <c r="U74">
        <v>348.97500000000002</v>
      </c>
      <c r="V74">
        <v>20.73</v>
      </c>
      <c r="W74">
        <v>34.799309999999998</v>
      </c>
      <c r="X74">
        <v>147.515625</v>
      </c>
      <c r="Y74">
        <v>0</v>
      </c>
      <c r="Z74">
        <v>6.6</v>
      </c>
      <c r="AA74">
        <v>28.045000000000002</v>
      </c>
      <c r="AB74">
        <v>26.34008</v>
      </c>
      <c r="AC74">
        <v>29.062808</v>
      </c>
      <c r="AD74">
        <v>27.3447</v>
      </c>
      <c r="AE74">
        <v>49.436556000000003</v>
      </c>
      <c r="AF74">
        <v>8.8740000000000006</v>
      </c>
      <c r="AG74">
        <v>37.166400000000003</v>
      </c>
      <c r="AH74">
        <v>152.94049999999999</v>
      </c>
      <c r="AI74">
        <v>2.5459999999999998</v>
      </c>
      <c r="AJ74">
        <v>0</v>
      </c>
      <c r="AK74">
        <v>50.252400000000002</v>
      </c>
      <c r="AL74">
        <v>79.364599999999996</v>
      </c>
      <c r="AM74">
        <v>15.836040000000001</v>
      </c>
      <c r="AN74">
        <v>0.93737000000000004</v>
      </c>
      <c r="AO74">
        <v>28.224</v>
      </c>
      <c r="AP74">
        <v>11.529</v>
      </c>
      <c r="AQ74">
        <v>37.799999999999997</v>
      </c>
      <c r="AR74">
        <v>45.264000000000003</v>
      </c>
      <c r="AS74">
        <v>31.897383000000001</v>
      </c>
      <c r="AT74">
        <v>12.6896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75.529999999999987</v>
      </c>
      <c r="BA74">
        <f t="shared" si="4"/>
        <v>2697.4463970000011</v>
      </c>
      <c r="BB74">
        <v>71</v>
      </c>
      <c r="BD74">
        <v>24.07</v>
      </c>
      <c r="BE74">
        <v>3.81</v>
      </c>
      <c r="BF74">
        <v>0.73</v>
      </c>
      <c r="BG74">
        <v>4.04</v>
      </c>
      <c r="BH74">
        <v>5.81</v>
      </c>
      <c r="BI74">
        <v>7.17</v>
      </c>
      <c r="BJ74">
        <v>3.11</v>
      </c>
      <c r="BK74">
        <v>3.48</v>
      </c>
      <c r="BL74">
        <v>0.85</v>
      </c>
      <c r="BM74">
        <v>0</v>
      </c>
      <c r="BN74">
        <v>0.5</v>
      </c>
      <c r="BO74">
        <v>12.03</v>
      </c>
      <c r="BP74">
        <v>3.98</v>
      </c>
      <c r="BQ74">
        <v>4.41</v>
      </c>
      <c r="BR74">
        <v>1.08</v>
      </c>
      <c r="BS74">
        <v>0.46</v>
      </c>
      <c r="BT74">
        <v>0</v>
      </c>
      <c r="BU74">
        <v>0</v>
      </c>
      <c r="BV74">
        <v>0</v>
      </c>
      <c r="BW74">
        <f t="shared" si="5"/>
        <v>75.529999999999987</v>
      </c>
    </row>
    <row r="75" spans="1:75">
      <c r="A75" t="s">
        <v>117</v>
      </c>
      <c r="B75">
        <v>0</v>
      </c>
      <c r="C75">
        <v>3.7</v>
      </c>
      <c r="D75">
        <v>0</v>
      </c>
      <c r="E75">
        <v>0</v>
      </c>
      <c r="F75">
        <v>7.83</v>
      </c>
      <c r="G75">
        <v>0</v>
      </c>
      <c r="H75">
        <v>0</v>
      </c>
      <c r="I75">
        <v>0</v>
      </c>
      <c r="J75">
        <v>0</v>
      </c>
      <c r="K75">
        <v>215.5301</v>
      </c>
      <c r="L75">
        <v>653.15009999999995</v>
      </c>
      <c r="M75">
        <v>46</v>
      </c>
      <c r="N75">
        <v>118.125</v>
      </c>
      <c r="O75">
        <v>123.66562500000001</v>
      </c>
      <c r="P75">
        <v>124.875</v>
      </c>
      <c r="Q75">
        <v>21.82</v>
      </c>
      <c r="R75">
        <v>42.390099999999997</v>
      </c>
      <c r="S75">
        <v>26.3901</v>
      </c>
      <c r="T75">
        <v>0</v>
      </c>
      <c r="U75">
        <v>348.97500000000002</v>
      </c>
      <c r="V75">
        <v>20.73</v>
      </c>
      <c r="W75">
        <v>34.799309999999998</v>
      </c>
      <c r="X75">
        <v>147.515625</v>
      </c>
      <c r="Y75">
        <v>0</v>
      </c>
      <c r="Z75">
        <v>13.1076</v>
      </c>
      <c r="AA75">
        <v>32.863999999999997</v>
      </c>
      <c r="AB75">
        <v>39.510120000000001</v>
      </c>
      <c r="AC75">
        <v>29.062808</v>
      </c>
      <c r="AD75">
        <v>27.3447</v>
      </c>
      <c r="AE75">
        <v>49.436556000000003</v>
      </c>
      <c r="AF75">
        <v>8.8740000000000006</v>
      </c>
      <c r="AG75">
        <v>37.166400000000003</v>
      </c>
      <c r="AH75">
        <v>152.94049999999999</v>
      </c>
      <c r="AI75">
        <v>2.5459999999999998</v>
      </c>
      <c r="AJ75">
        <v>0</v>
      </c>
      <c r="AK75">
        <v>50.252400000000002</v>
      </c>
      <c r="AL75">
        <v>79.364599999999996</v>
      </c>
      <c r="AM75">
        <v>15.836040000000001</v>
      </c>
      <c r="AN75">
        <v>0.93737000000000004</v>
      </c>
      <c r="AO75">
        <v>28.224</v>
      </c>
      <c r="AP75">
        <v>11.529</v>
      </c>
      <c r="AQ75">
        <v>46.052999999999997</v>
      </c>
      <c r="AR75">
        <v>52.44</v>
      </c>
      <c r="AS75">
        <v>31.897383000000001</v>
      </c>
      <c r="AT75">
        <v>13.348800000000001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76.100000000000009</v>
      </c>
      <c r="BA75">
        <f t="shared" si="4"/>
        <v>2734.3312370000008</v>
      </c>
      <c r="BB75">
        <v>72</v>
      </c>
      <c r="BD75">
        <v>25.2</v>
      </c>
      <c r="BE75">
        <v>3.73</v>
      </c>
      <c r="BF75">
        <v>0.76</v>
      </c>
      <c r="BG75">
        <v>3.92</v>
      </c>
      <c r="BH75">
        <v>5.82</v>
      </c>
      <c r="BI75">
        <v>7.03</v>
      </c>
      <c r="BJ75">
        <v>3.21</v>
      </c>
      <c r="BK75">
        <v>3.66</v>
      </c>
      <c r="BL75">
        <v>0.81</v>
      </c>
      <c r="BM75">
        <v>0</v>
      </c>
      <c r="BN75">
        <v>0.49</v>
      </c>
      <c r="BO75">
        <v>11.74</v>
      </c>
      <c r="BP75">
        <v>3.89</v>
      </c>
      <c r="BQ75">
        <v>4.28</v>
      </c>
      <c r="BR75">
        <v>1.1200000000000001</v>
      </c>
      <c r="BS75">
        <v>0.44</v>
      </c>
      <c r="BT75">
        <v>0</v>
      </c>
      <c r="BU75">
        <v>0</v>
      </c>
      <c r="BV75">
        <v>0</v>
      </c>
      <c r="BW75">
        <f t="shared" si="5"/>
        <v>76.100000000000009</v>
      </c>
    </row>
    <row r="76" spans="1:75">
      <c r="A76" t="s">
        <v>118</v>
      </c>
      <c r="B76">
        <v>0</v>
      </c>
      <c r="C76">
        <v>3.7</v>
      </c>
      <c r="D76">
        <v>0</v>
      </c>
      <c r="E76">
        <v>0</v>
      </c>
      <c r="F76">
        <v>5.66</v>
      </c>
      <c r="G76">
        <v>0</v>
      </c>
      <c r="H76">
        <v>0</v>
      </c>
      <c r="I76">
        <v>0</v>
      </c>
      <c r="J76">
        <v>0</v>
      </c>
      <c r="K76">
        <v>215.5301</v>
      </c>
      <c r="L76">
        <v>653.15009999999995</v>
      </c>
      <c r="M76">
        <v>46</v>
      </c>
      <c r="N76">
        <v>118.125</v>
      </c>
      <c r="O76">
        <v>123.66562500000001</v>
      </c>
      <c r="P76">
        <v>124.875</v>
      </c>
      <c r="Q76">
        <v>21.82</v>
      </c>
      <c r="R76">
        <v>42.390099999999997</v>
      </c>
      <c r="S76">
        <v>26.3901</v>
      </c>
      <c r="T76">
        <v>0</v>
      </c>
      <c r="U76">
        <v>348.97500000000002</v>
      </c>
      <c r="V76">
        <v>20.73</v>
      </c>
      <c r="W76">
        <v>34.799309999999998</v>
      </c>
      <c r="X76">
        <v>147.515625</v>
      </c>
      <c r="Y76">
        <v>0</v>
      </c>
      <c r="Z76">
        <v>13.1076</v>
      </c>
      <c r="AA76">
        <v>42.14808</v>
      </c>
      <c r="AB76">
        <v>39.510120000000001</v>
      </c>
      <c r="AC76">
        <v>29.062808</v>
      </c>
      <c r="AD76">
        <v>27.3447</v>
      </c>
      <c r="AE76">
        <v>49.436556000000003</v>
      </c>
      <c r="AF76">
        <v>8.8740000000000006</v>
      </c>
      <c r="AG76">
        <v>37.166400000000003</v>
      </c>
      <c r="AH76">
        <v>152.94049999999999</v>
      </c>
      <c r="AI76">
        <v>15.276</v>
      </c>
      <c r="AJ76">
        <v>0</v>
      </c>
      <c r="AK76">
        <v>50.252400000000002</v>
      </c>
      <c r="AL76">
        <v>79.364599999999996</v>
      </c>
      <c r="AM76">
        <v>15.836040000000001</v>
      </c>
      <c r="AN76">
        <v>0.93737000000000004</v>
      </c>
      <c r="AO76">
        <v>28.224</v>
      </c>
      <c r="AP76">
        <v>11.529</v>
      </c>
      <c r="AQ76">
        <v>46.683</v>
      </c>
      <c r="AR76">
        <v>52.44</v>
      </c>
      <c r="AS76">
        <v>31.897383000000001</v>
      </c>
      <c r="AT76">
        <v>13.8432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76.100000000000009</v>
      </c>
      <c r="BA76">
        <f t="shared" si="4"/>
        <v>2755.2997170000003</v>
      </c>
      <c r="BB76">
        <v>73</v>
      </c>
      <c r="BD76">
        <v>25.2</v>
      </c>
      <c r="BE76">
        <v>3.73</v>
      </c>
      <c r="BF76">
        <v>0.76</v>
      </c>
      <c r="BG76">
        <v>3.92</v>
      </c>
      <c r="BH76">
        <v>5.82</v>
      </c>
      <c r="BI76">
        <v>7.03</v>
      </c>
      <c r="BJ76">
        <v>3.21</v>
      </c>
      <c r="BK76">
        <v>3.66</v>
      </c>
      <c r="BL76">
        <v>0.81</v>
      </c>
      <c r="BM76">
        <v>0</v>
      </c>
      <c r="BN76">
        <v>0.49</v>
      </c>
      <c r="BO76">
        <v>11.74</v>
      </c>
      <c r="BP76">
        <v>3.89</v>
      </c>
      <c r="BQ76">
        <v>4.28</v>
      </c>
      <c r="BR76">
        <v>1.1200000000000001</v>
      </c>
      <c r="BS76">
        <v>0.44</v>
      </c>
      <c r="BT76">
        <v>0</v>
      </c>
      <c r="BU76">
        <v>0</v>
      </c>
      <c r="BV76">
        <v>0</v>
      </c>
      <c r="BW76">
        <f t="shared" si="5"/>
        <v>76.100000000000009</v>
      </c>
    </row>
    <row r="77" spans="1:75">
      <c r="A77" t="s">
        <v>119</v>
      </c>
      <c r="B77">
        <v>0</v>
      </c>
      <c r="C77">
        <v>3.7</v>
      </c>
      <c r="D77">
        <v>0</v>
      </c>
      <c r="E77">
        <v>0</v>
      </c>
      <c r="F77">
        <v>4.57</v>
      </c>
      <c r="G77">
        <v>0</v>
      </c>
      <c r="H77">
        <v>0</v>
      </c>
      <c r="I77">
        <v>0</v>
      </c>
      <c r="J77">
        <v>0</v>
      </c>
      <c r="K77">
        <v>215.5301</v>
      </c>
      <c r="L77">
        <v>653.15009999999995</v>
      </c>
      <c r="M77">
        <v>46</v>
      </c>
      <c r="N77">
        <v>118.125</v>
      </c>
      <c r="O77">
        <v>123.66562500000001</v>
      </c>
      <c r="P77">
        <v>124.875</v>
      </c>
      <c r="Q77">
        <v>21.82</v>
      </c>
      <c r="R77">
        <v>42.390099999999997</v>
      </c>
      <c r="S77">
        <v>26.3901</v>
      </c>
      <c r="T77">
        <v>0</v>
      </c>
      <c r="U77">
        <v>348.97500000000002</v>
      </c>
      <c r="V77">
        <v>20.73</v>
      </c>
      <c r="W77">
        <v>34.799309999999998</v>
      </c>
      <c r="X77">
        <v>147.515625</v>
      </c>
      <c r="Y77">
        <v>0</v>
      </c>
      <c r="Z77">
        <v>13.1076</v>
      </c>
      <c r="AA77">
        <v>42.14808</v>
      </c>
      <c r="AB77">
        <v>39.510120000000001</v>
      </c>
      <c r="AC77">
        <v>29.062808</v>
      </c>
      <c r="AD77">
        <v>27.3447</v>
      </c>
      <c r="AE77">
        <v>49.436556000000003</v>
      </c>
      <c r="AF77">
        <v>8.8740000000000006</v>
      </c>
      <c r="AG77">
        <v>37.166400000000003</v>
      </c>
      <c r="AH77">
        <v>152.94049999999999</v>
      </c>
      <c r="AI77">
        <v>15.276</v>
      </c>
      <c r="AJ77">
        <v>0</v>
      </c>
      <c r="AK77">
        <v>50.252400000000002</v>
      </c>
      <c r="AL77">
        <v>79.364599999999996</v>
      </c>
      <c r="AM77">
        <v>15.836040000000001</v>
      </c>
      <c r="AN77">
        <v>0.93737000000000004</v>
      </c>
      <c r="AO77">
        <v>28.224</v>
      </c>
      <c r="AP77">
        <v>11.529</v>
      </c>
      <c r="AQ77">
        <v>47.502000000000002</v>
      </c>
      <c r="AR77">
        <v>52.44</v>
      </c>
      <c r="AS77">
        <v>31.897383000000001</v>
      </c>
      <c r="AT77">
        <v>14.5024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76.120000000000019</v>
      </c>
      <c r="BA77">
        <f t="shared" si="4"/>
        <v>2755.7079170000002</v>
      </c>
      <c r="BB77">
        <v>74</v>
      </c>
      <c r="BD77">
        <v>25.2</v>
      </c>
      <c r="BE77">
        <v>3.73</v>
      </c>
      <c r="BF77">
        <v>0.78</v>
      </c>
      <c r="BG77">
        <v>3.92</v>
      </c>
      <c r="BH77">
        <v>5.82</v>
      </c>
      <c r="BI77">
        <v>7.03</v>
      </c>
      <c r="BJ77">
        <v>3.21</v>
      </c>
      <c r="BK77">
        <v>3.66</v>
      </c>
      <c r="BL77">
        <v>0.81</v>
      </c>
      <c r="BM77">
        <v>0</v>
      </c>
      <c r="BN77">
        <v>0.49</v>
      </c>
      <c r="BO77">
        <v>11.74</v>
      </c>
      <c r="BP77">
        <v>3.89</v>
      </c>
      <c r="BQ77">
        <v>4.28</v>
      </c>
      <c r="BR77">
        <v>1.1200000000000001</v>
      </c>
      <c r="BS77">
        <v>0.44</v>
      </c>
      <c r="BT77">
        <v>0</v>
      </c>
      <c r="BU77">
        <v>0</v>
      </c>
      <c r="BV77">
        <v>0</v>
      </c>
      <c r="BW77">
        <f t="shared" si="5"/>
        <v>76.120000000000019</v>
      </c>
    </row>
    <row r="78" spans="1:75">
      <c r="A78" t="s">
        <v>120</v>
      </c>
      <c r="B78">
        <v>0</v>
      </c>
      <c r="C78">
        <v>3.7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215.5301</v>
      </c>
      <c r="L78">
        <v>653.15009999999995</v>
      </c>
      <c r="M78">
        <v>46</v>
      </c>
      <c r="N78">
        <v>118.125</v>
      </c>
      <c r="O78">
        <v>123.66562500000001</v>
      </c>
      <c r="P78">
        <v>124.875</v>
      </c>
      <c r="Q78">
        <v>21.82</v>
      </c>
      <c r="R78">
        <v>42.390099999999997</v>
      </c>
      <c r="S78">
        <v>26.3901</v>
      </c>
      <c r="T78">
        <v>0</v>
      </c>
      <c r="U78">
        <v>348.97500000000002</v>
      </c>
      <c r="V78">
        <v>20.73</v>
      </c>
      <c r="W78">
        <v>34.799309999999998</v>
      </c>
      <c r="X78">
        <v>147.515625</v>
      </c>
      <c r="Y78">
        <v>0</v>
      </c>
      <c r="Z78">
        <v>13.1076</v>
      </c>
      <c r="AA78">
        <v>42.14808</v>
      </c>
      <c r="AB78">
        <v>39.510120000000001</v>
      </c>
      <c r="AC78">
        <v>29.062808</v>
      </c>
      <c r="AD78">
        <v>27.3447</v>
      </c>
      <c r="AE78">
        <v>49.436556000000003</v>
      </c>
      <c r="AF78">
        <v>17.748000000000001</v>
      </c>
      <c r="AG78">
        <v>37.166400000000003</v>
      </c>
      <c r="AH78">
        <v>152.94049999999999</v>
      </c>
      <c r="AI78">
        <v>15.276</v>
      </c>
      <c r="AJ78">
        <v>0</v>
      </c>
      <c r="AK78">
        <v>50.252400000000002</v>
      </c>
      <c r="AL78">
        <v>79.364599999999996</v>
      </c>
      <c r="AM78">
        <v>15.836040000000001</v>
      </c>
      <c r="AN78">
        <v>0.93737000000000004</v>
      </c>
      <c r="AO78">
        <v>28.224</v>
      </c>
      <c r="AP78">
        <v>11.529</v>
      </c>
      <c r="AQ78">
        <v>60.920999999999999</v>
      </c>
      <c r="AR78">
        <v>52.44</v>
      </c>
      <c r="AS78">
        <v>31.897383000000001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76.120000000000019</v>
      </c>
      <c r="BA78">
        <f t="shared" si="4"/>
        <v>2770.1761170000009</v>
      </c>
      <c r="BB78">
        <v>75</v>
      </c>
      <c r="BD78">
        <v>25.2</v>
      </c>
      <c r="BE78">
        <v>3.73</v>
      </c>
      <c r="BF78">
        <v>0.78</v>
      </c>
      <c r="BG78">
        <v>3.92</v>
      </c>
      <c r="BH78">
        <v>5.82</v>
      </c>
      <c r="BI78">
        <v>7.03</v>
      </c>
      <c r="BJ78">
        <v>3.21</v>
      </c>
      <c r="BK78">
        <v>3.66</v>
      </c>
      <c r="BL78">
        <v>0.81</v>
      </c>
      <c r="BM78">
        <v>0</v>
      </c>
      <c r="BN78">
        <v>0.49</v>
      </c>
      <c r="BO78">
        <v>11.74</v>
      </c>
      <c r="BP78">
        <v>3.89</v>
      </c>
      <c r="BQ78">
        <v>4.28</v>
      </c>
      <c r="BR78">
        <v>1.1200000000000001</v>
      </c>
      <c r="BS78">
        <v>0.44</v>
      </c>
      <c r="BT78">
        <v>0</v>
      </c>
      <c r="BU78">
        <v>0</v>
      </c>
      <c r="BV78">
        <v>0</v>
      </c>
      <c r="BW78">
        <f t="shared" si="5"/>
        <v>76.120000000000019</v>
      </c>
    </row>
    <row r="79" spans="1:75">
      <c r="A79" t="s">
        <v>121</v>
      </c>
      <c r="B79">
        <v>0</v>
      </c>
      <c r="C79">
        <v>3.7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215.5301</v>
      </c>
      <c r="L79">
        <v>653.15009999999995</v>
      </c>
      <c r="M79">
        <v>46</v>
      </c>
      <c r="N79">
        <v>118.125</v>
      </c>
      <c r="O79">
        <v>123.66562500000001</v>
      </c>
      <c r="P79">
        <v>124.875</v>
      </c>
      <c r="Q79">
        <v>21.82</v>
      </c>
      <c r="R79">
        <v>42.390099999999997</v>
      </c>
      <c r="S79">
        <v>26.3901</v>
      </c>
      <c r="T79">
        <v>0</v>
      </c>
      <c r="U79">
        <v>348.97500000000002</v>
      </c>
      <c r="V79">
        <v>20.73</v>
      </c>
      <c r="W79">
        <v>34.799309999999998</v>
      </c>
      <c r="X79">
        <v>147.515625</v>
      </c>
      <c r="Y79">
        <v>0</v>
      </c>
      <c r="Z79">
        <v>19.6614</v>
      </c>
      <c r="AA79">
        <v>42.14808</v>
      </c>
      <c r="AB79">
        <v>40.923099999999998</v>
      </c>
      <c r="AC79">
        <v>30.561599999999999</v>
      </c>
      <c r="AD79">
        <v>28.9299</v>
      </c>
      <c r="AE79">
        <v>52.089799999999997</v>
      </c>
      <c r="AF79">
        <v>30.171600000000002</v>
      </c>
      <c r="AG79">
        <v>37.166400000000003</v>
      </c>
      <c r="AH79">
        <v>154.69245000000001</v>
      </c>
      <c r="AI79">
        <v>19.094999999999999</v>
      </c>
      <c r="AJ79">
        <v>0</v>
      </c>
      <c r="AK79">
        <v>50.252400000000002</v>
      </c>
      <c r="AL79">
        <v>83.664000000000001</v>
      </c>
      <c r="AM79">
        <v>15.836040000000001</v>
      </c>
      <c r="AN79">
        <v>0.93737000000000004</v>
      </c>
      <c r="AO79">
        <v>28.224</v>
      </c>
      <c r="AP79">
        <v>11.529</v>
      </c>
      <c r="AQ79">
        <v>62.244</v>
      </c>
      <c r="AR79">
        <v>45.264000000000003</v>
      </c>
      <c r="AS79">
        <v>31.897383000000001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76.120000000000019</v>
      </c>
      <c r="BA79">
        <f t="shared" si="4"/>
        <v>2804.0702830000009</v>
      </c>
      <c r="BB79">
        <v>76</v>
      </c>
      <c r="BD79">
        <v>25.2</v>
      </c>
      <c r="BE79">
        <v>3.73</v>
      </c>
      <c r="BF79">
        <v>0.78</v>
      </c>
      <c r="BG79">
        <v>3.92</v>
      </c>
      <c r="BH79">
        <v>5.82</v>
      </c>
      <c r="BI79">
        <v>7.03</v>
      </c>
      <c r="BJ79">
        <v>3.21</v>
      </c>
      <c r="BK79">
        <v>3.66</v>
      </c>
      <c r="BL79">
        <v>0.81</v>
      </c>
      <c r="BM79">
        <v>0</v>
      </c>
      <c r="BN79">
        <v>0.49</v>
      </c>
      <c r="BO79">
        <v>11.74</v>
      </c>
      <c r="BP79">
        <v>3.89</v>
      </c>
      <c r="BQ79">
        <v>4.28</v>
      </c>
      <c r="BR79">
        <v>1.1200000000000001</v>
      </c>
      <c r="BS79">
        <v>0.44</v>
      </c>
      <c r="BT79">
        <v>0</v>
      </c>
      <c r="BU79">
        <v>0</v>
      </c>
      <c r="BV79">
        <v>0</v>
      </c>
      <c r="BW79">
        <f t="shared" si="5"/>
        <v>76.120000000000019</v>
      </c>
    </row>
    <row r="80" spans="1:75">
      <c r="A80" t="s">
        <v>122</v>
      </c>
      <c r="B80">
        <v>0</v>
      </c>
      <c r="C80">
        <v>3.7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215.5301</v>
      </c>
      <c r="L80">
        <v>653.15009999999995</v>
      </c>
      <c r="M80">
        <v>46</v>
      </c>
      <c r="N80">
        <v>118.125</v>
      </c>
      <c r="O80">
        <v>123.66562500000001</v>
      </c>
      <c r="P80">
        <v>124.875</v>
      </c>
      <c r="Q80">
        <v>21.82</v>
      </c>
      <c r="R80">
        <v>42.390099999999997</v>
      </c>
      <c r="S80">
        <v>26.3901</v>
      </c>
      <c r="T80">
        <v>0</v>
      </c>
      <c r="U80">
        <v>348.97500000000002</v>
      </c>
      <c r="V80">
        <v>20.73</v>
      </c>
      <c r="W80">
        <v>34.799309999999998</v>
      </c>
      <c r="X80">
        <v>147.515625</v>
      </c>
      <c r="Y80">
        <v>0</v>
      </c>
      <c r="Z80">
        <v>19.6614</v>
      </c>
      <c r="AA80">
        <v>42.14808</v>
      </c>
      <c r="AB80">
        <v>40.923099999999998</v>
      </c>
      <c r="AC80">
        <v>30.561599999999999</v>
      </c>
      <c r="AD80">
        <v>28.9299</v>
      </c>
      <c r="AE80">
        <v>52.089799999999997</v>
      </c>
      <c r="AF80">
        <v>30.171600000000002</v>
      </c>
      <c r="AG80">
        <v>37.166400000000003</v>
      </c>
      <c r="AH80">
        <v>154.69245000000001</v>
      </c>
      <c r="AI80">
        <v>66.195999999999998</v>
      </c>
      <c r="AJ80">
        <v>0</v>
      </c>
      <c r="AK80">
        <v>50.252400000000002</v>
      </c>
      <c r="AL80">
        <v>83.664000000000001</v>
      </c>
      <c r="AM80">
        <v>15.836040000000001</v>
      </c>
      <c r="AN80">
        <v>0.93737000000000004</v>
      </c>
      <c r="AO80">
        <v>28.224</v>
      </c>
      <c r="AP80">
        <v>11.529</v>
      </c>
      <c r="AQ80">
        <v>62.244</v>
      </c>
      <c r="AR80">
        <v>45.264000000000003</v>
      </c>
      <c r="AS80">
        <v>31.897383000000001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76.120000000000019</v>
      </c>
      <c r="BA80">
        <f t="shared" si="4"/>
        <v>2851.171283000001</v>
      </c>
      <c r="BB80">
        <v>77</v>
      </c>
      <c r="BD80">
        <v>25.2</v>
      </c>
      <c r="BE80">
        <v>3.73</v>
      </c>
      <c r="BF80">
        <v>0.78</v>
      </c>
      <c r="BG80">
        <v>3.92</v>
      </c>
      <c r="BH80">
        <v>5.82</v>
      </c>
      <c r="BI80">
        <v>7.03</v>
      </c>
      <c r="BJ80">
        <v>3.21</v>
      </c>
      <c r="BK80">
        <v>3.66</v>
      </c>
      <c r="BL80">
        <v>0.81</v>
      </c>
      <c r="BM80">
        <v>0</v>
      </c>
      <c r="BN80">
        <v>0.49</v>
      </c>
      <c r="BO80">
        <v>11.74</v>
      </c>
      <c r="BP80">
        <v>3.89</v>
      </c>
      <c r="BQ80">
        <v>4.28</v>
      </c>
      <c r="BR80">
        <v>1.1200000000000001</v>
      </c>
      <c r="BS80">
        <v>0.44</v>
      </c>
      <c r="BT80">
        <v>0</v>
      </c>
      <c r="BU80">
        <v>0</v>
      </c>
      <c r="BV80">
        <v>0</v>
      </c>
      <c r="BW80">
        <f t="shared" si="5"/>
        <v>76.120000000000019</v>
      </c>
    </row>
    <row r="81" spans="1:75">
      <c r="A81" t="s">
        <v>123</v>
      </c>
      <c r="B81">
        <v>0</v>
      </c>
      <c r="C81">
        <v>3.7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215.5301</v>
      </c>
      <c r="L81">
        <v>653.15009999999995</v>
      </c>
      <c r="M81">
        <v>46</v>
      </c>
      <c r="N81">
        <v>118.125</v>
      </c>
      <c r="O81">
        <v>123.66562500000001</v>
      </c>
      <c r="P81">
        <v>124.875</v>
      </c>
      <c r="Q81">
        <v>21.82</v>
      </c>
      <c r="R81">
        <v>42.390099999999997</v>
      </c>
      <c r="S81">
        <v>26.3901</v>
      </c>
      <c r="T81">
        <v>0</v>
      </c>
      <c r="U81">
        <v>348.97500000000002</v>
      </c>
      <c r="V81">
        <v>20.73</v>
      </c>
      <c r="W81">
        <v>34.799309999999998</v>
      </c>
      <c r="X81">
        <v>147.515625</v>
      </c>
      <c r="Y81">
        <v>0</v>
      </c>
      <c r="Z81">
        <v>19.6614</v>
      </c>
      <c r="AA81">
        <v>42.14808</v>
      </c>
      <c r="AB81">
        <v>40.923099999999998</v>
      </c>
      <c r="AC81">
        <v>30.561599999999999</v>
      </c>
      <c r="AD81">
        <v>28.9299</v>
      </c>
      <c r="AE81">
        <v>52.089799999999997</v>
      </c>
      <c r="AF81">
        <v>30.171600000000002</v>
      </c>
      <c r="AG81">
        <v>37.166400000000003</v>
      </c>
      <c r="AH81">
        <v>154.69245000000001</v>
      </c>
      <c r="AI81">
        <v>66.195999999999998</v>
      </c>
      <c r="AJ81">
        <v>0</v>
      </c>
      <c r="AK81">
        <v>50.252400000000002</v>
      </c>
      <c r="AL81">
        <v>83.664000000000001</v>
      </c>
      <c r="AM81">
        <v>15.836040000000001</v>
      </c>
      <c r="AN81">
        <v>0.93737000000000004</v>
      </c>
      <c r="AO81">
        <v>28.224</v>
      </c>
      <c r="AP81">
        <v>11.529</v>
      </c>
      <c r="AQ81">
        <v>62.244</v>
      </c>
      <c r="AR81">
        <v>45.264000000000003</v>
      </c>
      <c r="AS81">
        <v>31.897383000000001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76.160000000000011</v>
      </c>
      <c r="BA81">
        <f t="shared" si="4"/>
        <v>2851.211283000001</v>
      </c>
      <c r="BB81">
        <v>78</v>
      </c>
      <c r="BD81">
        <v>25.2</v>
      </c>
      <c r="BE81">
        <v>3.73</v>
      </c>
      <c r="BF81">
        <v>0.82</v>
      </c>
      <c r="BG81">
        <v>3.92</v>
      </c>
      <c r="BH81">
        <v>5.82</v>
      </c>
      <c r="BI81">
        <v>7.03</v>
      </c>
      <c r="BJ81">
        <v>3.21</v>
      </c>
      <c r="BK81">
        <v>3.66</v>
      </c>
      <c r="BL81">
        <v>0.81</v>
      </c>
      <c r="BM81">
        <v>0</v>
      </c>
      <c r="BN81">
        <v>0.49</v>
      </c>
      <c r="BO81">
        <v>11.74</v>
      </c>
      <c r="BP81">
        <v>3.89</v>
      </c>
      <c r="BQ81">
        <v>4.28</v>
      </c>
      <c r="BR81">
        <v>1.1200000000000001</v>
      </c>
      <c r="BS81">
        <v>0.44</v>
      </c>
      <c r="BT81">
        <v>0</v>
      </c>
      <c r="BU81">
        <v>0</v>
      </c>
      <c r="BV81">
        <v>0</v>
      </c>
      <c r="BW81">
        <f t="shared" si="5"/>
        <v>76.160000000000011</v>
      </c>
    </row>
    <row r="82" spans="1:75">
      <c r="A82" t="s">
        <v>124</v>
      </c>
      <c r="B82">
        <v>0</v>
      </c>
      <c r="C82">
        <v>3.7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215.5301</v>
      </c>
      <c r="L82">
        <v>653.15009999999995</v>
      </c>
      <c r="M82">
        <v>46</v>
      </c>
      <c r="N82">
        <v>118.125</v>
      </c>
      <c r="O82">
        <v>123.66562500000001</v>
      </c>
      <c r="P82">
        <v>124.875</v>
      </c>
      <c r="Q82">
        <v>21.82</v>
      </c>
      <c r="R82">
        <v>42.390099999999997</v>
      </c>
      <c r="S82">
        <v>26.3901</v>
      </c>
      <c r="T82">
        <v>0</v>
      </c>
      <c r="U82">
        <v>348.97500000000002</v>
      </c>
      <c r="V82">
        <v>20.73</v>
      </c>
      <c r="W82">
        <v>34.799309999999998</v>
      </c>
      <c r="X82">
        <v>147.515625</v>
      </c>
      <c r="Y82">
        <v>0</v>
      </c>
      <c r="Z82">
        <v>19.6614</v>
      </c>
      <c r="AA82">
        <v>42.14808</v>
      </c>
      <c r="AB82">
        <v>40.923099999999998</v>
      </c>
      <c r="AC82">
        <v>30.561599999999999</v>
      </c>
      <c r="AD82">
        <v>28.9299</v>
      </c>
      <c r="AE82">
        <v>52.089799999999997</v>
      </c>
      <c r="AF82">
        <v>30.171600000000002</v>
      </c>
      <c r="AG82">
        <v>37.166400000000003</v>
      </c>
      <c r="AH82">
        <v>154.69245000000001</v>
      </c>
      <c r="AI82">
        <v>66.195999999999998</v>
      </c>
      <c r="AJ82">
        <v>0</v>
      </c>
      <c r="AK82">
        <v>50.252400000000002</v>
      </c>
      <c r="AL82">
        <v>83.664000000000001</v>
      </c>
      <c r="AM82">
        <v>15.836040000000001</v>
      </c>
      <c r="AN82">
        <v>0.93737000000000004</v>
      </c>
      <c r="AO82">
        <v>28.224</v>
      </c>
      <c r="AP82">
        <v>11.529</v>
      </c>
      <c r="AQ82">
        <v>62.244</v>
      </c>
      <c r="AR82">
        <v>45.264000000000003</v>
      </c>
      <c r="AS82">
        <v>31.897383000000001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76.160000000000011</v>
      </c>
      <c r="BA82">
        <f t="shared" si="4"/>
        <v>2851.211283000001</v>
      </c>
      <c r="BB82">
        <v>79</v>
      </c>
      <c r="BD82">
        <v>25.2</v>
      </c>
      <c r="BE82">
        <v>3.73</v>
      </c>
      <c r="BF82">
        <v>0.82</v>
      </c>
      <c r="BG82">
        <v>3.92</v>
      </c>
      <c r="BH82">
        <v>5.82</v>
      </c>
      <c r="BI82">
        <v>7.03</v>
      </c>
      <c r="BJ82">
        <v>3.21</v>
      </c>
      <c r="BK82">
        <v>3.66</v>
      </c>
      <c r="BL82">
        <v>0.81</v>
      </c>
      <c r="BM82">
        <v>0</v>
      </c>
      <c r="BN82">
        <v>0.49</v>
      </c>
      <c r="BO82">
        <v>11.74</v>
      </c>
      <c r="BP82">
        <v>3.89</v>
      </c>
      <c r="BQ82">
        <v>4.28</v>
      </c>
      <c r="BR82">
        <v>1.1200000000000001</v>
      </c>
      <c r="BS82">
        <v>0.44</v>
      </c>
      <c r="BT82">
        <v>0</v>
      </c>
      <c r="BU82">
        <v>0</v>
      </c>
      <c r="BV82">
        <v>0</v>
      </c>
      <c r="BW82">
        <f t="shared" si="5"/>
        <v>76.160000000000011</v>
      </c>
    </row>
    <row r="83" spans="1:75">
      <c r="A83" t="s">
        <v>125</v>
      </c>
      <c r="B83">
        <v>0</v>
      </c>
      <c r="C83">
        <v>2.65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215.5301</v>
      </c>
      <c r="L83">
        <v>653.15009999999995</v>
      </c>
      <c r="M83">
        <v>46</v>
      </c>
      <c r="N83">
        <v>118.125</v>
      </c>
      <c r="O83">
        <v>123.66562500000001</v>
      </c>
      <c r="P83">
        <v>124.875</v>
      </c>
      <c r="Q83">
        <v>21.82</v>
      </c>
      <c r="R83">
        <v>42.390099999999997</v>
      </c>
      <c r="S83">
        <v>26.3901</v>
      </c>
      <c r="T83">
        <v>0</v>
      </c>
      <c r="U83">
        <v>348.97500000000002</v>
      </c>
      <c r="V83">
        <v>20.73</v>
      </c>
      <c r="W83">
        <v>33.688499999999998</v>
      </c>
      <c r="X83">
        <v>147.515625</v>
      </c>
      <c r="Y83">
        <v>0</v>
      </c>
      <c r="Z83">
        <v>19.6614</v>
      </c>
      <c r="AA83">
        <v>42.14808</v>
      </c>
      <c r="AB83">
        <v>40.923099999999998</v>
      </c>
      <c r="AC83">
        <v>30.561599999999999</v>
      </c>
      <c r="AD83">
        <v>28.9299</v>
      </c>
      <c r="AE83">
        <v>52.089799999999997</v>
      </c>
      <c r="AF83">
        <v>30.171600000000002</v>
      </c>
      <c r="AG83">
        <v>37.166400000000003</v>
      </c>
      <c r="AH83">
        <v>154.69245000000001</v>
      </c>
      <c r="AI83">
        <v>66.195999999999998</v>
      </c>
      <c r="AJ83">
        <v>0</v>
      </c>
      <c r="AK83">
        <v>50.252400000000002</v>
      </c>
      <c r="AL83">
        <v>83.664000000000001</v>
      </c>
      <c r="AM83">
        <v>15.836040000000001</v>
      </c>
      <c r="AN83">
        <v>0.93737000000000004</v>
      </c>
      <c r="AO83">
        <v>28.224</v>
      </c>
      <c r="AP83">
        <v>11.529</v>
      </c>
      <c r="AQ83">
        <v>62.244</v>
      </c>
      <c r="AR83">
        <v>45.264000000000003</v>
      </c>
      <c r="AS83">
        <v>31.897383000000001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76.170000000000016</v>
      </c>
      <c r="BA83">
        <f t="shared" si="4"/>
        <v>2849.0604730000009</v>
      </c>
      <c r="BB83">
        <v>80</v>
      </c>
      <c r="BD83">
        <v>25.2</v>
      </c>
      <c r="BE83">
        <v>3.73</v>
      </c>
      <c r="BF83">
        <v>0.82</v>
      </c>
      <c r="BG83">
        <v>3.92</v>
      </c>
      <c r="BH83">
        <v>5.82</v>
      </c>
      <c r="BI83">
        <v>7.03</v>
      </c>
      <c r="BJ83">
        <v>3.21</v>
      </c>
      <c r="BK83">
        <v>3.66</v>
      </c>
      <c r="BL83">
        <v>0.81</v>
      </c>
      <c r="BM83">
        <v>0</v>
      </c>
      <c r="BN83">
        <v>0.49</v>
      </c>
      <c r="BO83">
        <v>11.74</v>
      </c>
      <c r="BP83">
        <v>3.89</v>
      </c>
      <c r="BQ83">
        <v>4.28</v>
      </c>
      <c r="BR83">
        <v>1.1200000000000001</v>
      </c>
      <c r="BS83">
        <v>0.45</v>
      </c>
      <c r="BT83">
        <v>0</v>
      </c>
      <c r="BU83">
        <v>0</v>
      </c>
      <c r="BV83">
        <v>0</v>
      </c>
      <c r="BW83">
        <f t="shared" si="5"/>
        <v>76.170000000000016</v>
      </c>
    </row>
    <row r="84" spans="1:75">
      <c r="A84" t="s">
        <v>126</v>
      </c>
      <c r="B84">
        <v>0</v>
      </c>
      <c r="C84">
        <v>0.55000000000000004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215.5301</v>
      </c>
      <c r="L84">
        <v>653.15009999999995</v>
      </c>
      <c r="M84">
        <v>46</v>
      </c>
      <c r="N84">
        <v>118.125</v>
      </c>
      <c r="O84">
        <v>123.66562500000001</v>
      </c>
      <c r="P84">
        <v>124.875</v>
      </c>
      <c r="Q84">
        <v>21.82</v>
      </c>
      <c r="R84">
        <v>42.390099999999997</v>
      </c>
      <c r="S84">
        <v>26.3901</v>
      </c>
      <c r="T84">
        <v>0</v>
      </c>
      <c r="U84">
        <v>348.97500000000002</v>
      </c>
      <c r="V84">
        <v>20.73</v>
      </c>
      <c r="W84">
        <v>33.688499999999998</v>
      </c>
      <c r="X84">
        <v>147.515625</v>
      </c>
      <c r="Y84">
        <v>0</v>
      </c>
      <c r="Z84">
        <v>19.6614</v>
      </c>
      <c r="AA84">
        <v>42.14808</v>
      </c>
      <c r="AB84">
        <v>40.923099999999998</v>
      </c>
      <c r="AC84">
        <v>30.561599999999999</v>
      </c>
      <c r="AD84">
        <v>28.9299</v>
      </c>
      <c r="AE84">
        <v>52.089799999999997</v>
      </c>
      <c r="AF84">
        <v>30.171600000000002</v>
      </c>
      <c r="AG84">
        <v>37.166400000000003</v>
      </c>
      <c r="AH84">
        <v>154.69245000000001</v>
      </c>
      <c r="AI84">
        <v>66.195999999999998</v>
      </c>
      <c r="AJ84">
        <v>0</v>
      </c>
      <c r="AK84">
        <v>50.252400000000002</v>
      </c>
      <c r="AL84">
        <v>83.664000000000001</v>
      </c>
      <c r="AM84">
        <v>15.836040000000001</v>
      </c>
      <c r="AN84">
        <v>0.93737000000000004</v>
      </c>
      <c r="AO84">
        <v>28.224</v>
      </c>
      <c r="AP84">
        <v>11.529</v>
      </c>
      <c r="AQ84">
        <v>62.244</v>
      </c>
      <c r="AR84">
        <v>45.264000000000003</v>
      </c>
      <c r="AS84">
        <v>31.897383000000001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76.170000000000016</v>
      </c>
      <c r="BA84">
        <f t="shared" si="4"/>
        <v>2846.9604730000015</v>
      </c>
      <c r="BB84">
        <v>81</v>
      </c>
      <c r="BD84">
        <v>25.2</v>
      </c>
      <c r="BE84">
        <v>3.73</v>
      </c>
      <c r="BF84">
        <v>0.82</v>
      </c>
      <c r="BG84">
        <v>3.92</v>
      </c>
      <c r="BH84">
        <v>5.82</v>
      </c>
      <c r="BI84">
        <v>7.03</v>
      </c>
      <c r="BJ84">
        <v>3.21</v>
      </c>
      <c r="BK84">
        <v>3.66</v>
      </c>
      <c r="BL84">
        <v>0.81</v>
      </c>
      <c r="BM84">
        <v>0</v>
      </c>
      <c r="BN84">
        <v>0.49</v>
      </c>
      <c r="BO84">
        <v>11.74</v>
      </c>
      <c r="BP84">
        <v>3.89</v>
      </c>
      <c r="BQ84">
        <v>4.28</v>
      </c>
      <c r="BR84">
        <v>1.1200000000000001</v>
      </c>
      <c r="BS84">
        <v>0.45</v>
      </c>
      <c r="BT84">
        <v>0</v>
      </c>
      <c r="BU84">
        <v>0</v>
      </c>
      <c r="BV84">
        <v>0</v>
      </c>
      <c r="BW84">
        <f t="shared" si="5"/>
        <v>76.170000000000016</v>
      </c>
    </row>
    <row r="85" spans="1:75">
      <c r="A85" t="s">
        <v>127</v>
      </c>
      <c r="B85">
        <v>0</v>
      </c>
      <c r="C85">
        <v>0.55000000000000004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215.5301</v>
      </c>
      <c r="L85">
        <v>653.15009999999995</v>
      </c>
      <c r="M85">
        <v>46</v>
      </c>
      <c r="N85">
        <v>118.125</v>
      </c>
      <c r="O85">
        <v>123.66562500000001</v>
      </c>
      <c r="P85">
        <v>124.875</v>
      </c>
      <c r="Q85">
        <v>21.82</v>
      </c>
      <c r="R85">
        <v>42.390099999999997</v>
      </c>
      <c r="S85">
        <v>26.3901</v>
      </c>
      <c r="T85">
        <v>0</v>
      </c>
      <c r="U85">
        <v>348.97500000000002</v>
      </c>
      <c r="V85">
        <v>20.73</v>
      </c>
      <c r="W85">
        <v>34.799309999999998</v>
      </c>
      <c r="X85">
        <v>147.515625</v>
      </c>
      <c r="Y85">
        <v>0</v>
      </c>
      <c r="Z85">
        <v>19.6614</v>
      </c>
      <c r="AA85">
        <v>42.14808</v>
      </c>
      <c r="AB85">
        <v>40.923099999999998</v>
      </c>
      <c r="AC85">
        <v>30.561599999999999</v>
      </c>
      <c r="AD85">
        <v>28.9299</v>
      </c>
      <c r="AE85">
        <v>52.089799999999997</v>
      </c>
      <c r="AF85">
        <v>30.171600000000002</v>
      </c>
      <c r="AG85">
        <v>37.166400000000003</v>
      </c>
      <c r="AH85">
        <v>154.69245000000001</v>
      </c>
      <c r="AI85">
        <v>66.195999999999998</v>
      </c>
      <c r="AJ85">
        <v>0</v>
      </c>
      <c r="AK85">
        <v>50.252400000000002</v>
      </c>
      <c r="AL85">
        <v>79.364599999999996</v>
      </c>
      <c r="AM85">
        <v>15.836040000000001</v>
      </c>
      <c r="AN85">
        <v>0.93737000000000004</v>
      </c>
      <c r="AO85">
        <v>28.224</v>
      </c>
      <c r="AP85">
        <v>11.529</v>
      </c>
      <c r="AQ85">
        <v>62.244</v>
      </c>
      <c r="AR85">
        <v>45.264000000000003</v>
      </c>
      <c r="AS85">
        <v>31.897383000000001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75.820000000000007</v>
      </c>
      <c r="BA85">
        <f t="shared" si="4"/>
        <v>2843.4218830000013</v>
      </c>
      <c r="BB85">
        <v>82</v>
      </c>
      <c r="BD85">
        <v>25.2</v>
      </c>
      <c r="BE85">
        <v>3.73</v>
      </c>
      <c r="BF85">
        <v>0.78</v>
      </c>
      <c r="BG85">
        <v>3.92</v>
      </c>
      <c r="BH85">
        <v>5.82</v>
      </c>
      <c r="BI85">
        <v>7.03</v>
      </c>
      <c r="BJ85">
        <v>2.89</v>
      </c>
      <c r="BK85">
        <v>3.66</v>
      </c>
      <c r="BL85">
        <v>0.81</v>
      </c>
      <c r="BM85">
        <v>0</v>
      </c>
      <c r="BN85">
        <v>0.49</v>
      </c>
      <c r="BO85">
        <v>11.74</v>
      </c>
      <c r="BP85">
        <v>3.89</v>
      </c>
      <c r="BQ85">
        <v>4.28</v>
      </c>
      <c r="BR85">
        <v>1.1200000000000001</v>
      </c>
      <c r="BS85">
        <v>0.46</v>
      </c>
      <c r="BT85">
        <v>0</v>
      </c>
      <c r="BU85">
        <v>0</v>
      </c>
      <c r="BV85">
        <v>0</v>
      </c>
      <c r="BW85">
        <f t="shared" si="5"/>
        <v>75.820000000000007</v>
      </c>
    </row>
    <row r="86" spans="1:75">
      <c r="A86" t="s">
        <v>128</v>
      </c>
      <c r="B86">
        <v>0</v>
      </c>
      <c r="C86">
        <v>0.55000000000000004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215.5301</v>
      </c>
      <c r="L86">
        <v>653.15009999999995</v>
      </c>
      <c r="M86">
        <v>46</v>
      </c>
      <c r="N86">
        <v>118.125</v>
      </c>
      <c r="O86">
        <v>123.66562500000001</v>
      </c>
      <c r="P86">
        <v>124.875</v>
      </c>
      <c r="Q86">
        <v>21.82</v>
      </c>
      <c r="R86">
        <v>42.390099999999997</v>
      </c>
      <c r="S86">
        <v>26.3901</v>
      </c>
      <c r="T86">
        <v>0</v>
      </c>
      <c r="U86">
        <v>348.97500000000002</v>
      </c>
      <c r="V86">
        <v>20.73</v>
      </c>
      <c r="W86">
        <v>34.799309999999998</v>
      </c>
      <c r="X86">
        <v>147.515625</v>
      </c>
      <c r="Y86">
        <v>0</v>
      </c>
      <c r="Z86">
        <v>19.6614</v>
      </c>
      <c r="AA86">
        <v>42.14808</v>
      </c>
      <c r="AB86">
        <v>40.923099999999998</v>
      </c>
      <c r="AC86">
        <v>30.561599999999999</v>
      </c>
      <c r="AD86">
        <v>28.9299</v>
      </c>
      <c r="AE86">
        <v>52.089799999999997</v>
      </c>
      <c r="AF86">
        <v>30.171600000000002</v>
      </c>
      <c r="AG86">
        <v>37.166400000000003</v>
      </c>
      <c r="AH86">
        <v>154.69245000000001</v>
      </c>
      <c r="AI86">
        <v>14.003</v>
      </c>
      <c r="AJ86">
        <v>0</v>
      </c>
      <c r="AK86">
        <v>50.252400000000002</v>
      </c>
      <c r="AL86">
        <v>79.364599999999996</v>
      </c>
      <c r="AM86">
        <v>15.836040000000001</v>
      </c>
      <c r="AN86">
        <v>0.93737000000000004</v>
      </c>
      <c r="AO86">
        <v>28.224</v>
      </c>
      <c r="AP86">
        <v>11.529</v>
      </c>
      <c r="AQ86">
        <v>62.244</v>
      </c>
      <c r="AR86">
        <v>45.264000000000003</v>
      </c>
      <c r="AS86">
        <v>31.897383000000001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75.73</v>
      </c>
      <c r="BA86">
        <f t="shared" si="4"/>
        <v>2791.1388830000014</v>
      </c>
      <c r="BB86">
        <v>83</v>
      </c>
      <c r="BD86">
        <v>25.2</v>
      </c>
      <c r="BE86">
        <v>3.73</v>
      </c>
      <c r="BF86">
        <v>0.78</v>
      </c>
      <c r="BG86">
        <v>3.92</v>
      </c>
      <c r="BH86">
        <v>5.82</v>
      </c>
      <c r="BI86">
        <v>7.03</v>
      </c>
      <c r="BJ86">
        <v>2.8</v>
      </c>
      <c r="BK86">
        <v>3.66</v>
      </c>
      <c r="BL86">
        <v>0.81</v>
      </c>
      <c r="BM86">
        <v>0</v>
      </c>
      <c r="BN86">
        <v>0.49</v>
      </c>
      <c r="BO86">
        <v>11.74</v>
      </c>
      <c r="BP86">
        <v>3.89</v>
      </c>
      <c r="BQ86">
        <v>4.28</v>
      </c>
      <c r="BR86">
        <v>1.1200000000000001</v>
      </c>
      <c r="BS86">
        <v>0.46</v>
      </c>
      <c r="BT86">
        <v>0</v>
      </c>
      <c r="BU86">
        <v>0</v>
      </c>
      <c r="BV86">
        <v>0</v>
      </c>
      <c r="BW86">
        <f t="shared" si="5"/>
        <v>75.73</v>
      </c>
    </row>
    <row r="87" spans="1:75">
      <c r="A87" t="s">
        <v>129</v>
      </c>
      <c r="B87">
        <v>0</v>
      </c>
      <c r="C87">
        <v>0.55000000000000004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215.5301</v>
      </c>
      <c r="L87">
        <v>653.15009999999995</v>
      </c>
      <c r="M87">
        <v>46</v>
      </c>
      <c r="N87">
        <v>118.125</v>
      </c>
      <c r="O87">
        <v>123.66562500000001</v>
      </c>
      <c r="P87">
        <v>124.875</v>
      </c>
      <c r="Q87">
        <v>21.82</v>
      </c>
      <c r="R87">
        <v>42.390099999999997</v>
      </c>
      <c r="S87">
        <v>26.3901</v>
      </c>
      <c r="T87">
        <v>0</v>
      </c>
      <c r="U87">
        <v>348.97500000000002</v>
      </c>
      <c r="V87">
        <v>20.73</v>
      </c>
      <c r="W87">
        <v>34.799309999999998</v>
      </c>
      <c r="X87">
        <v>147.515625</v>
      </c>
      <c r="Y87">
        <v>0</v>
      </c>
      <c r="Z87">
        <v>6.5537999999999998</v>
      </c>
      <c r="AA87">
        <v>42.14808</v>
      </c>
      <c r="AB87">
        <v>39.510120000000001</v>
      </c>
      <c r="AC87">
        <v>29.062808</v>
      </c>
      <c r="AD87">
        <v>27.3447</v>
      </c>
      <c r="AE87">
        <v>49.436556000000003</v>
      </c>
      <c r="AF87">
        <v>19.72</v>
      </c>
      <c r="AG87">
        <v>37.166400000000003</v>
      </c>
      <c r="AH87">
        <v>152.94049999999999</v>
      </c>
      <c r="AI87">
        <v>15.276</v>
      </c>
      <c r="AJ87">
        <v>0</v>
      </c>
      <c r="AK87">
        <v>50.252400000000002</v>
      </c>
      <c r="AL87">
        <v>79.364599999999996</v>
      </c>
      <c r="AM87">
        <v>15.836040000000001</v>
      </c>
      <c r="AN87">
        <v>0.93737000000000004</v>
      </c>
      <c r="AO87">
        <v>28.224</v>
      </c>
      <c r="AP87">
        <v>11.529</v>
      </c>
      <c r="AQ87">
        <v>62.244</v>
      </c>
      <c r="AR87">
        <v>45.264000000000003</v>
      </c>
      <c r="AS87">
        <v>31.897383000000001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75.77000000000001</v>
      </c>
      <c r="BA87">
        <f t="shared" si="4"/>
        <v>2759.9905170000002</v>
      </c>
      <c r="BB87">
        <v>84</v>
      </c>
      <c r="BD87">
        <v>25.2</v>
      </c>
      <c r="BE87">
        <v>3.73</v>
      </c>
      <c r="BF87">
        <v>0.82</v>
      </c>
      <c r="BG87">
        <v>3.92</v>
      </c>
      <c r="BH87">
        <v>5.82</v>
      </c>
      <c r="BI87">
        <v>7.03</v>
      </c>
      <c r="BJ87">
        <v>2.8</v>
      </c>
      <c r="BK87">
        <v>3.66</v>
      </c>
      <c r="BL87">
        <v>0.81</v>
      </c>
      <c r="BM87">
        <v>0</v>
      </c>
      <c r="BN87">
        <v>0.49</v>
      </c>
      <c r="BO87">
        <v>11.74</v>
      </c>
      <c r="BP87">
        <v>3.89</v>
      </c>
      <c r="BQ87">
        <v>4.28</v>
      </c>
      <c r="BR87">
        <v>1.1200000000000001</v>
      </c>
      <c r="BS87">
        <v>0.46</v>
      </c>
      <c r="BT87">
        <v>0</v>
      </c>
      <c r="BU87">
        <v>0</v>
      </c>
      <c r="BV87">
        <v>0</v>
      </c>
      <c r="BW87">
        <f t="shared" si="5"/>
        <v>75.77000000000001</v>
      </c>
    </row>
    <row r="88" spans="1:75">
      <c r="A88" t="s">
        <v>130</v>
      </c>
      <c r="B88">
        <v>0</v>
      </c>
      <c r="C88">
        <v>0.55000000000000004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215.5301</v>
      </c>
      <c r="L88">
        <v>653.15009999999995</v>
      </c>
      <c r="M88">
        <v>46</v>
      </c>
      <c r="N88">
        <v>118.125</v>
      </c>
      <c r="O88">
        <v>123.66562500000001</v>
      </c>
      <c r="P88">
        <v>124.875</v>
      </c>
      <c r="Q88">
        <v>21.82</v>
      </c>
      <c r="R88">
        <v>42.390099999999997</v>
      </c>
      <c r="S88">
        <v>26.3901</v>
      </c>
      <c r="T88">
        <v>0</v>
      </c>
      <c r="U88">
        <v>348.97500000000002</v>
      </c>
      <c r="V88">
        <v>20.73</v>
      </c>
      <c r="W88">
        <v>34.799309999999998</v>
      </c>
      <c r="X88">
        <v>147.515625</v>
      </c>
      <c r="Y88">
        <v>0</v>
      </c>
      <c r="Z88">
        <v>6.5537999999999998</v>
      </c>
      <c r="AA88">
        <v>42.14808</v>
      </c>
      <c r="AB88">
        <v>39.510120000000001</v>
      </c>
      <c r="AC88">
        <v>29.062808</v>
      </c>
      <c r="AD88">
        <v>27.3447</v>
      </c>
      <c r="AE88">
        <v>49.436556000000003</v>
      </c>
      <c r="AF88">
        <v>19.72</v>
      </c>
      <c r="AG88">
        <v>37.166400000000003</v>
      </c>
      <c r="AH88">
        <v>152.94049999999999</v>
      </c>
      <c r="AI88">
        <v>15.276</v>
      </c>
      <c r="AJ88">
        <v>0</v>
      </c>
      <c r="AK88">
        <v>50.252400000000002</v>
      </c>
      <c r="AL88">
        <v>79.364599999999996</v>
      </c>
      <c r="AM88">
        <v>15.836040000000001</v>
      </c>
      <c r="AN88">
        <v>0.93737000000000004</v>
      </c>
      <c r="AO88">
        <v>28.224</v>
      </c>
      <c r="AP88">
        <v>11.529</v>
      </c>
      <c r="AQ88">
        <v>62.244</v>
      </c>
      <c r="AR88">
        <v>45.264000000000003</v>
      </c>
      <c r="AS88">
        <v>31.897383000000001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75.77000000000001</v>
      </c>
      <c r="BA88">
        <f t="shared" si="4"/>
        <v>2759.9905170000002</v>
      </c>
      <c r="BB88">
        <v>85</v>
      </c>
      <c r="BD88">
        <v>25.2</v>
      </c>
      <c r="BE88">
        <v>3.73</v>
      </c>
      <c r="BF88">
        <v>0.82</v>
      </c>
      <c r="BG88">
        <v>3.92</v>
      </c>
      <c r="BH88">
        <v>5.82</v>
      </c>
      <c r="BI88">
        <v>7.03</v>
      </c>
      <c r="BJ88">
        <v>2.8</v>
      </c>
      <c r="BK88">
        <v>3.66</v>
      </c>
      <c r="BL88">
        <v>0.81</v>
      </c>
      <c r="BM88">
        <v>0</v>
      </c>
      <c r="BN88">
        <v>0.49</v>
      </c>
      <c r="BO88">
        <v>11.74</v>
      </c>
      <c r="BP88">
        <v>3.89</v>
      </c>
      <c r="BQ88">
        <v>4.28</v>
      </c>
      <c r="BR88">
        <v>1.1200000000000001</v>
      </c>
      <c r="BS88">
        <v>0.46</v>
      </c>
      <c r="BT88">
        <v>0</v>
      </c>
      <c r="BU88">
        <v>0</v>
      </c>
      <c r="BV88">
        <v>0</v>
      </c>
      <c r="BW88">
        <f t="shared" si="5"/>
        <v>75.77000000000001</v>
      </c>
    </row>
    <row r="89" spans="1:75">
      <c r="A89" t="s">
        <v>131</v>
      </c>
      <c r="B89">
        <v>0</v>
      </c>
      <c r="C89">
        <v>0.55000000000000004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215.5301</v>
      </c>
      <c r="L89">
        <v>653.15009999999995</v>
      </c>
      <c r="M89">
        <v>46</v>
      </c>
      <c r="N89">
        <v>118.125</v>
      </c>
      <c r="O89">
        <v>123.66562500000001</v>
      </c>
      <c r="P89">
        <v>124.875</v>
      </c>
      <c r="Q89">
        <v>21.82</v>
      </c>
      <c r="R89">
        <v>42.390099999999997</v>
      </c>
      <c r="S89">
        <v>26.3901</v>
      </c>
      <c r="T89">
        <v>0</v>
      </c>
      <c r="U89">
        <v>348.97500000000002</v>
      </c>
      <c r="V89">
        <v>20.73</v>
      </c>
      <c r="W89">
        <v>33.688499999999998</v>
      </c>
      <c r="X89">
        <v>147.515625</v>
      </c>
      <c r="Y89">
        <v>0</v>
      </c>
      <c r="Z89">
        <v>6.5537999999999998</v>
      </c>
      <c r="AA89">
        <v>42.14808</v>
      </c>
      <c r="AB89">
        <v>39.510120000000001</v>
      </c>
      <c r="AC89">
        <v>29.062808</v>
      </c>
      <c r="AD89">
        <v>27.3447</v>
      </c>
      <c r="AE89">
        <v>49.436556000000003</v>
      </c>
      <c r="AF89">
        <v>19.72</v>
      </c>
      <c r="AG89">
        <v>37.166400000000003</v>
      </c>
      <c r="AH89">
        <v>152.94049999999999</v>
      </c>
      <c r="AI89">
        <v>15.276</v>
      </c>
      <c r="AJ89">
        <v>0</v>
      </c>
      <c r="AK89">
        <v>50.252400000000002</v>
      </c>
      <c r="AL89">
        <v>79.364599999999996</v>
      </c>
      <c r="AM89">
        <v>15.836040000000001</v>
      </c>
      <c r="AN89">
        <v>0.93737000000000004</v>
      </c>
      <c r="AO89">
        <v>28.812000000000001</v>
      </c>
      <c r="AP89">
        <v>11.529</v>
      </c>
      <c r="AQ89">
        <v>62.244</v>
      </c>
      <c r="AR89">
        <v>45.264000000000003</v>
      </c>
      <c r="AS89">
        <v>31.897383000000001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75.790000000000006</v>
      </c>
      <c r="BA89">
        <f t="shared" si="4"/>
        <v>2759.4877069999998</v>
      </c>
      <c r="BB89">
        <v>86</v>
      </c>
      <c r="BD89">
        <v>25.2</v>
      </c>
      <c r="BE89">
        <v>3.73</v>
      </c>
      <c r="BF89">
        <v>0.84</v>
      </c>
      <c r="BG89">
        <v>3.92</v>
      </c>
      <c r="BH89">
        <v>5.82</v>
      </c>
      <c r="BI89">
        <v>7.03</v>
      </c>
      <c r="BJ89">
        <v>2.8</v>
      </c>
      <c r="BK89">
        <v>3.66</v>
      </c>
      <c r="BL89">
        <v>0.81</v>
      </c>
      <c r="BM89">
        <v>0</v>
      </c>
      <c r="BN89">
        <v>0.49</v>
      </c>
      <c r="BO89">
        <v>11.74</v>
      </c>
      <c r="BP89">
        <v>3.89</v>
      </c>
      <c r="BQ89">
        <v>4.28</v>
      </c>
      <c r="BR89">
        <v>1.1200000000000001</v>
      </c>
      <c r="BS89">
        <v>0.46</v>
      </c>
      <c r="BT89">
        <v>0</v>
      </c>
      <c r="BU89">
        <v>0</v>
      </c>
      <c r="BV89">
        <v>0</v>
      </c>
      <c r="BW89">
        <f t="shared" si="5"/>
        <v>75.790000000000006</v>
      </c>
    </row>
    <row r="90" spans="1:75">
      <c r="A90" t="s">
        <v>132</v>
      </c>
      <c r="B90">
        <v>0</v>
      </c>
      <c r="C90">
        <v>0.55000000000000004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215.5301</v>
      </c>
      <c r="L90">
        <v>653.15009999999995</v>
      </c>
      <c r="M90">
        <v>46</v>
      </c>
      <c r="N90">
        <v>118.125</v>
      </c>
      <c r="O90">
        <v>123.66562500000001</v>
      </c>
      <c r="P90">
        <v>124.875</v>
      </c>
      <c r="Q90">
        <v>21.82</v>
      </c>
      <c r="R90">
        <v>42.390099999999997</v>
      </c>
      <c r="S90">
        <v>26.3901</v>
      </c>
      <c r="T90">
        <v>0</v>
      </c>
      <c r="U90">
        <v>348.97500000000002</v>
      </c>
      <c r="V90">
        <v>20.73</v>
      </c>
      <c r="W90">
        <v>33.688499999999998</v>
      </c>
      <c r="X90">
        <v>147.515625</v>
      </c>
      <c r="Y90">
        <v>0</v>
      </c>
      <c r="Z90">
        <v>6.5537999999999998</v>
      </c>
      <c r="AA90">
        <v>42.14808</v>
      </c>
      <c r="AB90">
        <v>39.510120000000001</v>
      </c>
      <c r="AC90">
        <v>29.062808</v>
      </c>
      <c r="AD90">
        <v>27.3447</v>
      </c>
      <c r="AE90">
        <v>49.436556000000003</v>
      </c>
      <c r="AF90">
        <v>19.72</v>
      </c>
      <c r="AG90">
        <v>37.166400000000003</v>
      </c>
      <c r="AH90">
        <v>152.94049999999999</v>
      </c>
      <c r="AI90">
        <v>15.276</v>
      </c>
      <c r="AJ90">
        <v>0</v>
      </c>
      <c r="AK90">
        <v>50.252400000000002</v>
      </c>
      <c r="AL90">
        <v>79.364599999999996</v>
      </c>
      <c r="AM90">
        <v>15.836040000000001</v>
      </c>
      <c r="AN90">
        <v>0.93737000000000004</v>
      </c>
      <c r="AO90">
        <v>28.812000000000001</v>
      </c>
      <c r="AP90">
        <v>11.529</v>
      </c>
      <c r="AQ90">
        <v>62.244</v>
      </c>
      <c r="AR90">
        <v>45.264000000000003</v>
      </c>
      <c r="AS90">
        <v>31.897383000000001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75.790000000000006</v>
      </c>
      <c r="BA90">
        <f t="shared" si="4"/>
        <v>2759.4877069999998</v>
      </c>
      <c r="BB90">
        <v>87</v>
      </c>
      <c r="BD90">
        <v>25.2</v>
      </c>
      <c r="BE90">
        <v>3.73</v>
      </c>
      <c r="BF90">
        <v>0.84</v>
      </c>
      <c r="BG90">
        <v>3.92</v>
      </c>
      <c r="BH90">
        <v>5.82</v>
      </c>
      <c r="BI90">
        <v>7.03</v>
      </c>
      <c r="BJ90">
        <v>2.8</v>
      </c>
      <c r="BK90">
        <v>3.66</v>
      </c>
      <c r="BL90">
        <v>0.81</v>
      </c>
      <c r="BM90">
        <v>0</v>
      </c>
      <c r="BN90">
        <v>0.49</v>
      </c>
      <c r="BO90">
        <v>11.74</v>
      </c>
      <c r="BP90">
        <v>3.89</v>
      </c>
      <c r="BQ90">
        <v>4.28</v>
      </c>
      <c r="BR90">
        <v>1.1200000000000001</v>
      </c>
      <c r="BS90">
        <v>0.46</v>
      </c>
      <c r="BT90">
        <v>0</v>
      </c>
      <c r="BU90">
        <v>0</v>
      </c>
      <c r="BV90">
        <v>0</v>
      </c>
      <c r="BW90">
        <f t="shared" si="5"/>
        <v>75.790000000000006</v>
      </c>
    </row>
    <row r="91" spans="1:75">
      <c r="A91" t="s">
        <v>133</v>
      </c>
      <c r="B91">
        <v>0</v>
      </c>
      <c r="C91">
        <v>0.55000000000000004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215.5301</v>
      </c>
      <c r="L91">
        <v>653.15009999999995</v>
      </c>
      <c r="M91">
        <v>46</v>
      </c>
      <c r="N91">
        <v>118.125</v>
      </c>
      <c r="O91">
        <v>123.66562500000001</v>
      </c>
      <c r="P91">
        <v>124.875</v>
      </c>
      <c r="Q91">
        <v>21.82</v>
      </c>
      <c r="R91">
        <v>42.390099999999997</v>
      </c>
      <c r="S91">
        <v>26.3901</v>
      </c>
      <c r="T91">
        <v>0</v>
      </c>
      <c r="U91">
        <v>348.97500000000002</v>
      </c>
      <c r="V91">
        <v>20.73</v>
      </c>
      <c r="W91">
        <v>34.799309999999998</v>
      </c>
      <c r="X91">
        <v>147.515625</v>
      </c>
      <c r="Y91">
        <v>0</v>
      </c>
      <c r="Z91">
        <v>19.6614</v>
      </c>
      <c r="AA91">
        <v>42.14808</v>
      </c>
      <c r="AB91">
        <v>40.923099999999998</v>
      </c>
      <c r="AC91">
        <v>30.561599999999999</v>
      </c>
      <c r="AD91">
        <v>28.9299</v>
      </c>
      <c r="AE91">
        <v>52.089799999999997</v>
      </c>
      <c r="AF91">
        <v>30.171600000000002</v>
      </c>
      <c r="AG91">
        <v>37.166400000000003</v>
      </c>
      <c r="AH91">
        <v>154.69245000000001</v>
      </c>
      <c r="AI91">
        <v>15.276</v>
      </c>
      <c r="AJ91">
        <v>0</v>
      </c>
      <c r="AK91">
        <v>50.252400000000002</v>
      </c>
      <c r="AL91">
        <v>79.364599999999996</v>
      </c>
      <c r="AM91">
        <v>15.836040000000001</v>
      </c>
      <c r="AN91">
        <v>0.93737000000000004</v>
      </c>
      <c r="AO91">
        <v>28.812000000000001</v>
      </c>
      <c r="AP91">
        <v>11.529</v>
      </c>
      <c r="AQ91">
        <v>62.244</v>
      </c>
      <c r="AR91">
        <v>45.264000000000003</v>
      </c>
      <c r="AS91">
        <v>31.897383000000001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75.639999999999986</v>
      </c>
      <c r="BA91">
        <f t="shared" si="4"/>
        <v>2792.9098830000007</v>
      </c>
      <c r="BB91">
        <v>88</v>
      </c>
      <c r="BD91">
        <v>24.07</v>
      </c>
      <c r="BE91">
        <v>3.81</v>
      </c>
      <c r="BF91">
        <v>0.81</v>
      </c>
      <c r="BG91">
        <v>4.04</v>
      </c>
      <c r="BH91">
        <v>5.81</v>
      </c>
      <c r="BI91">
        <v>7.17</v>
      </c>
      <c r="BJ91">
        <v>2.73</v>
      </c>
      <c r="BK91">
        <v>3.86</v>
      </c>
      <c r="BL91">
        <v>0.88</v>
      </c>
      <c r="BM91">
        <v>0</v>
      </c>
      <c r="BN91">
        <v>0.5</v>
      </c>
      <c r="BO91">
        <v>12.03</v>
      </c>
      <c r="BP91">
        <v>3.98</v>
      </c>
      <c r="BQ91">
        <v>4.41</v>
      </c>
      <c r="BR91">
        <v>1.08</v>
      </c>
      <c r="BS91">
        <v>0.46</v>
      </c>
      <c r="BT91">
        <v>0</v>
      </c>
      <c r="BU91">
        <v>0</v>
      </c>
      <c r="BV91">
        <v>0</v>
      </c>
      <c r="BW91">
        <f t="shared" si="5"/>
        <v>75.639999999999986</v>
      </c>
    </row>
    <row r="92" spans="1:75">
      <c r="A92" t="s">
        <v>134</v>
      </c>
      <c r="B92">
        <v>0</v>
      </c>
      <c r="C92">
        <v>0.55000000000000004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215.5301</v>
      </c>
      <c r="L92">
        <v>653.15009999999995</v>
      </c>
      <c r="M92">
        <v>46</v>
      </c>
      <c r="N92">
        <v>118.125</v>
      </c>
      <c r="O92">
        <v>123.66562500000001</v>
      </c>
      <c r="P92">
        <v>124.875</v>
      </c>
      <c r="Q92">
        <v>21.82</v>
      </c>
      <c r="R92">
        <v>42.390099999999997</v>
      </c>
      <c r="S92">
        <v>26.3901</v>
      </c>
      <c r="T92">
        <v>0</v>
      </c>
      <c r="U92">
        <v>348.97500000000002</v>
      </c>
      <c r="V92">
        <v>20.73</v>
      </c>
      <c r="W92">
        <v>34.799309999999998</v>
      </c>
      <c r="X92">
        <v>147.515625</v>
      </c>
      <c r="Y92">
        <v>0</v>
      </c>
      <c r="Z92">
        <v>19.6614</v>
      </c>
      <c r="AA92">
        <v>42.14808</v>
      </c>
      <c r="AB92">
        <v>40.923099999999998</v>
      </c>
      <c r="AC92">
        <v>30.561599999999999</v>
      </c>
      <c r="AD92">
        <v>28.9299</v>
      </c>
      <c r="AE92">
        <v>52.089799999999997</v>
      </c>
      <c r="AF92">
        <v>30.171600000000002</v>
      </c>
      <c r="AG92">
        <v>37.166400000000003</v>
      </c>
      <c r="AH92">
        <v>154.69245000000001</v>
      </c>
      <c r="AI92">
        <v>15.276</v>
      </c>
      <c r="AJ92">
        <v>0</v>
      </c>
      <c r="AK92">
        <v>50.252400000000002</v>
      </c>
      <c r="AL92">
        <v>79.364599999999996</v>
      </c>
      <c r="AM92">
        <v>15.836040000000001</v>
      </c>
      <c r="AN92">
        <v>0.93737000000000004</v>
      </c>
      <c r="AO92">
        <v>28.812000000000001</v>
      </c>
      <c r="AP92">
        <v>11.529</v>
      </c>
      <c r="AQ92">
        <v>62.244</v>
      </c>
      <c r="AR92">
        <v>45.264000000000003</v>
      </c>
      <c r="AS92">
        <v>31.897383000000001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75.639999999999986</v>
      </c>
      <c r="BA92">
        <f t="shared" si="4"/>
        <v>2792.9098830000007</v>
      </c>
      <c r="BB92">
        <v>89</v>
      </c>
      <c r="BD92">
        <v>24.07</v>
      </c>
      <c r="BE92">
        <v>3.81</v>
      </c>
      <c r="BF92">
        <v>0.81</v>
      </c>
      <c r="BG92">
        <v>4.04</v>
      </c>
      <c r="BH92">
        <v>5.81</v>
      </c>
      <c r="BI92">
        <v>7.17</v>
      </c>
      <c r="BJ92">
        <v>2.73</v>
      </c>
      <c r="BK92">
        <v>3.86</v>
      </c>
      <c r="BL92">
        <v>0.88</v>
      </c>
      <c r="BM92">
        <v>0</v>
      </c>
      <c r="BN92">
        <v>0.5</v>
      </c>
      <c r="BO92">
        <v>12.03</v>
      </c>
      <c r="BP92">
        <v>3.98</v>
      </c>
      <c r="BQ92">
        <v>4.41</v>
      </c>
      <c r="BR92">
        <v>1.08</v>
      </c>
      <c r="BS92">
        <v>0.46</v>
      </c>
      <c r="BT92">
        <v>0</v>
      </c>
      <c r="BU92">
        <v>0</v>
      </c>
      <c r="BV92">
        <v>0</v>
      </c>
      <c r="BW92">
        <f t="shared" si="5"/>
        <v>75.639999999999986</v>
      </c>
    </row>
    <row r="93" spans="1:75">
      <c r="A93" t="s">
        <v>135</v>
      </c>
      <c r="B93">
        <v>0</v>
      </c>
      <c r="C93">
        <v>0.55000000000000004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215.5301</v>
      </c>
      <c r="L93">
        <v>653.15009999999995</v>
      </c>
      <c r="M93">
        <v>46</v>
      </c>
      <c r="N93">
        <v>118.125</v>
      </c>
      <c r="O93">
        <v>123.66562500000001</v>
      </c>
      <c r="P93">
        <v>124.875</v>
      </c>
      <c r="Q93">
        <v>21.82</v>
      </c>
      <c r="R93">
        <v>42.390099999999997</v>
      </c>
      <c r="S93">
        <v>26.3901</v>
      </c>
      <c r="T93">
        <v>0</v>
      </c>
      <c r="U93">
        <v>348.97500000000002</v>
      </c>
      <c r="V93">
        <v>20.73</v>
      </c>
      <c r="W93">
        <v>34.799309999999998</v>
      </c>
      <c r="X93">
        <v>147.515625</v>
      </c>
      <c r="Y93">
        <v>0</v>
      </c>
      <c r="Z93">
        <v>19.6614</v>
      </c>
      <c r="AA93">
        <v>42.14808</v>
      </c>
      <c r="AB93">
        <v>40.923099999999998</v>
      </c>
      <c r="AC93">
        <v>30.561599999999999</v>
      </c>
      <c r="AD93">
        <v>28.9299</v>
      </c>
      <c r="AE93">
        <v>52.089799999999997</v>
      </c>
      <c r="AF93">
        <v>30.171600000000002</v>
      </c>
      <c r="AG93">
        <v>37.166400000000003</v>
      </c>
      <c r="AH93">
        <v>154.69245000000001</v>
      </c>
      <c r="AI93">
        <v>14.003</v>
      </c>
      <c r="AJ93">
        <v>0</v>
      </c>
      <c r="AK93">
        <v>50.252400000000002</v>
      </c>
      <c r="AL93">
        <v>79.364599999999996</v>
      </c>
      <c r="AM93">
        <v>15.836040000000001</v>
      </c>
      <c r="AN93">
        <v>0.93737000000000004</v>
      </c>
      <c r="AO93">
        <v>28.812000000000001</v>
      </c>
      <c r="AP93">
        <v>11.529</v>
      </c>
      <c r="AQ93">
        <v>62.244</v>
      </c>
      <c r="AR93">
        <v>45.264000000000003</v>
      </c>
      <c r="AS93">
        <v>31.897383000000001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75.639999999999986</v>
      </c>
      <c r="BA93">
        <f t="shared" si="4"/>
        <v>2791.636883000001</v>
      </c>
      <c r="BB93">
        <v>90</v>
      </c>
      <c r="BD93">
        <v>24.07</v>
      </c>
      <c r="BE93">
        <v>3.81</v>
      </c>
      <c r="BF93">
        <v>0.81</v>
      </c>
      <c r="BG93">
        <v>4.04</v>
      </c>
      <c r="BH93">
        <v>5.81</v>
      </c>
      <c r="BI93">
        <v>7.17</v>
      </c>
      <c r="BJ93">
        <v>2.73</v>
      </c>
      <c r="BK93">
        <v>3.86</v>
      </c>
      <c r="BL93">
        <v>0.88</v>
      </c>
      <c r="BM93">
        <v>0</v>
      </c>
      <c r="BN93">
        <v>0.5</v>
      </c>
      <c r="BO93">
        <v>12.03</v>
      </c>
      <c r="BP93">
        <v>3.98</v>
      </c>
      <c r="BQ93">
        <v>4.41</v>
      </c>
      <c r="BR93">
        <v>1.08</v>
      </c>
      <c r="BS93">
        <v>0.46</v>
      </c>
      <c r="BT93">
        <v>0</v>
      </c>
      <c r="BU93">
        <v>0</v>
      </c>
      <c r="BV93">
        <v>0</v>
      </c>
      <c r="BW93">
        <f t="shared" si="5"/>
        <v>75.639999999999986</v>
      </c>
    </row>
    <row r="94" spans="1:75">
      <c r="A94" t="s">
        <v>136</v>
      </c>
      <c r="B94">
        <v>0</v>
      </c>
      <c r="C94">
        <v>0.55000000000000004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215.5301</v>
      </c>
      <c r="L94">
        <v>653.15009999999995</v>
      </c>
      <c r="M94">
        <v>46</v>
      </c>
      <c r="N94">
        <v>118.125</v>
      </c>
      <c r="O94">
        <v>123.66562500000001</v>
      </c>
      <c r="P94">
        <v>124.875</v>
      </c>
      <c r="Q94">
        <v>21.82</v>
      </c>
      <c r="R94">
        <v>42.390099999999997</v>
      </c>
      <c r="S94">
        <v>26.3901</v>
      </c>
      <c r="T94">
        <v>0</v>
      </c>
      <c r="U94">
        <v>348.97500000000002</v>
      </c>
      <c r="V94">
        <v>20.73</v>
      </c>
      <c r="W94">
        <v>34.799309999999998</v>
      </c>
      <c r="X94">
        <v>147.515625</v>
      </c>
      <c r="Y94">
        <v>0</v>
      </c>
      <c r="Z94">
        <v>19.6614</v>
      </c>
      <c r="AA94">
        <v>42.14808</v>
      </c>
      <c r="AB94">
        <v>40.923099999999998</v>
      </c>
      <c r="AC94">
        <v>30.561599999999999</v>
      </c>
      <c r="AD94">
        <v>28.9299</v>
      </c>
      <c r="AE94">
        <v>52.089799999999997</v>
      </c>
      <c r="AF94">
        <v>30.171600000000002</v>
      </c>
      <c r="AG94">
        <v>37.166400000000003</v>
      </c>
      <c r="AH94">
        <v>154.69245000000001</v>
      </c>
      <c r="AI94">
        <v>14.003</v>
      </c>
      <c r="AJ94">
        <v>0</v>
      </c>
      <c r="AK94">
        <v>50.252400000000002</v>
      </c>
      <c r="AL94">
        <v>79.364599999999996</v>
      </c>
      <c r="AM94">
        <v>15.836040000000001</v>
      </c>
      <c r="AN94">
        <v>0.93737000000000004</v>
      </c>
      <c r="AO94">
        <v>28.812000000000001</v>
      </c>
      <c r="AP94">
        <v>11.529</v>
      </c>
      <c r="AQ94">
        <v>62.244</v>
      </c>
      <c r="AR94">
        <v>45.264000000000003</v>
      </c>
      <c r="AS94">
        <v>31.897383000000001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75.539999999999992</v>
      </c>
      <c r="BA94">
        <f t="shared" si="4"/>
        <v>2791.5368830000011</v>
      </c>
      <c r="BB94">
        <v>91</v>
      </c>
      <c r="BD94">
        <v>24.07</v>
      </c>
      <c r="BE94">
        <v>3.81</v>
      </c>
      <c r="BF94">
        <v>0.81</v>
      </c>
      <c r="BG94">
        <v>4.04</v>
      </c>
      <c r="BH94">
        <v>5.81</v>
      </c>
      <c r="BI94">
        <v>7.17</v>
      </c>
      <c r="BJ94">
        <v>2.73</v>
      </c>
      <c r="BK94">
        <v>3.78</v>
      </c>
      <c r="BL94">
        <v>0.86</v>
      </c>
      <c r="BM94">
        <v>0</v>
      </c>
      <c r="BN94">
        <v>0.5</v>
      </c>
      <c r="BO94">
        <v>12.03</v>
      </c>
      <c r="BP94">
        <v>3.98</v>
      </c>
      <c r="BQ94">
        <v>4.41</v>
      </c>
      <c r="BR94">
        <v>1.08</v>
      </c>
      <c r="BS94">
        <v>0.46</v>
      </c>
      <c r="BT94">
        <v>0</v>
      </c>
      <c r="BU94">
        <v>0</v>
      </c>
      <c r="BV94">
        <v>0</v>
      </c>
      <c r="BW94">
        <f t="shared" si="5"/>
        <v>75.539999999999992</v>
      </c>
    </row>
    <row r="95" spans="1:75">
      <c r="A95" t="s">
        <v>137</v>
      </c>
      <c r="B95">
        <v>0</v>
      </c>
      <c r="C95">
        <v>0.55000000000000004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215.5301</v>
      </c>
      <c r="L95">
        <v>653.15009999999995</v>
      </c>
      <c r="M95">
        <v>46</v>
      </c>
      <c r="N95">
        <v>118.125</v>
      </c>
      <c r="O95">
        <v>123.66562500000001</v>
      </c>
      <c r="P95">
        <v>124.875</v>
      </c>
      <c r="Q95">
        <v>21.82</v>
      </c>
      <c r="R95">
        <v>42.390099999999997</v>
      </c>
      <c r="S95">
        <v>26.3901</v>
      </c>
      <c r="T95">
        <v>0</v>
      </c>
      <c r="U95">
        <v>348.97500000000002</v>
      </c>
      <c r="V95">
        <v>20.73</v>
      </c>
      <c r="W95">
        <v>34.799309999999998</v>
      </c>
      <c r="X95">
        <v>147.515625</v>
      </c>
      <c r="Y95">
        <v>0</v>
      </c>
      <c r="Z95">
        <v>6.5537999999999998</v>
      </c>
      <c r="AA95">
        <v>42.14808</v>
      </c>
      <c r="AB95">
        <v>39.510120000000001</v>
      </c>
      <c r="AC95">
        <v>29.062808</v>
      </c>
      <c r="AD95">
        <v>27.3447</v>
      </c>
      <c r="AE95">
        <v>49.436556000000003</v>
      </c>
      <c r="AF95">
        <v>17.9452</v>
      </c>
      <c r="AG95">
        <v>37.166400000000003</v>
      </c>
      <c r="AH95">
        <v>152.94049999999999</v>
      </c>
      <c r="AI95">
        <v>14.003</v>
      </c>
      <c r="AJ95">
        <v>0</v>
      </c>
      <c r="AK95">
        <v>50.252400000000002</v>
      </c>
      <c r="AL95">
        <v>79.364599999999996</v>
      </c>
      <c r="AM95">
        <v>15.836040000000001</v>
      </c>
      <c r="AN95">
        <v>0.93737000000000004</v>
      </c>
      <c r="AO95">
        <v>28.812000000000001</v>
      </c>
      <c r="AP95">
        <v>11.529</v>
      </c>
      <c r="AQ95">
        <v>62.244</v>
      </c>
      <c r="AR95">
        <v>45.264000000000003</v>
      </c>
      <c r="AS95">
        <v>31.897383000000001</v>
      </c>
      <c r="AT95">
        <v>14.007999999999999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75.539999999999992</v>
      </c>
      <c r="BA95">
        <f t="shared" si="4"/>
        <v>2756.3119170000004</v>
      </c>
      <c r="BB95">
        <v>92</v>
      </c>
      <c r="BD95">
        <v>24.07</v>
      </c>
      <c r="BE95">
        <v>3.81</v>
      </c>
      <c r="BF95">
        <v>0.81</v>
      </c>
      <c r="BG95">
        <v>4.04</v>
      </c>
      <c r="BH95">
        <v>5.81</v>
      </c>
      <c r="BI95">
        <v>7.17</v>
      </c>
      <c r="BJ95">
        <v>2.73</v>
      </c>
      <c r="BK95">
        <v>3.78</v>
      </c>
      <c r="BL95">
        <v>0.86</v>
      </c>
      <c r="BM95">
        <v>0</v>
      </c>
      <c r="BN95">
        <v>0.5</v>
      </c>
      <c r="BO95">
        <v>12.03</v>
      </c>
      <c r="BP95">
        <v>3.98</v>
      </c>
      <c r="BQ95">
        <v>4.41</v>
      </c>
      <c r="BR95">
        <v>1.08</v>
      </c>
      <c r="BS95">
        <v>0.46</v>
      </c>
      <c r="BT95">
        <v>0</v>
      </c>
      <c r="BU95">
        <v>0</v>
      </c>
      <c r="BV95">
        <v>0</v>
      </c>
      <c r="BW95">
        <f t="shared" si="5"/>
        <v>75.539999999999992</v>
      </c>
    </row>
    <row r="96" spans="1:75">
      <c r="A96" t="s">
        <v>138</v>
      </c>
      <c r="B96">
        <v>0</v>
      </c>
      <c r="C96">
        <v>0.55000000000000004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215.5301</v>
      </c>
      <c r="L96">
        <v>653.15009999999995</v>
      </c>
      <c r="M96">
        <v>46</v>
      </c>
      <c r="N96">
        <v>118.125</v>
      </c>
      <c r="O96">
        <v>123.66562500000001</v>
      </c>
      <c r="P96">
        <v>124.875</v>
      </c>
      <c r="Q96">
        <v>21.82</v>
      </c>
      <c r="R96">
        <v>42.390099999999997</v>
      </c>
      <c r="S96">
        <v>26.3901</v>
      </c>
      <c r="T96">
        <v>0</v>
      </c>
      <c r="U96">
        <v>348.97500000000002</v>
      </c>
      <c r="V96">
        <v>20.73</v>
      </c>
      <c r="W96">
        <v>34.799309999999998</v>
      </c>
      <c r="X96">
        <v>147.515625</v>
      </c>
      <c r="Y96">
        <v>0</v>
      </c>
      <c r="Z96">
        <v>6.5537999999999998</v>
      </c>
      <c r="AA96">
        <v>42.14808</v>
      </c>
      <c r="AB96">
        <v>39.510120000000001</v>
      </c>
      <c r="AC96">
        <v>29.062808</v>
      </c>
      <c r="AD96">
        <v>27.3447</v>
      </c>
      <c r="AE96">
        <v>49.436556000000003</v>
      </c>
      <c r="AF96">
        <v>17.748000000000001</v>
      </c>
      <c r="AG96">
        <v>37.166400000000003</v>
      </c>
      <c r="AH96">
        <v>152.94049999999999</v>
      </c>
      <c r="AI96">
        <v>14.003</v>
      </c>
      <c r="AJ96">
        <v>0</v>
      </c>
      <c r="AK96">
        <v>50.252400000000002</v>
      </c>
      <c r="AL96">
        <v>79.364599999999996</v>
      </c>
      <c r="AM96">
        <v>15.836040000000001</v>
      </c>
      <c r="AN96">
        <v>0.93737000000000004</v>
      </c>
      <c r="AO96">
        <v>28.812000000000001</v>
      </c>
      <c r="AP96">
        <v>11.529</v>
      </c>
      <c r="AQ96">
        <v>62.244</v>
      </c>
      <c r="AR96">
        <v>45.264000000000003</v>
      </c>
      <c r="AS96">
        <v>31.897383000000001</v>
      </c>
      <c r="AT96">
        <v>14.007999999999999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75.539999999999992</v>
      </c>
      <c r="BA96">
        <f t="shared" si="4"/>
        <v>2756.1147170000004</v>
      </c>
      <c r="BB96">
        <v>93</v>
      </c>
      <c r="BD96">
        <v>24.07</v>
      </c>
      <c r="BE96">
        <v>3.81</v>
      </c>
      <c r="BF96">
        <v>0.81</v>
      </c>
      <c r="BG96">
        <v>4.04</v>
      </c>
      <c r="BH96">
        <v>5.81</v>
      </c>
      <c r="BI96">
        <v>7.17</v>
      </c>
      <c r="BJ96">
        <v>2.73</v>
      </c>
      <c r="BK96">
        <v>3.78</v>
      </c>
      <c r="BL96">
        <v>0.86</v>
      </c>
      <c r="BM96">
        <v>0</v>
      </c>
      <c r="BN96">
        <v>0.5</v>
      </c>
      <c r="BO96">
        <v>12.03</v>
      </c>
      <c r="BP96">
        <v>3.98</v>
      </c>
      <c r="BQ96">
        <v>4.41</v>
      </c>
      <c r="BR96">
        <v>1.08</v>
      </c>
      <c r="BS96">
        <v>0.46</v>
      </c>
      <c r="BT96">
        <v>0</v>
      </c>
      <c r="BU96">
        <v>0</v>
      </c>
      <c r="BV96">
        <v>0</v>
      </c>
      <c r="BW96">
        <f t="shared" si="5"/>
        <v>75.539999999999992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215.5301</v>
      </c>
      <c r="L97">
        <v>653.15009999999995</v>
      </c>
      <c r="M97">
        <v>46</v>
      </c>
      <c r="N97">
        <v>118.125</v>
      </c>
      <c r="O97">
        <v>123.66562500000001</v>
      </c>
      <c r="P97">
        <v>124.875</v>
      </c>
      <c r="Q97">
        <v>21.82</v>
      </c>
      <c r="R97">
        <v>42.390099999999997</v>
      </c>
      <c r="S97">
        <v>26.3901</v>
      </c>
      <c r="T97">
        <v>0</v>
      </c>
      <c r="U97">
        <v>348.97500000000002</v>
      </c>
      <c r="V97">
        <v>20.73</v>
      </c>
      <c r="W97">
        <v>33.688499999999998</v>
      </c>
      <c r="X97">
        <v>147.515625</v>
      </c>
      <c r="Y97">
        <v>0</v>
      </c>
      <c r="Z97">
        <v>6.5537999999999998</v>
      </c>
      <c r="AA97">
        <v>42.14808</v>
      </c>
      <c r="AB97">
        <v>39.510120000000001</v>
      </c>
      <c r="AC97">
        <v>29.062808</v>
      </c>
      <c r="AD97">
        <v>27.3447</v>
      </c>
      <c r="AE97">
        <v>49.436556000000003</v>
      </c>
      <c r="AF97">
        <v>17.748000000000001</v>
      </c>
      <c r="AG97">
        <v>37.166400000000003</v>
      </c>
      <c r="AH97">
        <v>152.94049999999999</v>
      </c>
      <c r="AI97">
        <v>14.003</v>
      </c>
      <c r="AJ97">
        <v>0</v>
      </c>
      <c r="AK97">
        <v>50.252400000000002</v>
      </c>
      <c r="AL97">
        <v>79.364599999999996</v>
      </c>
      <c r="AM97">
        <v>15.836040000000001</v>
      </c>
      <c r="AN97">
        <v>0.93737000000000004</v>
      </c>
      <c r="AO97">
        <v>28.812000000000001</v>
      </c>
      <c r="AP97">
        <v>11.529</v>
      </c>
      <c r="AQ97">
        <v>62.244</v>
      </c>
      <c r="AR97">
        <v>45.264000000000003</v>
      </c>
      <c r="AS97">
        <v>31.897383000000001</v>
      </c>
      <c r="AT97">
        <v>14.007999999999999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75.539999999999992</v>
      </c>
      <c r="BA97">
        <f t="shared" si="4"/>
        <v>2754.4539070000001</v>
      </c>
      <c r="BB97">
        <v>94</v>
      </c>
      <c r="BD97">
        <v>24.07</v>
      </c>
      <c r="BE97">
        <v>3.81</v>
      </c>
      <c r="BF97">
        <v>0.81</v>
      </c>
      <c r="BG97">
        <v>4.04</v>
      </c>
      <c r="BH97">
        <v>5.81</v>
      </c>
      <c r="BI97">
        <v>7.17</v>
      </c>
      <c r="BJ97">
        <v>2.73</v>
      </c>
      <c r="BK97">
        <v>3.78</v>
      </c>
      <c r="BL97">
        <v>0.86</v>
      </c>
      <c r="BM97">
        <v>0</v>
      </c>
      <c r="BN97">
        <v>0.5</v>
      </c>
      <c r="BO97">
        <v>12.03</v>
      </c>
      <c r="BP97">
        <v>3.98</v>
      </c>
      <c r="BQ97">
        <v>4.41</v>
      </c>
      <c r="BR97">
        <v>1.08</v>
      </c>
      <c r="BS97">
        <v>0.46</v>
      </c>
      <c r="BT97">
        <v>0</v>
      </c>
      <c r="BU97">
        <v>0</v>
      </c>
      <c r="BV97">
        <v>0</v>
      </c>
      <c r="BW97">
        <f t="shared" si="5"/>
        <v>75.539999999999992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215.5301</v>
      </c>
      <c r="L98">
        <v>653.15009999999995</v>
      </c>
      <c r="M98">
        <v>46</v>
      </c>
      <c r="N98">
        <v>118.125</v>
      </c>
      <c r="O98">
        <v>123.66562500000001</v>
      </c>
      <c r="P98">
        <v>124.875</v>
      </c>
      <c r="Q98">
        <v>21.82</v>
      </c>
      <c r="R98">
        <v>42.390099999999997</v>
      </c>
      <c r="S98">
        <v>26.3901</v>
      </c>
      <c r="T98">
        <v>0</v>
      </c>
      <c r="U98">
        <v>348.97500000000002</v>
      </c>
      <c r="V98">
        <v>20.73</v>
      </c>
      <c r="W98">
        <v>34.799309999999998</v>
      </c>
      <c r="X98">
        <v>147.515625</v>
      </c>
      <c r="Y98">
        <v>0</v>
      </c>
      <c r="Z98">
        <v>6.5537999999999998</v>
      </c>
      <c r="AA98">
        <v>42.14808</v>
      </c>
      <c r="AB98">
        <v>39.510120000000001</v>
      </c>
      <c r="AC98">
        <v>29.062808</v>
      </c>
      <c r="AD98">
        <v>27.3447</v>
      </c>
      <c r="AE98">
        <v>49.436556000000003</v>
      </c>
      <c r="AF98">
        <v>17.748000000000001</v>
      </c>
      <c r="AG98">
        <v>37.166400000000003</v>
      </c>
      <c r="AH98">
        <v>152.94049999999999</v>
      </c>
      <c r="AI98">
        <v>14.003</v>
      </c>
      <c r="AJ98">
        <v>0</v>
      </c>
      <c r="AK98">
        <v>50.252400000000002</v>
      </c>
      <c r="AL98">
        <v>79.364599999999996</v>
      </c>
      <c r="AM98">
        <v>15.836040000000001</v>
      </c>
      <c r="AN98">
        <v>0.93737000000000004</v>
      </c>
      <c r="AO98">
        <v>28.812000000000001</v>
      </c>
      <c r="AP98">
        <v>11.529</v>
      </c>
      <c r="AQ98">
        <v>62.244</v>
      </c>
      <c r="AR98">
        <v>45.264000000000003</v>
      </c>
      <c r="AS98">
        <v>31.897383000000001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75.539999999999992</v>
      </c>
      <c r="BA98">
        <f t="shared" si="4"/>
        <v>2752.8043170000005</v>
      </c>
      <c r="BB98">
        <v>95</v>
      </c>
      <c r="BD98">
        <v>24.07</v>
      </c>
      <c r="BE98">
        <v>3.81</v>
      </c>
      <c r="BF98">
        <v>0.81</v>
      </c>
      <c r="BG98">
        <v>4.04</v>
      </c>
      <c r="BH98">
        <v>5.81</v>
      </c>
      <c r="BI98">
        <v>7.17</v>
      </c>
      <c r="BJ98">
        <v>2.73</v>
      </c>
      <c r="BK98">
        <v>3.78</v>
      </c>
      <c r="BL98">
        <v>0.86</v>
      </c>
      <c r="BM98">
        <v>0</v>
      </c>
      <c r="BN98">
        <v>0.5</v>
      </c>
      <c r="BO98">
        <v>12.03</v>
      </c>
      <c r="BP98">
        <v>3.98</v>
      </c>
      <c r="BQ98">
        <v>4.41</v>
      </c>
      <c r="BR98">
        <v>1.08</v>
      </c>
      <c r="BS98">
        <v>0.46</v>
      </c>
      <c r="BT98">
        <v>0</v>
      </c>
      <c r="BU98">
        <v>0</v>
      </c>
      <c r="BV98">
        <v>0</v>
      </c>
      <c r="BW98">
        <f t="shared" si="5"/>
        <v>75.539999999999992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1.3274999999999992E-2</v>
      </c>
      <c r="D99">
        <f t="shared" si="6"/>
        <v>0</v>
      </c>
      <c r="E99">
        <f t="shared" si="6"/>
        <v>0</v>
      </c>
      <c r="F99">
        <f t="shared" si="6"/>
        <v>7.0149999999999995E-3</v>
      </c>
      <c r="G99">
        <f t="shared" si="6"/>
        <v>1E-3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4.5676146999999965</v>
      </c>
      <c r="L99">
        <f t="shared" si="6"/>
        <v>13.728223699999992</v>
      </c>
      <c r="M99">
        <f t="shared" si="6"/>
        <v>1.1040000000000001</v>
      </c>
      <c r="N99">
        <f t="shared" si="6"/>
        <v>2.835</v>
      </c>
      <c r="O99">
        <f t="shared" si="6"/>
        <v>2.9679749999999947</v>
      </c>
      <c r="P99">
        <f t="shared" si="6"/>
        <v>2.9970125000000003</v>
      </c>
      <c r="Q99">
        <f t="shared" si="6"/>
        <v>0.43856269999999953</v>
      </c>
      <c r="R99">
        <f t="shared" si="6"/>
        <v>0.85631571425000097</v>
      </c>
      <c r="S99">
        <f t="shared" si="6"/>
        <v>0.5563450157500005</v>
      </c>
      <c r="T99">
        <f t="shared" si="6"/>
        <v>0</v>
      </c>
      <c r="U99">
        <f t="shared" si="6"/>
        <v>8.3587499999999846</v>
      </c>
      <c r="V99">
        <f t="shared" si="6"/>
        <v>0.45807125000000032</v>
      </c>
      <c r="W99">
        <f t="shared" si="6"/>
        <v>0.81947164999999944</v>
      </c>
      <c r="X99">
        <f t="shared" si="6"/>
        <v>3.5052170500000002</v>
      </c>
      <c r="Y99">
        <f t="shared" si="6"/>
        <v>0</v>
      </c>
      <c r="Z99">
        <f t="shared" si="6"/>
        <v>0.26577539999999999</v>
      </c>
      <c r="AA99">
        <f t="shared" si="6"/>
        <v>0.58457076999999946</v>
      </c>
      <c r="AB99">
        <f t="shared" si="6"/>
        <v>0.76480874999999904</v>
      </c>
      <c r="AC99">
        <f t="shared" si="6"/>
        <v>0.56610397599999929</v>
      </c>
      <c r="AD99">
        <f t="shared" si="6"/>
        <v>0.76505715000000085</v>
      </c>
      <c r="AE99">
        <f t="shared" si="6"/>
        <v>1.1655079920000011</v>
      </c>
      <c r="AF99">
        <f t="shared" si="6"/>
        <v>0.28899660000000027</v>
      </c>
      <c r="AG99">
        <f t="shared" si="6"/>
        <v>0.89199360000000094</v>
      </c>
      <c r="AH99">
        <f t="shared" si="6"/>
        <v>3.6758278500000041</v>
      </c>
      <c r="AI99">
        <f t="shared" si="6"/>
        <v>0.38158175000000027</v>
      </c>
      <c r="AJ99">
        <f t="shared" si="6"/>
        <v>0</v>
      </c>
      <c r="AK99">
        <f t="shared" si="6"/>
        <v>1.2060575999999998</v>
      </c>
      <c r="AL99">
        <f t="shared" si="6"/>
        <v>1.9176485999999979</v>
      </c>
      <c r="AM99">
        <f t="shared" si="6"/>
        <v>0.15996000000000016</v>
      </c>
      <c r="AN99">
        <f t="shared" si="6"/>
        <v>2.2496880000000025E-2</v>
      </c>
      <c r="AO99">
        <f t="shared" si="6"/>
        <v>0.68501999999999974</v>
      </c>
      <c r="AP99">
        <f t="shared" si="6"/>
        <v>0.2780410499999999</v>
      </c>
      <c r="AQ99">
        <f t="shared" si="6"/>
        <v>0.54809999999999981</v>
      </c>
      <c r="AR99">
        <f t="shared" si="6"/>
        <v>1.120008000000001</v>
      </c>
      <c r="AS99">
        <f t="shared" si="6"/>
        <v>0.76695233999999979</v>
      </c>
      <c r="AT99">
        <f t="shared" si="6"/>
        <v>0.33889963024999975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1.8693850000000003</v>
      </c>
      <c r="BA99">
        <f t="shared" si="4"/>
        <v>61.476642218249978</v>
      </c>
      <c r="BD99">
        <f t="shared" ref="BD99:BW99" si="7">SUM(BD3:BD98)/4000</f>
        <v>0.58763999999999994</v>
      </c>
      <c r="BE99">
        <f t="shared" si="7"/>
        <v>9.0760000000000091E-2</v>
      </c>
      <c r="BF99">
        <f t="shared" si="7"/>
        <v>1.9540000000000002E-2</v>
      </c>
      <c r="BG99">
        <f t="shared" si="7"/>
        <v>9.6000000000000099E-2</v>
      </c>
      <c r="BH99">
        <f t="shared" si="7"/>
        <v>0.13875999999999988</v>
      </c>
      <c r="BI99">
        <f t="shared" si="7"/>
        <v>0.17095999999999989</v>
      </c>
      <c r="BJ99">
        <f t="shared" si="7"/>
        <v>7.2627500000000164E-2</v>
      </c>
      <c r="BK99">
        <f t="shared" si="7"/>
        <v>8.898750000000008E-2</v>
      </c>
      <c r="BL99">
        <f t="shared" si="7"/>
        <v>2.0405000000000003E-2</v>
      </c>
      <c r="BM99">
        <f t="shared" si="7"/>
        <v>0</v>
      </c>
      <c r="BN99">
        <f t="shared" si="7"/>
        <v>1.188000000000001E-2</v>
      </c>
      <c r="BO99">
        <f t="shared" si="7"/>
        <v>0.33513000000000026</v>
      </c>
      <c r="BP99">
        <f t="shared" si="7"/>
        <v>9.4599999999999948E-2</v>
      </c>
      <c r="BQ99">
        <f t="shared" si="7"/>
        <v>0.10479999999999999</v>
      </c>
      <c r="BR99">
        <f t="shared" si="7"/>
        <v>2.6319999999999996E-2</v>
      </c>
      <c r="BS99">
        <f t="shared" si="7"/>
        <v>1.0975000000000009E-2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1.8693850000000003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367</v>
      </c>
      <c r="AU2" s="169"/>
      <c r="AV2" s="206" t="s">
        <v>374</v>
      </c>
      <c r="AW2" s="206" t="s">
        <v>375</v>
      </c>
      <c r="AX2" s="206" t="s">
        <v>376</v>
      </c>
      <c r="AY2" s="169"/>
      <c r="AZ2" s="196"/>
      <c r="BA2" s="217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208.525372</v>
      </c>
      <c r="L3">
        <v>631.92272200000002</v>
      </c>
      <c r="M3">
        <v>44.505000000000003</v>
      </c>
      <c r="N3">
        <v>114.285938</v>
      </c>
      <c r="O3">
        <v>119.64649199999999</v>
      </c>
      <c r="P3">
        <v>120.816562</v>
      </c>
      <c r="Q3">
        <v>17.954381000000001</v>
      </c>
      <c r="R3">
        <v>35.726872</v>
      </c>
      <c r="S3">
        <v>25.532422</v>
      </c>
      <c r="T3">
        <v>0</v>
      </c>
      <c r="U3">
        <v>337.63331199999999</v>
      </c>
      <c r="V3">
        <v>20.056274999999999</v>
      </c>
      <c r="W3">
        <v>33.180895999999997</v>
      </c>
      <c r="X3">
        <v>142.72136699999999</v>
      </c>
      <c r="Y3">
        <v>0</v>
      </c>
      <c r="Z3">
        <v>6.340802</v>
      </c>
      <c r="AA3">
        <v>40.778267</v>
      </c>
      <c r="AB3">
        <v>38.226041000000002</v>
      </c>
      <c r="AC3">
        <v>28.118266999999999</v>
      </c>
      <c r="AD3">
        <v>35.402470000000001</v>
      </c>
      <c r="AE3">
        <v>47.829867999999998</v>
      </c>
      <c r="AF3">
        <v>8.5855949999999996</v>
      </c>
      <c r="AG3">
        <v>35.958492</v>
      </c>
      <c r="AH3">
        <v>147.96993399999999</v>
      </c>
      <c r="AI3">
        <v>2.4632550000000002</v>
      </c>
      <c r="AJ3">
        <v>0</v>
      </c>
      <c r="AK3">
        <v>48.619197</v>
      </c>
      <c r="AL3">
        <v>76.785250000000005</v>
      </c>
      <c r="AM3">
        <v>5.1071229999999996</v>
      </c>
      <c r="AN3">
        <v>0.90690499999999996</v>
      </c>
      <c r="AO3">
        <v>27.875610000000002</v>
      </c>
      <c r="AP3">
        <v>5.5771540000000002</v>
      </c>
      <c r="AQ3">
        <v>60.221069999999997</v>
      </c>
      <c r="AR3">
        <v>44.861040000000003</v>
      </c>
      <c r="AS3">
        <v>31.625988</v>
      </c>
      <c r="AT3">
        <v>13.778721000000001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76.539999999999992</v>
      </c>
      <c r="BA3">
        <f>SUM(B3:AZ3)</f>
        <v>2636.0786599999997</v>
      </c>
      <c r="BD3">
        <v>23.29</v>
      </c>
      <c r="BE3">
        <v>3.69</v>
      </c>
      <c r="BF3">
        <v>0.78</v>
      </c>
      <c r="BG3">
        <v>3.91</v>
      </c>
      <c r="BH3">
        <v>5.62</v>
      </c>
      <c r="BI3">
        <v>6.94</v>
      </c>
      <c r="BJ3">
        <v>2.71</v>
      </c>
      <c r="BK3">
        <v>3.59</v>
      </c>
      <c r="BL3">
        <v>0.82</v>
      </c>
      <c r="BM3">
        <v>0</v>
      </c>
      <c r="BN3">
        <v>0.48</v>
      </c>
      <c r="BO3">
        <v>15.1</v>
      </c>
      <c r="BP3">
        <v>3.85</v>
      </c>
      <c r="BQ3">
        <v>4.2699999999999996</v>
      </c>
      <c r="BR3">
        <v>1.04</v>
      </c>
      <c r="BS3">
        <v>0.45</v>
      </c>
      <c r="BT3">
        <v>0</v>
      </c>
      <c r="BU3">
        <v>0</v>
      </c>
      <c r="BV3">
        <v>0</v>
      </c>
      <c r="BW3">
        <f>SUM(BD3:BV3)</f>
        <v>76.539999999999992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208.525372</v>
      </c>
      <c r="L4">
        <v>631.92272200000002</v>
      </c>
      <c r="M4">
        <v>44.505000000000003</v>
      </c>
      <c r="N4">
        <v>114.285938</v>
      </c>
      <c r="O4">
        <v>119.64649199999999</v>
      </c>
      <c r="P4">
        <v>120.816562</v>
      </c>
      <c r="Q4">
        <v>17.954381000000001</v>
      </c>
      <c r="R4">
        <v>35.726872</v>
      </c>
      <c r="S4">
        <v>25.532422</v>
      </c>
      <c r="T4">
        <v>0</v>
      </c>
      <c r="U4">
        <v>337.63331199999999</v>
      </c>
      <c r="V4">
        <v>20.056274999999999</v>
      </c>
      <c r="W4">
        <v>33.180895999999997</v>
      </c>
      <c r="X4">
        <v>142.72136699999999</v>
      </c>
      <c r="Y4">
        <v>0</v>
      </c>
      <c r="Z4">
        <v>6.340802</v>
      </c>
      <c r="AA4">
        <v>40.778267</v>
      </c>
      <c r="AB4">
        <v>38.226041000000002</v>
      </c>
      <c r="AC4">
        <v>28.118266999999999</v>
      </c>
      <c r="AD4">
        <v>35.402470000000001</v>
      </c>
      <c r="AE4">
        <v>47.829867999999998</v>
      </c>
      <c r="AF4">
        <v>8.5855949999999996</v>
      </c>
      <c r="AG4">
        <v>35.958492</v>
      </c>
      <c r="AH4">
        <v>147.96993399999999</v>
      </c>
      <c r="AI4">
        <v>2.4632550000000002</v>
      </c>
      <c r="AJ4">
        <v>0</v>
      </c>
      <c r="AK4">
        <v>48.619197</v>
      </c>
      <c r="AL4">
        <v>76.785250000000005</v>
      </c>
      <c r="AM4">
        <v>5.1071229999999996</v>
      </c>
      <c r="AN4">
        <v>0.90690499999999996</v>
      </c>
      <c r="AO4">
        <v>27.875610000000002</v>
      </c>
      <c r="AP4">
        <v>5.5771540000000002</v>
      </c>
      <c r="AQ4">
        <v>60.221069999999997</v>
      </c>
      <c r="AR4">
        <v>44.861040000000003</v>
      </c>
      <c r="AS4">
        <v>31.625988</v>
      </c>
      <c r="AT4">
        <v>14.509404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76.539999999999992</v>
      </c>
      <c r="BA4">
        <f t="shared" ref="BA4:BA67" si="1">SUM(B4:AZ4)</f>
        <v>2636.8093429999994</v>
      </c>
      <c r="BD4">
        <v>23.29</v>
      </c>
      <c r="BE4">
        <v>3.69</v>
      </c>
      <c r="BF4">
        <v>0.78</v>
      </c>
      <c r="BG4">
        <v>3.91</v>
      </c>
      <c r="BH4">
        <v>5.62</v>
      </c>
      <c r="BI4">
        <v>6.94</v>
      </c>
      <c r="BJ4">
        <v>2.71</v>
      </c>
      <c r="BK4">
        <v>3.59</v>
      </c>
      <c r="BL4">
        <v>0.82</v>
      </c>
      <c r="BM4">
        <v>0</v>
      </c>
      <c r="BN4">
        <v>0.48</v>
      </c>
      <c r="BO4">
        <v>15.1</v>
      </c>
      <c r="BP4">
        <v>3.85</v>
      </c>
      <c r="BQ4">
        <v>4.2699999999999996</v>
      </c>
      <c r="BR4">
        <v>1.04</v>
      </c>
      <c r="BS4">
        <v>0.45</v>
      </c>
      <c r="BT4">
        <v>0</v>
      </c>
      <c r="BU4">
        <v>0</v>
      </c>
      <c r="BV4">
        <v>0</v>
      </c>
      <c r="BW4">
        <f t="shared" ref="BW4:BW67" si="2">SUM(BD4:BV4)</f>
        <v>76.539999999999992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208.525372</v>
      </c>
      <c r="L5">
        <v>631.92272200000002</v>
      </c>
      <c r="M5">
        <v>44.505000000000003</v>
      </c>
      <c r="N5">
        <v>114.285938</v>
      </c>
      <c r="O5">
        <v>119.64649199999999</v>
      </c>
      <c r="P5">
        <v>120.816562</v>
      </c>
      <c r="Q5">
        <v>17.954381000000001</v>
      </c>
      <c r="R5">
        <v>35.726872</v>
      </c>
      <c r="S5">
        <v>25.532422</v>
      </c>
      <c r="T5">
        <v>0</v>
      </c>
      <c r="U5">
        <v>337.63331199999999</v>
      </c>
      <c r="V5">
        <v>20.056274999999999</v>
      </c>
      <c r="W5">
        <v>33.180895999999997</v>
      </c>
      <c r="X5">
        <v>142.72136699999999</v>
      </c>
      <c r="Y5">
        <v>0</v>
      </c>
      <c r="Z5">
        <v>6.340802</v>
      </c>
      <c r="AA5">
        <v>40.778267</v>
      </c>
      <c r="AB5">
        <v>38.226041000000002</v>
      </c>
      <c r="AC5">
        <v>28.118266999999999</v>
      </c>
      <c r="AD5">
        <v>35.402470000000001</v>
      </c>
      <c r="AE5">
        <v>47.829867999999998</v>
      </c>
      <c r="AF5">
        <v>8.5855949999999996</v>
      </c>
      <c r="AG5">
        <v>35.958492</v>
      </c>
      <c r="AH5">
        <v>147.96993399999999</v>
      </c>
      <c r="AI5">
        <v>2.4632550000000002</v>
      </c>
      <c r="AJ5">
        <v>0</v>
      </c>
      <c r="AK5">
        <v>48.619197</v>
      </c>
      <c r="AL5">
        <v>76.785250000000005</v>
      </c>
      <c r="AM5">
        <v>5.1071229999999996</v>
      </c>
      <c r="AN5">
        <v>0.90690499999999996</v>
      </c>
      <c r="AO5">
        <v>27.875610000000002</v>
      </c>
      <c r="AP5">
        <v>12.517612</v>
      </c>
      <c r="AQ5">
        <v>60.221069999999997</v>
      </c>
      <c r="AR5">
        <v>50.735700000000001</v>
      </c>
      <c r="AS5">
        <v>31.625988</v>
      </c>
      <c r="AT5">
        <v>13.696933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76.539999999999992</v>
      </c>
      <c r="BA5">
        <f t="shared" si="1"/>
        <v>2648.8119900000002</v>
      </c>
      <c r="BD5">
        <v>23.29</v>
      </c>
      <c r="BE5">
        <v>3.69</v>
      </c>
      <c r="BF5">
        <v>0.78</v>
      </c>
      <c r="BG5">
        <v>3.91</v>
      </c>
      <c r="BH5">
        <v>5.62</v>
      </c>
      <c r="BI5">
        <v>6.94</v>
      </c>
      <c r="BJ5">
        <v>2.71</v>
      </c>
      <c r="BK5">
        <v>3.59</v>
      </c>
      <c r="BL5">
        <v>0.82</v>
      </c>
      <c r="BM5">
        <v>0</v>
      </c>
      <c r="BN5">
        <v>0.48</v>
      </c>
      <c r="BO5">
        <v>15.1</v>
      </c>
      <c r="BP5">
        <v>3.85</v>
      </c>
      <c r="BQ5">
        <v>4.2699999999999996</v>
      </c>
      <c r="BR5">
        <v>1.04</v>
      </c>
      <c r="BS5">
        <v>0.45</v>
      </c>
      <c r="BT5">
        <v>0</v>
      </c>
      <c r="BU5">
        <v>0</v>
      </c>
      <c r="BV5">
        <v>0</v>
      </c>
      <c r="BW5">
        <f t="shared" si="2"/>
        <v>76.539999999999992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208.525372</v>
      </c>
      <c r="L6">
        <v>631.92272200000002</v>
      </c>
      <c r="M6">
        <v>44.505000000000003</v>
      </c>
      <c r="N6">
        <v>114.285938</v>
      </c>
      <c r="O6">
        <v>119.64649199999999</v>
      </c>
      <c r="P6">
        <v>120.816562</v>
      </c>
      <c r="Q6">
        <v>17.954381000000001</v>
      </c>
      <c r="R6">
        <v>35.726872</v>
      </c>
      <c r="S6">
        <v>25.532422</v>
      </c>
      <c r="T6">
        <v>0</v>
      </c>
      <c r="U6">
        <v>337.63331199999999</v>
      </c>
      <c r="V6">
        <v>20.056274999999999</v>
      </c>
      <c r="W6">
        <v>33.180895999999997</v>
      </c>
      <c r="X6">
        <v>142.72136699999999</v>
      </c>
      <c r="Y6">
        <v>0</v>
      </c>
      <c r="Z6">
        <v>6.340802</v>
      </c>
      <c r="AA6">
        <v>40.778267</v>
      </c>
      <c r="AB6">
        <v>38.226041000000002</v>
      </c>
      <c r="AC6">
        <v>28.118266999999999</v>
      </c>
      <c r="AD6">
        <v>35.402470000000001</v>
      </c>
      <c r="AE6">
        <v>47.829867999999998</v>
      </c>
      <c r="AF6">
        <v>8.5855949999999996</v>
      </c>
      <c r="AG6">
        <v>35.958492</v>
      </c>
      <c r="AH6">
        <v>147.96993399999999</v>
      </c>
      <c r="AI6">
        <v>2.4632550000000002</v>
      </c>
      <c r="AJ6">
        <v>0</v>
      </c>
      <c r="AK6">
        <v>48.619197</v>
      </c>
      <c r="AL6">
        <v>76.785250000000005</v>
      </c>
      <c r="AM6">
        <v>5.1071229999999996</v>
      </c>
      <c r="AN6">
        <v>0.90690499999999996</v>
      </c>
      <c r="AO6">
        <v>27.875610000000002</v>
      </c>
      <c r="AP6">
        <v>12.517612</v>
      </c>
      <c r="AQ6">
        <v>45.165801999999999</v>
      </c>
      <c r="AR6">
        <v>50.735700000000001</v>
      </c>
      <c r="AS6">
        <v>31.625988</v>
      </c>
      <c r="AT6">
        <v>13.510737000000001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76.539999999999992</v>
      </c>
      <c r="BA6">
        <f t="shared" si="1"/>
        <v>2633.570526</v>
      </c>
      <c r="BD6">
        <v>23.29</v>
      </c>
      <c r="BE6">
        <v>3.69</v>
      </c>
      <c r="BF6">
        <v>0.78</v>
      </c>
      <c r="BG6">
        <v>3.91</v>
      </c>
      <c r="BH6">
        <v>5.62</v>
      </c>
      <c r="BI6">
        <v>6.94</v>
      </c>
      <c r="BJ6">
        <v>2.71</v>
      </c>
      <c r="BK6">
        <v>3.59</v>
      </c>
      <c r="BL6">
        <v>0.82</v>
      </c>
      <c r="BM6">
        <v>0</v>
      </c>
      <c r="BN6">
        <v>0.48</v>
      </c>
      <c r="BO6">
        <v>15.1</v>
      </c>
      <c r="BP6">
        <v>3.85</v>
      </c>
      <c r="BQ6">
        <v>4.2699999999999996</v>
      </c>
      <c r="BR6">
        <v>1.04</v>
      </c>
      <c r="BS6">
        <v>0.45</v>
      </c>
      <c r="BT6">
        <v>0</v>
      </c>
      <c r="BU6">
        <v>0</v>
      </c>
      <c r="BV6">
        <v>0</v>
      </c>
      <c r="BW6">
        <f t="shared" si="2"/>
        <v>76.539999999999992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208.525372</v>
      </c>
      <c r="L7">
        <v>631.92272200000002</v>
      </c>
      <c r="M7">
        <v>44.505000000000003</v>
      </c>
      <c r="N7">
        <v>114.285938</v>
      </c>
      <c r="O7">
        <v>119.64649199999999</v>
      </c>
      <c r="P7">
        <v>120.816562</v>
      </c>
      <c r="Q7">
        <v>17.954381000000001</v>
      </c>
      <c r="R7">
        <v>35.726872</v>
      </c>
      <c r="S7">
        <v>25.532422</v>
      </c>
      <c r="T7">
        <v>0</v>
      </c>
      <c r="U7">
        <v>337.63331199999999</v>
      </c>
      <c r="V7">
        <v>20.056274999999999</v>
      </c>
      <c r="W7">
        <v>33.180895999999997</v>
      </c>
      <c r="X7">
        <v>142.72136699999999</v>
      </c>
      <c r="Y7">
        <v>0</v>
      </c>
      <c r="Z7">
        <v>12.681603000000001</v>
      </c>
      <c r="AA7">
        <v>40.778267</v>
      </c>
      <c r="AB7">
        <v>38.226041000000002</v>
      </c>
      <c r="AC7">
        <v>28.118266999999999</v>
      </c>
      <c r="AD7">
        <v>35.402470000000001</v>
      </c>
      <c r="AE7">
        <v>47.829867999999998</v>
      </c>
      <c r="AF7">
        <v>8.5855949999999996</v>
      </c>
      <c r="AG7">
        <v>35.958492</v>
      </c>
      <c r="AH7">
        <v>147.96993399999999</v>
      </c>
      <c r="AI7">
        <v>2.4632550000000002</v>
      </c>
      <c r="AJ7">
        <v>0</v>
      </c>
      <c r="AK7">
        <v>48.619197</v>
      </c>
      <c r="AL7">
        <v>76.785250000000005</v>
      </c>
      <c r="AM7">
        <v>5.1071229999999996</v>
      </c>
      <c r="AN7">
        <v>0.90690499999999996</v>
      </c>
      <c r="AO7">
        <v>27.875610000000002</v>
      </c>
      <c r="AP7">
        <v>12.517612</v>
      </c>
      <c r="AQ7">
        <v>45.165801999999999</v>
      </c>
      <c r="AR7">
        <v>50.735700000000001</v>
      </c>
      <c r="AS7">
        <v>31.625988</v>
      </c>
      <c r="AT7">
        <v>11.051392999999999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76.539999999999992</v>
      </c>
      <c r="BA7">
        <f t="shared" si="1"/>
        <v>2637.4519829999999</v>
      </c>
      <c r="BD7">
        <v>23.29</v>
      </c>
      <c r="BE7">
        <v>3.69</v>
      </c>
      <c r="BF7">
        <v>0.78</v>
      </c>
      <c r="BG7">
        <v>3.91</v>
      </c>
      <c r="BH7">
        <v>5.62</v>
      </c>
      <c r="BI7">
        <v>6.94</v>
      </c>
      <c r="BJ7">
        <v>2.71</v>
      </c>
      <c r="BK7">
        <v>3.59</v>
      </c>
      <c r="BL7">
        <v>0.82</v>
      </c>
      <c r="BM7">
        <v>0</v>
      </c>
      <c r="BN7">
        <v>0.48</v>
      </c>
      <c r="BO7">
        <v>15.1</v>
      </c>
      <c r="BP7">
        <v>3.85</v>
      </c>
      <c r="BQ7">
        <v>4.2699999999999996</v>
      </c>
      <c r="BR7">
        <v>1.04</v>
      </c>
      <c r="BS7">
        <v>0.45</v>
      </c>
      <c r="BT7">
        <v>0</v>
      </c>
      <c r="BU7">
        <v>0</v>
      </c>
      <c r="BV7">
        <v>0</v>
      </c>
      <c r="BW7">
        <f t="shared" si="2"/>
        <v>76.539999999999992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208.525372</v>
      </c>
      <c r="L8">
        <v>631.92272200000002</v>
      </c>
      <c r="M8">
        <v>44.505000000000003</v>
      </c>
      <c r="N8">
        <v>114.285938</v>
      </c>
      <c r="O8">
        <v>119.64649199999999</v>
      </c>
      <c r="P8">
        <v>120.816562</v>
      </c>
      <c r="Q8">
        <v>17.954381000000001</v>
      </c>
      <c r="R8">
        <v>35.726872</v>
      </c>
      <c r="S8">
        <v>25.532422</v>
      </c>
      <c r="T8">
        <v>0</v>
      </c>
      <c r="U8">
        <v>337.63331199999999</v>
      </c>
      <c r="V8">
        <v>20.056274999999999</v>
      </c>
      <c r="W8">
        <v>33.180895999999997</v>
      </c>
      <c r="X8">
        <v>142.72136699999999</v>
      </c>
      <c r="Y8">
        <v>0</v>
      </c>
      <c r="Z8">
        <v>12.681603000000001</v>
      </c>
      <c r="AA8">
        <v>40.778267</v>
      </c>
      <c r="AB8">
        <v>38.226041000000002</v>
      </c>
      <c r="AC8">
        <v>28.118266999999999</v>
      </c>
      <c r="AD8">
        <v>35.402470000000001</v>
      </c>
      <c r="AE8">
        <v>47.829867999999998</v>
      </c>
      <c r="AF8">
        <v>8.5855949999999996</v>
      </c>
      <c r="AG8">
        <v>35.958492</v>
      </c>
      <c r="AH8">
        <v>147.96993399999999</v>
      </c>
      <c r="AI8">
        <v>2.4632550000000002</v>
      </c>
      <c r="AJ8">
        <v>0</v>
      </c>
      <c r="AK8">
        <v>48.619197</v>
      </c>
      <c r="AL8">
        <v>76.785250000000005</v>
      </c>
      <c r="AM8">
        <v>5.1071229999999996</v>
      </c>
      <c r="AN8">
        <v>0.90690499999999996</v>
      </c>
      <c r="AO8">
        <v>27.875610000000002</v>
      </c>
      <c r="AP8">
        <v>12.517612</v>
      </c>
      <c r="AQ8">
        <v>45.165801999999999</v>
      </c>
      <c r="AR8">
        <v>50.735700000000001</v>
      </c>
      <c r="AS8">
        <v>31.625988</v>
      </c>
      <c r="AT8">
        <v>6.6706139999999996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76.539999999999992</v>
      </c>
      <c r="BA8">
        <f t="shared" si="1"/>
        <v>2633.0712039999999</v>
      </c>
      <c r="BD8">
        <v>23.29</v>
      </c>
      <c r="BE8">
        <v>3.69</v>
      </c>
      <c r="BF8">
        <v>0.78</v>
      </c>
      <c r="BG8">
        <v>3.91</v>
      </c>
      <c r="BH8">
        <v>5.62</v>
      </c>
      <c r="BI8">
        <v>6.94</v>
      </c>
      <c r="BJ8">
        <v>2.71</v>
      </c>
      <c r="BK8">
        <v>3.59</v>
      </c>
      <c r="BL8">
        <v>0.82</v>
      </c>
      <c r="BM8">
        <v>0</v>
      </c>
      <c r="BN8">
        <v>0.48</v>
      </c>
      <c r="BO8">
        <v>15.1</v>
      </c>
      <c r="BP8">
        <v>3.85</v>
      </c>
      <c r="BQ8">
        <v>4.2699999999999996</v>
      </c>
      <c r="BR8">
        <v>1.04</v>
      </c>
      <c r="BS8">
        <v>0.45</v>
      </c>
      <c r="BT8">
        <v>0</v>
      </c>
      <c r="BU8">
        <v>0</v>
      </c>
      <c r="BV8">
        <v>0</v>
      </c>
      <c r="BW8">
        <f t="shared" si="2"/>
        <v>76.539999999999992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208.525372</v>
      </c>
      <c r="L9">
        <v>631.92272200000002</v>
      </c>
      <c r="M9">
        <v>44.505000000000003</v>
      </c>
      <c r="N9">
        <v>114.285938</v>
      </c>
      <c r="O9">
        <v>119.64649199999999</v>
      </c>
      <c r="P9">
        <v>120.816562</v>
      </c>
      <c r="Q9">
        <v>17.954381000000001</v>
      </c>
      <c r="R9">
        <v>35.726872</v>
      </c>
      <c r="S9">
        <v>25.532422</v>
      </c>
      <c r="T9">
        <v>0</v>
      </c>
      <c r="U9">
        <v>337.63331199999999</v>
      </c>
      <c r="V9">
        <v>20.056274999999999</v>
      </c>
      <c r="W9">
        <v>33.180895999999997</v>
      </c>
      <c r="X9">
        <v>142.72136699999999</v>
      </c>
      <c r="Y9">
        <v>0</v>
      </c>
      <c r="Z9">
        <v>12.681603000000001</v>
      </c>
      <c r="AA9">
        <v>40.778267</v>
      </c>
      <c r="AB9">
        <v>38.226041000000002</v>
      </c>
      <c r="AC9">
        <v>28.118266999999999</v>
      </c>
      <c r="AD9">
        <v>35.402470000000001</v>
      </c>
      <c r="AE9">
        <v>47.829867999999998</v>
      </c>
      <c r="AF9">
        <v>8.5855949999999996</v>
      </c>
      <c r="AG9">
        <v>35.958492</v>
      </c>
      <c r="AH9">
        <v>147.96993399999999</v>
      </c>
      <c r="AI9">
        <v>2.4632550000000002</v>
      </c>
      <c r="AJ9">
        <v>0</v>
      </c>
      <c r="AK9">
        <v>48.619197</v>
      </c>
      <c r="AL9">
        <v>76.785250000000005</v>
      </c>
      <c r="AM9">
        <v>5.1071229999999996</v>
      </c>
      <c r="AN9">
        <v>0.90690499999999996</v>
      </c>
      <c r="AO9">
        <v>27.875610000000002</v>
      </c>
      <c r="AP9">
        <v>12.517612</v>
      </c>
      <c r="AQ9">
        <v>44.861040000000003</v>
      </c>
      <c r="AR9">
        <v>44.861040000000003</v>
      </c>
      <c r="AS9">
        <v>31.625988</v>
      </c>
      <c r="AT9">
        <v>9.6696100000000005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76.539999999999992</v>
      </c>
      <c r="BA9">
        <f t="shared" si="1"/>
        <v>2629.890777999999</v>
      </c>
      <c r="BD9">
        <v>23.29</v>
      </c>
      <c r="BE9">
        <v>3.69</v>
      </c>
      <c r="BF9">
        <v>0.78</v>
      </c>
      <c r="BG9">
        <v>3.91</v>
      </c>
      <c r="BH9">
        <v>5.62</v>
      </c>
      <c r="BI9">
        <v>6.94</v>
      </c>
      <c r="BJ9">
        <v>2.71</v>
      </c>
      <c r="BK9">
        <v>3.59</v>
      </c>
      <c r="BL9">
        <v>0.82</v>
      </c>
      <c r="BM9">
        <v>0</v>
      </c>
      <c r="BN9">
        <v>0.48</v>
      </c>
      <c r="BO9">
        <v>15.1</v>
      </c>
      <c r="BP9">
        <v>3.85</v>
      </c>
      <c r="BQ9">
        <v>4.2699999999999996</v>
      </c>
      <c r="BR9">
        <v>1.04</v>
      </c>
      <c r="BS9">
        <v>0.45</v>
      </c>
      <c r="BT9">
        <v>0</v>
      </c>
      <c r="BU9">
        <v>0</v>
      </c>
      <c r="BV9">
        <v>0</v>
      </c>
      <c r="BW9">
        <f t="shared" si="2"/>
        <v>76.539999999999992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208.525372</v>
      </c>
      <c r="L10">
        <v>631.92272200000002</v>
      </c>
      <c r="M10">
        <v>44.505000000000003</v>
      </c>
      <c r="N10">
        <v>114.285938</v>
      </c>
      <c r="O10">
        <v>119.64649199999999</v>
      </c>
      <c r="P10">
        <v>120.816562</v>
      </c>
      <c r="Q10">
        <v>17.954381000000001</v>
      </c>
      <c r="R10">
        <v>35.726872</v>
      </c>
      <c r="S10">
        <v>25.532422</v>
      </c>
      <c r="T10">
        <v>0</v>
      </c>
      <c r="U10">
        <v>337.63331199999999</v>
      </c>
      <c r="V10">
        <v>20.056274999999999</v>
      </c>
      <c r="W10">
        <v>33.180895999999997</v>
      </c>
      <c r="X10">
        <v>142.72136699999999</v>
      </c>
      <c r="Y10">
        <v>0</v>
      </c>
      <c r="Z10">
        <v>12.681603000000001</v>
      </c>
      <c r="AA10">
        <v>40.778267</v>
      </c>
      <c r="AB10">
        <v>38.226041000000002</v>
      </c>
      <c r="AC10">
        <v>28.118266999999999</v>
      </c>
      <c r="AD10">
        <v>35.402470000000001</v>
      </c>
      <c r="AE10">
        <v>47.829867999999998</v>
      </c>
      <c r="AF10">
        <v>8.5855949999999996</v>
      </c>
      <c r="AG10">
        <v>35.958492</v>
      </c>
      <c r="AH10">
        <v>147.96993399999999</v>
      </c>
      <c r="AI10">
        <v>2.4632550000000002</v>
      </c>
      <c r="AJ10">
        <v>0</v>
      </c>
      <c r="AK10">
        <v>48.619197</v>
      </c>
      <c r="AL10">
        <v>76.785250000000005</v>
      </c>
      <c r="AM10">
        <v>5.1071229999999996</v>
      </c>
      <c r="AN10">
        <v>0.90690499999999996</v>
      </c>
      <c r="AO10">
        <v>27.875610000000002</v>
      </c>
      <c r="AP10">
        <v>12.517612</v>
      </c>
      <c r="AQ10">
        <v>42.971511999999997</v>
      </c>
      <c r="AR10">
        <v>44.861040000000003</v>
      </c>
      <c r="AS10">
        <v>31.625988</v>
      </c>
      <c r="AT10">
        <v>10.217859000000001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76.539999999999992</v>
      </c>
      <c r="BA10">
        <f t="shared" si="1"/>
        <v>2628.5494989999993</v>
      </c>
      <c r="BD10">
        <v>23.29</v>
      </c>
      <c r="BE10">
        <v>3.69</v>
      </c>
      <c r="BF10">
        <v>0.78</v>
      </c>
      <c r="BG10">
        <v>3.91</v>
      </c>
      <c r="BH10">
        <v>5.62</v>
      </c>
      <c r="BI10">
        <v>6.94</v>
      </c>
      <c r="BJ10">
        <v>2.71</v>
      </c>
      <c r="BK10">
        <v>3.59</v>
      </c>
      <c r="BL10">
        <v>0.82</v>
      </c>
      <c r="BM10">
        <v>0</v>
      </c>
      <c r="BN10">
        <v>0.48</v>
      </c>
      <c r="BO10">
        <v>15.1</v>
      </c>
      <c r="BP10">
        <v>3.85</v>
      </c>
      <c r="BQ10">
        <v>4.2699999999999996</v>
      </c>
      <c r="BR10">
        <v>1.04</v>
      </c>
      <c r="BS10">
        <v>0.45</v>
      </c>
      <c r="BT10">
        <v>0</v>
      </c>
      <c r="BU10">
        <v>0</v>
      </c>
      <c r="BV10">
        <v>0</v>
      </c>
      <c r="BW10">
        <f t="shared" si="2"/>
        <v>76.539999999999992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208.525372</v>
      </c>
      <c r="L11">
        <v>631.92272200000002</v>
      </c>
      <c r="M11">
        <v>44.505000000000003</v>
      </c>
      <c r="N11">
        <v>114.285938</v>
      </c>
      <c r="O11">
        <v>119.64649199999999</v>
      </c>
      <c r="P11">
        <v>120.816562</v>
      </c>
      <c r="Q11">
        <v>17.954381000000001</v>
      </c>
      <c r="R11">
        <v>35.726872</v>
      </c>
      <c r="S11">
        <v>25.532422</v>
      </c>
      <c r="T11">
        <v>0</v>
      </c>
      <c r="U11">
        <v>333.06187499999999</v>
      </c>
      <c r="V11">
        <v>20.056274999999999</v>
      </c>
      <c r="W11">
        <v>33.180895999999997</v>
      </c>
      <c r="X11">
        <v>142.72136699999999</v>
      </c>
      <c r="Y11">
        <v>0</v>
      </c>
      <c r="Z11">
        <v>12.681603000000001</v>
      </c>
      <c r="AA11">
        <v>40.778267</v>
      </c>
      <c r="AB11">
        <v>38.226041000000002</v>
      </c>
      <c r="AC11">
        <v>28.118266999999999</v>
      </c>
      <c r="AD11">
        <v>35.402470000000001</v>
      </c>
      <c r="AE11">
        <v>47.829867999999998</v>
      </c>
      <c r="AF11">
        <v>6.2007079999999997</v>
      </c>
      <c r="AG11">
        <v>35.958492</v>
      </c>
      <c r="AH11">
        <v>147.96993399999999</v>
      </c>
      <c r="AI11">
        <v>2.4632550000000002</v>
      </c>
      <c r="AJ11">
        <v>0</v>
      </c>
      <c r="AK11">
        <v>48.619197</v>
      </c>
      <c r="AL11">
        <v>76.785250000000005</v>
      </c>
      <c r="AM11">
        <v>5.1071229999999996</v>
      </c>
      <c r="AN11">
        <v>0.90690499999999996</v>
      </c>
      <c r="AO11">
        <v>27.875610000000002</v>
      </c>
      <c r="AP11">
        <v>12.517612</v>
      </c>
      <c r="AQ11">
        <v>42.971511999999997</v>
      </c>
      <c r="AR11">
        <v>44.861040000000003</v>
      </c>
      <c r="AS11">
        <v>31.625988</v>
      </c>
      <c r="AT11">
        <v>13.303557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76.86</v>
      </c>
      <c r="BA11">
        <f t="shared" si="1"/>
        <v>2624.998873</v>
      </c>
      <c r="BD11">
        <v>24.6</v>
      </c>
      <c r="BE11">
        <v>3.6</v>
      </c>
      <c r="BF11">
        <v>0.85</v>
      </c>
      <c r="BG11">
        <v>3.79</v>
      </c>
      <c r="BH11">
        <v>5.45</v>
      </c>
      <c r="BI11">
        <v>6.8</v>
      </c>
      <c r="BJ11">
        <v>2.8</v>
      </c>
      <c r="BK11">
        <v>3.59</v>
      </c>
      <c r="BL11">
        <v>0.78</v>
      </c>
      <c r="BM11">
        <v>0</v>
      </c>
      <c r="BN11">
        <v>0.46</v>
      </c>
      <c r="BO11">
        <v>14.73</v>
      </c>
      <c r="BP11">
        <v>3.72</v>
      </c>
      <c r="BQ11">
        <v>4.1399999999999997</v>
      </c>
      <c r="BR11">
        <v>1.1000000000000001</v>
      </c>
      <c r="BS11">
        <v>0.45</v>
      </c>
      <c r="BT11">
        <v>0</v>
      </c>
      <c r="BU11">
        <v>0</v>
      </c>
      <c r="BV11">
        <v>0</v>
      </c>
      <c r="BW11">
        <f t="shared" si="2"/>
        <v>76.86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208.525372</v>
      </c>
      <c r="L12">
        <v>631.92272200000002</v>
      </c>
      <c r="M12">
        <v>44.505000000000003</v>
      </c>
      <c r="N12">
        <v>114.285938</v>
      </c>
      <c r="O12">
        <v>119.64649199999999</v>
      </c>
      <c r="P12">
        <v>120.816562</v>
      </c>
      <c r="Q12">
        <v>17.954381000000001</v>
      </c>
      <c r="R12">
        <v>35.726872</v>
      </c>
      <c r="S12">
        <v>25.532422</v>
      </c>
      <c r="T12">
        <v>0</v>
      </c>
      <c r="U12">
        <v>333.06187499999999</v>
      </c>
      <c r="V12">
        <v>20.056274999999999</v>
      </c>
      <c r="W12">
        <v>33.180895999999997</v>
      </c>
      <c r="X12">
        <v>142.72136699999999</v>
      </c>
      <c r="Y12">
        <v>0</v>
      </c>
      <c r="Z12">
        <v>12.681603000000001</v>
      </c>
      <c r="AA12">
        <v>40.778267</v>
      </c>
      <c r="AB12">
        <v>38.226041000000002</v>
      </c>
      <c r="AC12">
        <v>28.118266999999999</v>
      </c>
      <c r="AD12">
        <v>35.402470000000001</v>
      </c>
      <c r="AE12">
        <v>47.829867999999998</v>
      </c>
      <c r="AF12">
        <v>6.2007079999999997</v>
      </c>
      <c r="AG12">
        <v>35.958492</v>
      </c>
      <c r="AH12">
        <v>147.96993399999999</v>
      </c>
      <c r="AI12">
        <v>2.4632550000000002</v>
      </c>
      <c r="AJ12">
        <v>0</v>
      </c>
      <c r="AK12">
        <v>48.619197</v>
      </c>
      <c r="AL12">
        <v>76.785250000000005</v>
      </c>
      <c r="AM12">
        <v>5.1071229999999996</v>
      </c>
      <c r="AN12">
        <v>0.90690499999999996</v>
      </c>
      <c r="AO12">
        <v>27.875610000000002</v>
      </c>
      <c r="AP12">
        <v>12.517612</v>
      </c>
      <c r="AQ12">
        <v>42.971511999999997</v>
      </c>
      <c r="AR12">
        <v>44.861040000000003</v>
      </c>
      <c r="AS12">
        <v>31.625988</v>
      </c>
      <c r="AT12">
        <v>12.351388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76.86</v>
      </c>
      <c r="BA12">
        <f t="shared" si="1"/>
        <v>2624.0467039999999</v>
      </c>
      <c r="BD12">
        <v>24.6</v>
      </c>
      <c r="BE12">
        <v>3.6</v>
      </c>
      <c r="BF12">
        <v>0.85</v>
      </c>
      <c r="BG12">
        <v>3.79</v>
      </c>
      <c r="BH12">
        <v>5.45</v>
      </c>
      <c r="BI12">
        <v>6.8</v>
      </c>
      <c r="BJ12">
        <v>2.8</v>
      </c>
      <c r="BK12">
        <v>3.59</v>
      </c>
      <c r="BL12">
        <v>0.78</v>
      </c>
      <c r="BM12">
        <v>0</v>
      </c>
      <c r="BN12">
        <v>0.46</v>
      </c>
      <c r="BO12">
        <v>14.73</v>
      </c>
      <c r="BP12">
        <v>3.72</v>
      </c>
      <c r="BQ12">
        <v>4.1399999999999997</v>
      </c>
      <c r="BR12">
        <v>1.1000000000000001</v>
      </c>
      <c r="BS12">
        <v>0.45</v>
      </c>
      <c r="BT12">
        <v>0</v>
      </c>
      <c r="BU12">
        <v>0</v>
      </c>
      <c r="BV12">
        <v>0</v>
      </c>
      <c r="BW12">
        <f t="shared" si="2"/>
        <v>76.86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208.525372</v>
      </c>
      <c r="L13">
        <v>631.92272200000002</v>
      </c>
      <c r="M13">
        <v>44.505000000000003</v>
      </c>
      <c r="N13">
        <v>114.285938</v>
      </c>
      <c r="O13">
        <v>119.64649199999999</v>
      </c>
      <c r="P13">
        <v>120.816562</v>
      </c>
      <c r="Q13">
        <v>17.954381000000001</v>
      </c>
      <c r="R13">
        <v>35.726872</v>
      </c>
      <c r="S13">
        <v>25.532422</v>
      </c>
      <c r="T13">
        <v>0</v>
      </c>
      <c r="U13">
        <v>333.06187499999999</v>
      </c>
      <c r="V13">
        <v>20.056274999999999</v>
      </c>
      <c r="W13">
        <v>33.180895999999997</v>
      </c>
      <c r="X13">
        <v>142.72136699999999</v>
      </c>
      <c r="Y13">
        <v>0</v>
      </c>
      <c r="Z13">
        <v>12.681603000000001</v>
      </c>
      <c r="AA13">
        <v>27.185511999999999</v>
      </c>
      <c r="AB13">
        <v>38.226041000000002</v>
      </c>
      <c r="AC13">
        <v>28.118266999999999</v>
      </c>
      <c r="AD13">
        <v>35.402470000000001</v>
      </c>
      <c r="AE13">
        <v>47.829867999999998</v>
      </c>
      <c r="AF13">
        <v>6.2007079999999997</v>
      </c>
      <c r="AG13">
        <v>35.958492</v>
      </c>
      <c r="AH13">
        <v>147.96993399999999</v>
      </c>
      <c r="AI13">
        <v>2.4632550000000002</v>
      </c>
      <c r="AJ13">
        <v>0</v>
      </c>
      <c r="AK13">
        <v>48.619197</v>
      </c>
      <c r="AL13">
        <v>76.785250000000005</v>
      </c>
      <c r="AM13">
        <v>5.1071229999999996</v>
      </c>
      <c r="AN13">
        <v>0.90690499999999996</v>
      </c>
      <c r="AO13">
        <v>27.875610000000002</v>
      </c>
      <c r="AP13">
        <v>12.517612</v>
      </c>
      <c r="AQ13">
        <v>42.971511999999997</v>
      </c>
      <c r="AR13">
        <v>44.861040000000003</v>
      </c>
      <c r="AS13">
        <v>31.625988</v>
      </c>
      <c r="AT13">
        <v>12.369198000000001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76.839999999999989</v>
      </c>
      <c r="BA13">
        <f t="shared" si="1"/>
        <v>2610.451759</v>
      </c>
      <c r="BD13">
        <v>24.6</v>
      </c>
      <c r="BE13">
        <v>3.6</v>
      </c>
      <c r="BF13">
        <v>0.83</v>
      </c>
      <c r="BG13">
        <v>3.79</v>
      </c>
      <c r="BH13">
        <v>5.45</v>
      </c>
      <c r="BI13">
        <v>6.8</v>
      </c>
      <c r="BJ13">
        <v>2.8</v>
      </c>
      <c r="BK13">
        <v>3.59</v>
      </c>
      <c r="BL13">
        <v>0.78</v>
      </c>
      <c r="BM13">
        <v>0</v>
      </c>
      <c r="BN13">
        <v>0.46</v>
      </c>
      <c r="BO13">
        <v>14.73</v>
      </c>
      <c r="BP13">
        <v>3.72</v>
      </c>
      <c r="BQ13">
        <v>4.1399999999999997</v>
      </c>
      <c r="BR13">
        <v>1.1000000000000001</v>
      </c>
      <c r="BS13">
        <v>0.45</v>
      </c>
      <c r="BT13">
        <v>0</v>
      </c>
      <c r="BU13">
        <v>0</v>
      </c>
      <c r="BV13">
        <v>0</v>
      </c>
      <c r="BW13">
        <f t="shared" si="2"/>
        <v>76.839999999999989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208.525372</v>
      </c>
      <c r="L14">
        <v>631.92272200000002</v>
      </c>
      <c r="M14">
        <v>44.505000000000003</v>
      </c>
      <c r="N14">
        <v>114.285938</v>
      </c>
      <c r="O14">
        <v>119.64649199999999</v>
      </c>
      <c r="P14">
        <v>120.816562</v>
      </c>
      <c r="Q14">
        <v>17.954381000000001</v>
      </c>
      <c r="R14">
        <v>35.726872</v>
      </c>
      <c r="S14">
        <v>25.532422</v>
      </c>
      <c r="T14">
        <v>0</v>
      </c>
      <c r="U14">
        <v>333.06187499999999</v>
      </c>
      <c r="V14">
        <v>20.056274999999999</v>
      </c>
      <c r="W14">
        <v>33.180895999999997</v>
      </c>
      <c r="X14">
        <v>142.72136699999999</v>
      </c>
      <c r="Y14">
        <v>0</v>
      </c>
      <c r="Z14">
        <v>12.681603000000001</v>
      </c>
      <c r="AA14">
        <v>27.185511999999999</v>
      </c>
      <c r="AB14">
        <v>38.226041000000002</v>
      </c>
      <c r="AC14">
        <v>28.118266999999999</v>
      </c>
      <c r="AD14">
        <v>35.402470000000001</v>
      </c>
      <c r="AE14">
        <v>47.829867999999998</v>
      </c>
      <c r="AF14">
        <v>6.2007079999999997</v>
      </c>
      <c r="AG14">
        <v>35.958492</v>
      </c>
      <c r="AH14">
        <v>147.96993399999999</v>
      </c>
      <c r="AI14">
        <v>2.4632550000000002</v>
      </c>
      <c r="AJ14">
        <v>0</v>
      </c>
      <c r="AK14">
        <v>48.619197</v>
      </c>
      <c r="AL14">
        <v>76.785250000000005</v>
      </c>
      <c r="AM14">
        <v>5.1071229999999996</v>
      </c>
      <c r="AN14">
        <v>0.90690499999999996</v>
      </c>
      <c r="AO14">
        <v>27.875610000000002</v>
      </c>
      <c r="AP14">
        <v>12.517612</v>
      </c>
      <c r="AQ14">
        <v>28.647675</v>
      </c>
      <c r="AR14">
        <v>44.861040000000003</v>
      </c>
      <c r="AS14">
        <v>31.625988</v>
      </c>
      <c r="AT14">
        <v>14.165546000000001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76.839999999999989</v>
      </c>
      <c r="BA14">
        <f t="shared" si="1"/>
        <v>2597.9242700000004</v>
      </c>
      <c r="BD14">
        <v>24.6</v>
      </c>
      <c r="BE14">
        <v>3.6</v>
      </c>
      <c r="BF14">
        <v>0.83</v>
      </c>
      <c r="BG14">
        <v>3.79</v>
      </c>
      <c r="BH14">
        <v>5.45</v>
      </c>
      <c r="BI14">
        <v>6.8</v>
      </c>
      <c r="BJ14">
        <v>2.8</v>
      </c>
      <c r="BK14">
        <v>3.59</v>
      </c>
      <c r="BL14">
        <v>0.78</v>
      </c>
      <c r="BM14">
        <v>0</v>
      </c>
      <c r="BN14">
        <v>0.46</v>
      </c>
      <c r="BO14">
        <v>14.73</v>
      </c>
      <c r="BP14">
        <v>3.72</v>
      </c>
      <c r="BQ14">
        <v>4.1399999999999997</v>
      </c>
      <c r="BR14">
        <v>1.1000000000000001</v>
      </c>
      <c r="BS14">
        <v>0.45</v>
      </c>
      <c r="BT14">
        <v>0</v>
      </c>
      <c r="BU14">
        <v>0</v>
      </c>
      <c r="BV14">
        <v>0</v>
      </c>
      <c r="BW14">
        <f t="shared" si="2"/>
        <v>76.839999999999989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208.525372</v>
      </c>
      <c r="L15">
        <v>631.92272200000002</v>
      </c>
      <c r="M15">
        <v>44.505000000000003</v>
      </c>
      <c r="N15">
        <v>114.285938</v>
      </c>
      <c r="O15">
        <v>119.64649199999999</v>
      </c>
      <c r="P15">
        <v>120.816562</v>
      </c>
      <c r="Q15">
        <v>17.954381000000001</v>
      </c>
      <c r="R15">
        <v>35.726872</v>
      </c>
      <c r="S15">
        <v>25.532422</v>
      </c>
      <c r="T15">
        <v>0</v>
      </c>
      <c r="U15">
        <v>333.06187499999999</v>
      </c>
      <c r="V15">
        <v>20.056274999999999</v>
      </c>
      <c r="W15">
        <v>33.180895999999997</v>
      </c>
      <c r="X15">
        <v>142.72136699999999</v>
      </c>
      <c r="Y15">
        <v>0</v>
      </c>
      <c r="Z15">
        <v>12.681603000000001</v>
      </c>
      <c r="AA15">
        <v>27.185511999999999</v>
      </c>
      <c r="AB15">
        <v>38.226041000000002</v>
      </c>
      <c r="AC15">
        <v>18.72662</v>
      </c>
      <c r="AD15">
        <v>35.402470000000001</v>
      </c>
      <c r="AE15">
        <v>47.829867999999998</v>
      </c>
      <c r="AF15">
        <v>6.2007079999999997</v>
      </c>
      <c r="AG15">
        <v>35.958492</v>
      </c>
      <c r="AH15">
        <v>147.96993399999999</v>
      </c>
      <c r="AI15">
        <v>2.4632550000000002</v>
      </c>
      <c r="AJ15">
        <v>0</v>
      </c>
      <c r="AK15">
        <v>48.619197</v>
      </c>
      <c r="AL15">
        <v>76.785250000000005</v>
      </c>
      <c r="AM15">
        <v>5.1071229999999996</v>
      </c>
      <c r="AN15">
        <v>0.90690499999999996</v>
      </c>
      <c r="AO15">
        <v>27.875610000000002</v>
      </c>
      <c r="AP15">
        <v>12.517612</v>
      </c>
      <c r="AQ15">
        <v>28.647675</v>
      </c>
      <c r="AR15">
        <v>44.861040000000003</v>
      </c>
      <c r="AS15">
        <v>30.860717999999999</v>
      </c>
      <c r="AT15">
        <v>11.145053000000001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77</v>
      </c>
      <c r="BA15">
        <f t="shared" si="1"/>
        <v>2584.9068600000001</v>
      </c>
      <c r="BD15">
        <v>24.6</v>
      </c>
      <c r="BE15">
        <v>3.6</v>
      </c>
      <c r="BF15">
        <v>0.83</v>
      </c>
      <c r="BG15">
        <v>3.79</v>
      </c>
      <c r="BH15">
        <v>5.45</v>
      </c>
      <c r="BI15">
        <v>6.8</v>
      </c>
      <c r="BJ15">
        <v>2.96</v>
      </c>
      <c r="BK15">
        <v>3.59</v>
      </c>
      <c r="BL15">
        <v>0.78</v>
      </c>
      <c r="BM15">
        <v>0</v>
      </c>
      <c r="BN15">
        <v>0.46</v>
      </c>
      <c r="BO15">
        <v>14.73</v>
      </c>
      <c r="BP15">
        <v>3.72</v>
      </c>
      <c r="BQ15">
        <v>4.1399999999999997</v>
      </c>
      <c r="BR15">
        <v>1.1000000000000001</v>
      </c>
      <c r="BS15">
        <v>0.45</v>
      </c>
      <c r="BT15">
        <v>0</v>
      </c>
      <c r="BU15">
        <v>0</v>
      </c>
      <c r="BV15">
        <v>0</v>
      </c>
      <c r="BW15">
        <f t="shared" si="2"/>
        <v>77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208.525372</v>
      </c>
      <c r="L16">
        <v>631.92272200000002</v>
      </c>
      <c r="M16">
        <v>44.505000000000003</v>
      </c>
      <c r="N16">
        <v>114.285938</v>
      </c>
      <c r="O16">
        <v>119.64649199999999</v>
      </c>
      <c r="P16">
        <v>120.816562</v>
      </c>
      <c r="Q16">
        <v>17.954381000000001</v>
      </c>
      <c r="R16">
        <v>35.726872</v>
      </c>
      <c r="S16">
        <v>25.532422</v>
      </c>
      <c r="T16">
        <v>0</v>
      </c>
      <c r="U16">
        <v>333.06187499999999</v>
      </c>
      <c r="V16">
        <v>20.056274999999999</v>
      </c>
      <c r="W16">
        <v>33.180895999999997</v>
      </c>
      <c r="X16">
        <v>142.72136699999999</v>
      </c>
      <c r="Y16">
        <v>0</v>
      </c>
      <c r="Z16">
        <v>12.681603000000001</v>
      </c>
      <c r="AA16">
        <v>27.185511999999999</v>
      </c>
      <c r="AB16">
        <v>38.226041000000002</v>
      </c>
      <c r="AC16">
        <v>18.72662</v>
      </c>
      <c r="AD16">
        <v>35.402470000000001</v>
      </c>
      <c r="AE16">
        <v>47.829867999999998</v>
      </c>
      <c r="AF16">
        <v>6.2007079999999997</v>
      </c>
      <c r="AG16">
        <v>35.958492</v>
      </c>
      <c r="AH16">
        <v>147.96993399999999</v>
      </c>
      <c r="AI16">
        <v>2.4632550000000002</v>
      </c>
      <c r="AJ16">
        <v>0</v>
      </c>
      <c r="AK16">
        <v>48.619197</v>
      </c>
      <c r="AL16">
        <v>76.785250000000005</v>
      </c>
      <c r="AM16">
        <v>5.1071229999999996</v>
      </c>
      <c r="AN16">
        <v>0.90690499999999996</v>
      </c>
      <c r="AO16">
        <v>27.875610000000002</v>
      </c>
      <c r="AP16">
        <v>12.517612</v>
      </c>
      <c r="AQ16">
        <v>28.647675</v>
      </c>
      <c r="AR16">
        <v>44.861040000000003</v>
      </c>
      <c r="AS16">
        <v>30.860717999999999</v>
      </c>
      <c r="AT16">
        <v>14.482561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77</v>
      </c>
      <c r="BA16">
        <f t="shared" si="1"/>
        <v>2588.2443679999997</v>
      </c>
      <c r="BD16">
        <v>24.6</v>
      </c>
      <c r="BE16">
        <v>3.6</v>
      </c>
      <c r="BF16">
        <v>0.83</v>
      </c>
      <c r="BG16">
        <v>3.79</v>
      </c>
      <c r="BH16">
        <v>5.45</v>
      </c>
      <c r="BI16">
        <v>6.8</v>
      </c>
      <c r="BJ16">
        <v>2.96</v>
      </c>
      <c r="BK16">
        <v>3.59</v>
      </c>
      <c r="BL16">
        <v>0.78</v>
      </c>
      <c r="BM16">
        <v>0</v>
      </c>
      <c r="BN16">
        <v>0.46</v>
      </c>
      <c r="BO16">
        <v>14.73</v>
      </c>
      <c r="BP16">
        <v>3.72</v>
      </c>
      <c r="BQ16">
        <v>4.1399999999999997</v>
      </c>
      <c r="BR16">
        <v>1.1000000000000001</v>
      </c>
      <c r="BS16">
        <v>0.45</v>
      </c>
      <c r="BT16">
        <v>0</v>
      </c>
      <c r="BU16">
        <v>0</v>
      </c>
      <c r="BV16">
        <v>0</v>
      </c>
      <c r="BW16">
        <f t="shared" si="2"/>
        <v>77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208.525372</v>
      </c>
      <c r="L17">
        <v>631.92272200000002</v>
      </c>
      <c r="M17">
        <v>44.505000000000003</v>
      </c>
      <c r="N17">
        <v>114.285938</v>
      </c>
      <c r="O17">
        <v>119.64649199999999</v>
      </c>
      <c r="P17">
        <v>120.816562</v>
      </c>
      <c r="Q17">
        <v>17.954381000000001</v>
      </c>
      <c r="R17">
        <v>35.726872</v>
      </c>
      <c r="S17">
        <v>25.532422</v>
      </c>
      <c r="T17">
        <v>0</v>
      </c>
      <c r="U17">
        <v>333.06187499999999</v>
      </c>
      <c r="V17">
        <v>20.056274999999999</v>
      </c>
      <c r="W17">
        <v>33.180895999999997</v>
      </c>
      <c r="X17">
        <v>142.72136699999999</v>
      </c>
      <c r="Y17">
        <v>0</v>
      </c>
      <c r="Z17">
        <v>12.681603000000001</v>
      </c>
      <c r="AA17">
        <v>27.185511999999999</v>
      </c>
      <c r="AB17">
        <v>38.226041000000002</v>
      </c>
      <c r="AC17">
        <v>18.72662</v>
      </c>
      <c r="AD17">
        <v>35.402470000000001</v>
      </c>
      <c r="AE17">
        <v>47.829867999999998</v>
      </c>
      <c r="AF17">
        <v>6.2007079999999997</v>
      </c>
      <c r="AG17">
        <v>35.958492</v>
      </c>
      <c r="AH17">
        <v>147.96993399999999</v>
      </c>
      <c r="AI17">
        <v>13.547902000000001</v>
      </c>
      <c r="AJ17">
        <v>0</v>
      </c>
      <c r="AK17">
        <v>48.619197</v>
      </c>
      <c r="AL17">
        <v>76.785250000000005</v>
      </c>
      <c r="AM17">
        <v>5.1071229999999996</v>
      </c>
      <c r="AN17">
        <v>0.90690499999999996</v>
      </c>
      <c r="AO17">
        <v>27.875610000000002</v>
      </c>
      <c r="AP17">
        <v>11.154308</v>
      </c>
      <c r="AQ17">
        <v>0</v>
      </c>
      <c r="AR17">
        <v>44.861040000000003</v>
      </c>
      <c r="AS17">
        <v>30.860717999999999</v>
      </c>
      <c r="AT17">
        <v>14.509404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77</v>
      </c>
      <c r="BA17">
        <f t="shared" si="1"/>
        <v>2569.3448789999998</v>
      </c>
      <c r="BD17">
        <v>24.6</v>
      </c>
      <c r="BE17">
        <v>3.6</v>
      </c>
      <c r="BF17">
        <v>0.83</v>
      </c>
      <c r="BG17">
        <v>3.79</v>
      </c>
      <c r="BH17">
        <v>5.45</v>
      </c>
      <c r="BI17">
        <v>6.8</v>
      </c>
      <c r="BJ17">
        <v>2.96</v>
      </c>
      <c r="BK17">
        <v>3.59</v>
      </c>
      <c r="BL17">
        <v>0.78</v>
      </c>
      <c r="BM17">
        <v>0</v>
      </c>
      <c r="BN17">
        <v>0.46</v>
      </c>
      <c r="BO17">
        <v>14.73</v>
      </c>
      <c r="BP17">
        <v>3.72</v>
      </c>
      <c r="BQ17">
        <v>4.1399999999999997</v>
      </c>
      <c r="BR17">
        <v>1.1000000000000001</v>
      </c>
      <c r="BS17">
        <v>0.45</v>
      </c>
      <c r="BT17">
        <v>0</v>
      </c>
      <c r="BU17">
        <v>0</v>
      </c>
      <c r="BV17">
        <v>0</v>
      </c>
      <c r="BW17">
        <f t="shared" si="2"/>
        <v>77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208.525372</v>
      </c>
      <c r="L18">
        <v>631.92272200000002</v>
      </c>
      <c r="M18">
        <v>44.505000000000003</v>
      </c>
      <c r="N18">
        <v>114.285938</v>
      </c>
      <c r="O18">
        <v>119.64649199999999</v>
      </c>
      <c r="P18">
        <v>120.816562</v>
      </c>
      <c r="Q18">
        <v>17.954381000000001</v>
      </c>
      <c r="R18">
        <v>35.726872</v>
      </c>
      <c r="S18">
        <v>25.532422</v>
      </c>
      <c r="T18">
        <v>0</v>
      </c>
      <c r="U18">
        <v>333.06187499999999</v>
      </c>
      <c r="V18">
        <v>20.056274999999999</v>
      </c>
      <c r="W18">
        <v>33.180895999999997</v>
      </c>
      <c r="X18">
        <v>142.72136699999999</v>
      </c>
      <c r="Y18">
        <v>0</v>
      </c>
      <c r="Z18">
        <v>12.681603000000001</v>
      </c>
      <c r="AA18">
        <v>27.185511999999999</v>
      </c>
      <c r="AB18">
        <v>25.484027000000001</v>
      </c>
      <c r="AC18">
        <v>18.72662</v>
      </c>
      <c r="AD18">
        <v>35.402470000000001</v>
      </c>
      <c r="AE18">
        <v>47.829867999999998</v>
      </c>
      <c r="AF18">
        <v>6.2007079999999997</v>
      </c>
      <c r="AG18">
        <v>35.958492</v>
      </c>
      <c r="AH18">
        <v>147.96993399999999</v>
      </c>
      <c r="AI18">
        <v>13.547902000000001</v>
      </c>
      <c r="AJ18">
        <v>0</v>
      </c>
      <c r="AK18">
        <v>48.619197</v>
      </c>
      <c r="AL18">
        <v>76.785250000000005</v>
      </c>
      <c r="AM18">
        <v>5.1071229999999996</v>
      </c>
      <c r="AN18">
        <v>0.90690499999999996</v>
      </c>
      <c r="AO18">
        <v>27.875610000000002</v>
      </c>
      <c r="AP18">
        <v>11.154308</v>
      </c>
      <c r="AQ18">
        <v>0</v>
      </c>
      <c r="AR18">
        <v>44.861040000000003</v>
      </c>
      <c r="AS18">
        <v>30.860717999999999</v>
      </c>
      <c r="AT18">
        <v>14.509404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77</v>
      </c>
      <c r="BA18">
        <f t="shared" si="1"/>
        <v>2556.6028649999994</v>
      </c>
      <c r="BD18">
        <v>24.6</v>
      </c>
      <c r="BE18">
        <v>3.6</v>
      </c>
      <c r="BF18">
        <v>0.83</v>
      </c>
      <c r="BG18">
        <v>3.79</v>
      </c>
      <c r="BH18">
        <v>5.45</v>
      </c>
      <c r="BI18">
        <v>6.8</v>
      </c>
      <c r="BJ18">
        <v>2.96</v>
      </c>
      <c r="BK18">
        <v>3.59</v>
      </c>
      <c r="BL18">
        <v>0.78</v>
      </c>
      <c r="BM18">
        <v>0</v>
      </c>
      <c r="BN18">
        <v>0.46</v>
      </c>
      <c r="BO18">
        <v>14.73</v>
      </c>
      <c r="BP18">
        <v>3.72</v>
      </c>
      <c r="BQ18">
        <v>4.1399999999999997</v>
      </c>
      <c r="BR18">
        <v>1.1000000000000001</v>
      </c>
      <c r="BS18">
        <v>0.45</v>
      </c>
      <c r="BT18">
        <v>0</v>
      </c>
      <c r="BU18">
        <v>0</v>
      </c>
      <c r="BV18">
        <v>0</v>
      </c>
      <c r="BW18">
        <f t="shared" si="2"/>
        <v>77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208.525372</v>
      </c>
      <c r="L19">
        <v>631.92272200000002</v>
      </c>
      <c r="M19">
        <v>44.505000000000003</v>
      </c>
      <c r="N19">
        <v>114.285938</v>
      </c>
      <c r="O19">
        <v>119.64649199999999</v>
      </c>
      <c r="P19">
        <v>120.816562</v>
      </c>
      <c r="Q19">
        <v>17.954381000000001</v>
      </c>
      <c r="R19">
        <v>35.726872</v>
      </c>
      <c r="S19">
        <v>25.532422</v>
      </c>
      <c r="T19">
        <v>0</v>
      </c>
      <c r="U19">
        <v>333.06187499999999</v>
      </c>
      <c r="V19">
        <v>20.056274999999999</v>
      </c>
      <c r="W19">
        <v>33.180895999999997</v>
      </c>
      <c r="X19">
        <v>142.72136699999999</v>
      </c>
      <c r="Y19">
        <v>0</v>
      </c>
      <c r="Z19">
        <v>12.681603000000001</v>
      </c>
      <c r="AA19">
        <v>27.185511999999999</v>
      </c>
      <c r="AB19">
        <v>25.484027000000001</v>
      </c>
      <c r="AC19">
        <v>18.72662</v>
      </c>
      <c r="AD19">
        <v>35.402470000000001</v>
      </c>
      <c r="AE19">
        <v>47.829867999999998</v>
      </c>
      <c r="AF19">
        <v>6.2007079999999997</v>
      </c>
      <c r="AG19">
        <v>35.958492</v>
      </c>
      <c r="AH19">
        <v>147.96993399999999</v>
      </c>
      <c r="AI19">
        <v>13.547902000000001</v>
      </c>
      <c r="AJ19">
        <v>0</v>
      </c>
      <c r="AK19">
        <v>48.619197</v>
      </c>
      <c r="AL19">
        <v>76.785250000000005</v>
      </c>
      <c r="AM19">
        <v>5.1071229999999996</v>
      </c>
      <c r="AN19">
        <v>0.90690499999999996</v>
      </c>
      <c r="AO19">
        <v>27.875610000000002</v>
      </c>
      <c r="AP19">
        <v>11.154308</v>
      </c>
      <c r="AQ19">
        <v>0</v>
      </c>
      <c r="AR19">
        <v>44.861040000000003</v>
      </c>
      <c r="AS19">
        <v>30.860717999999999</v>
      </c>
      <c r="AT19">
        <v>14.509404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76.989999999999995</v>
      </c>
      <c r="BA19">
        <f t="shared" si="1"/>
        <v>2556.5928649999992</v>
      </c>
      <c r="BD19">
        <v>24.6</v>
      </c>
      <c r="BE19">
        <v>3.6</v>
      </c>
      <c r="BF19">
        <v>0.83</v>
      </c>
      <c r="BG19">
        <v>3.79</v>
      </c>
      <c r="BH19">
        <v>5.45</v>
      </c>
      <c r="BI19">
        <v>6.8</v>
      </c>
      <c r="BJ19">
        <v>2.96</v>
      </c>
      <c r="BK19">
        <v>3.59</v>
      </c>
      <c r="BL19">
        <v>0.78</v>
      </c>
      <c r="BM19">
        <v>0</v>
      </c>
      <c r="BN19">
        <v>0.46</v>
      </c>
      <c r="BO19">
        <v>14.73</v>
      </c>
      <c r="BP19">
        <v>3.72</v>
      </c>
      <c r="BQ19">
        <v>4.1399999999999997</v>
      </c>
      <c r="BR19">
        <v>1.1000000000000001</v>
      </c>
      <c r="BS19">
        <v>0.44</v>
      </c>
      <c r="BT19">
        <v>0</v>
      </c>
      <c r="BU19">
        <v>0</v>
      </c>
      <c r="BV19">
        <v>0</v>
      </c>
      <c r="BW19">
        <f t="shared" si="2"/>
        <v>76.989999999999995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208.525372</v>
      </c>
      <c r="L20">
        <v>631.92272200000002</v>
      </c>
      <c r="M20">
        <v>44.505000000000003</v>
      </c>
      <c r="N20">
        <v>114.285938</v>
      </c>
      <c r="O20">
        <v>119.64649199999999</v>
      </c>
      <c r="P20">
        <v>120.816562</v>
      </c>
      <c r="Q20">
        <v>17.954381000000001</v>
      </c>
      <c r="R20">
        <v>35.726872</v>
      </c>
      <c r="S20">
        <v>25.532422</v>
      </c>
      <c r="T20">
        <v>0</v>
      </c>
      <c r="U20">
        <v>333.06187499999999</v>
      </c>
      <c r="V20">
        <v>20.056274999999999</v>
      </c>
      <c r="W20">
        <v>33.180895999999997</v>
      </c>
      <c r="X20">
        <v>142.72136699999999</v>
      </c>
      <c r="Y20">
        <v>0</v>
      </c>
      <c r="Z20">
        <v>12.681603000000001</v>
      </c>
      <c r="AA20">
        <v>27.185511999999999</v>
      </c>
      <c r="AB20">
        <v>25.484027000000001</v>
      </c>
      <c r="AC20">
        <v>18.72662</v>
      </c>
      <c r="AD20">
        <v>35.402470000000001</v>
      </c>
      <c r="AE20">
        <v>47.829867999999998</v>
      </c>
      <c r="AF20">
        <v>6.2007079999999997</v>
      </c>
      <c r="AG20">
        <v>35.958492</v>
      </c>
      <c r="AH20">
        <v>147.96993399999999</v>
      </c>
      <c r="AI20">
        <v>13.547902000000001</v>
      </c>
      <c r="AJ20">
        <v>0</v>
      </c>
      <c r="AK20">
        <v>48.619197</v>
      </c>
      <c r="AL20">
        <v>76.785250000000005</v>
      </c>
      <c r="AM20">
        <v>5.1071229999999996</v>
      </c>
      <c r="AN20">
        <v>0.90690499999999996</v>
      </c>
      <c r="AO20">
        <v>27.875610000000002</v>
      </c>
      <c r="AP20">
        <v>11.154308</v>
      </c>
      <c r="AQ20">
        <v>0</v>
      </c>
      <c r="AR20">
        <v>44.861040000000003</v>
      </c>
      <c r="AS20">
        <v>30.860717999999999</v>
      </c>
      <c r="AT20">
        <v>14.509404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76.989999999999995</v>
      </c>
      <c r="BA20">
        <f t="shared" si="1"/>
        <v>2556.5928649999992</v>
      </c>
      <c r="BD20">
        <v>24.6</v>
      </c>
      <c r="BE20">
        <v>3.6</v>
      </c>
      <c r="BF20">
        <v>0.83</v>
      </c>
      <c r="BG20">
        <v>3.79</v>
      </c>
      <c r="BH20">
        <v>5.45</v>
      </c>
      <c r="BI20">
        <v>6.8</v>
      </c>
      <c r="BJ20">
        <v>2.96</v>
      </c>
      <c r="BK20">
        <v>3.59</v>
      </c>
      <c r="BL20">
        <v>0.78</v>
      </c>
      <c r="BM20">
        <v>0</v>
      </c>
      <c r="BN20">
        <v>0.46</v>
      </c>
      <c r="BO20">
        <v>14.73</v>
      </c>
      <c r="BP20">
        <v>3.72</v>
      </c>
      <c r="BQ20">
        <v>4.1399999999999997</v>
      </c>
      <c r="BR20">
        <v>1.1000000000000001</v>
      </c>
      <c r="BS20">
        <v>0.44</v>
      </c>
      <c r="BT20">
        <v>0</v>
      </c>
      <c r="BU20">
        <v>0</v>
      </c>
      <c r="BV20">
        <v>0</v>
      </c>
      <c r="BW20">
        <f t="shared" si="2"/>
        <v>76.989999999999995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208.525372</v>
      </c>
      <c r="L21">
        <v>631.92272200000002</v>
      </c>
      <c r="M21">
        <v>44.505000000000003</v>
      </c>
      <c r="N21">
        <v>114.285938</v>
      </c>
      <c r="O21">
        <v>119.64649199999999</v>
      </c>
      <c r="P21">
        <v>120.816562</v>
      </c>
      <c r="Q21">
        <v>17.954381000000001</v>
      </c>
      <c r="R21">
        <v>35.726872</v>
      </c>
      <c r="S21">
        <v>25.532422</v>
      </c>
      <c r="T21">
        <v>0</v>
      </c>
      <c r="U21">
        <v>333.06187499999999</v>
      </c>
      <c r="V21">
        <v>20.056274999999999</v>
      </c>
      <c r="W21">
        <v>33.180895999999997</v>
      </c>
      <c r="X21">
        <v>142.72136699999999</v>
      </c>
      <c r="Y21">
        <v>0</v>
      </c>
      <c r="Z21">
        <v>12.681603000000001</v>
      </c>
      <c r="AA21">
        <v>27.185511999999999</v>
      </c>
      <c r="AB21">
        <v>25.484027000000001</v>
      </c>
      <c r="AC21">
        <v>18.72662</v>
      </c>
      <c r="AD21">
        <v>35.402470000000001</v>
      </c>
      <c r="AE21">
        <v>47.829867999999998</v>
      </c>
      <c r="AF21">
        <v>6.2007079999999997</v>
      </c>
      <c r="AG21">
        <v>35.958492</v>
      </c>
      <c r="AH21">
        <v>147.96993399999999</v>
      </c>
      <c r="AI21">
        <v>13.547902000000001</v>
      </c>
      <c r="AJ21">
        <v>0</v>
      </c>
      <c r="AK21">
        <v>48.619197</v>
      </c>
      <c r="AL21">
        <v>76.785250000000005</v>
      </c>
      <c r="AM21">
        <v>5.1071229999999996</v>
      </c>
      <c r="AN21">
        <v>0.90690499999999996</v>
      </c>
      <c r="AO21">
        <v>27.875610000000002</v>
      </c>
      <c r="AP21">
        <v>11.154308</v>
      </c>
      <c r="AQ21">
        <v>0</v>
      </c>
      <c r="AR21">
        <v>44.861040000000003</v>
      </c>
      <c r="AS21">
        <v>30.860717999999999</v>
      </c>
      <c r="AT21">
        <v>14.509404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76.989999999999995</v>
      </c>
      <c r="BA21">
        <f t="shared" si="1"/>
        <v>2556.5928649999992</v>
      </c>
      <c r="BD21">
        <v>24.6</v>
      </c>
      <c r="BE21">
        <v>3.6</v>
      </c>
      <c r="BF21">
        <v>0.83</v>
      </c>
      <c r="BG21">
        <v>3.79</v>
      </c>
      <c r="BH21">
        <v>5.45</v>
      </c>
      <c r="BI21">
        <v>6.8</v>
      </c>
      <c r="BJ21">
        <v>2.96</v>
      </c>
      <c r="BK21">
        <v>3.59</v>
      </c>
      <c r="BL21">
        <v>0.78</v>
      </c>
      <c r="BM21">
        <v>0</v>
      </c>
      <c r="BN21">
        <v>0.46</v>
      </c>
      <c r="BO21">
        <v>14.73</v>
      </c>
      <c r="BP21">
        <v>3.72</v>
      </c>
      <c r="BQ21">
        <v>4.1399999999999997</v>
      </c>
      <c r="BR21">
        <v>1.1000000000000001</v>
      </c>
      <c r="BS21">
        <v>0.44</v>
      </c>
      <c r="BT21">
        <v>0</v>
      </c>
      <c r="BU21">
        <v>0</v>
      </c>
      <c r="BV21">
        <v>0</v>
      </c>
      <c r="BW21">
        <f t="shared" si="2"/>
        <v>76.989999999999995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208.525372</v>
      </c>
      <c r="L22">
        <v>631.92272200000002</v>
      </c>
      <c r="M22">
        <v>44.505000000000003</v>
      </c>
      <c r="N22">
        <v>114.285938</v>
      </c>
      <c r="O22">
        <v>119.64649199999999</v>
      </c>
      <c r="P22">
        <v>120.816562</v>
      </c>
      <c r="Q22">
        <v>17.954381000000001</v>
      </c>
      <c r="R22">
        <v>35.726872</v>
      </c>
      <c r="S22">
        <v>25.532422</v>
      </c>
      <c r="T22">
        <v>0</v>
      </c>
      <c r="U22">
        <v>333.06187499999999</v>
      </c>
      <c r="V22">
        <v>20.056274999999999</v>
      </c>
      <c r="W22">
        <v>33.180895999999997</v>
      </c>
      <c r="X22">
        <v>142.72136699999999</v>
      </c>
      <c r="Y22">
        <v>0</v>
      </c>
      <c r="Z22">
        <v>12.681603000000001</v>
      </c>
      <c r="AA22">
        <v>27.185511999999999</v>
      </c>
      <c r="AB22">
        <v>25.484027000000001</v>
      </c>
      <c r="AC22">
        <v>18.72662</v>
      </c>
      <c r="AD22">
        <v>35.402470000000001</v>
      </c>
      <c r="AE22">
        <v>47.829867999999998</v>
      </c>
      <c r="AF22">
        <v>6.2007079999999997</v>
      </c>
      <c r="AG22">
        <v>35.958492</v>
      </c>
      <c r="AH22">
        <v>147.96993399999999</v>
      </c>
      <c r="AI22">
        <v>13.547902000000001</v>
      </c>
      <c r="AJ22">
        <v>0</v>
      </c>
      <c r="AK22">
        <v>48.619197</v>
      </c>
      <c r="AL22">
        <v>76.785250000000005</v>
      </c>
      <c r="AM22">
        <v>5.1071229999999996</v>
      </c>
      <c r="AN22">
        <v>0.90690499999999996</v>
      </c>
      <c r="AO22">
        <v>27.875610000000002</v>
      </c>
      <c r="AP22">
        <v>11.154308</v>
      </c>
      <c r="AQ22">
        <v>0</v>
      </c>
      <c r="AR22">
        <v>44.861040000000003</v>
      </c>
      <c r="AS22">
        <v>30.860717999999999</v>
      </c>
      <c r="AT22">
        <v>14.509404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76.989999999999995</v>
      </c>
      <c r="BA22">
        <f t="shared" si="1"/>
        <v>2556.5928649999992</v>
      </c>
      <c r="BD22">
        <v>24.6</v>
      </c>
      <c r="BE22">
        <v>3.6</v>
      </c>
      <c r="BF22">
        <v>0.83</v>
      </c>
      <c r="BG22">
        <v>3.79</v>
      </c>
      <c r="BH22">
        <v>5.45</v>
      </c>
      <c r="BI22">
        <v>6.8</v>
      </c>
      <c r="BJ22">
        <v>2.96</v>
      </c>
      <c r="BK22">
        <v>3.59</v>
      </c>
      <c r="BL22">
        <v>0.78</v>
      </c>
      <c r="BM22">
        <v>0</v>
      </c>
      <c r="BN22">
        <v>0.46</v>
      </c>
      <c r="BO22">
        <v>14.73</v>
      </c>
      <c r="BP22">
        <v>3.72</v>
      </c>
      <c r="BQ22">
        <v>4.1399999999999997</v>
      </c>
      <c r="BR22">
        <v>1.1000000000000001</v>
      </c>
      <c r="BS22">
        <v>0.44</v>
      </c>
      <c r="BT22">
        <v>0</v>
      </c>
      <c r="BU22">
        <v>0</v>
      </c>
      <c r="BV22">
        <v>0</v>
      </c>
      <c r="BW22">
        <f t="shared" si="2"/>
        <v>76.989999999999995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208.525372</v>
      </c>
      <c r="L23">
        <v>631.92272200000002</v>
      </c>
      <c r="M23">
        <v>44.505000000000003</v>
      </c>
      <c r="N23">
        <v>114.285938</v>
      </c>
      <c r="O23">
        <v>119.64649199999999</v>
      </c>
      <c r="P23">
        <v>120.816562</v>
      </c>
      <c r="Q23">
        <v>17.954381000000001</v>
      </c>
      <c r="R23">
        <v>35.726872</v>
      </c>
      <c r="S23">
        <v>25.532422</v>
      </c>
      <c r="T23">
        <v>0</v>
      </c>
      <c r="U23">
        <v>335.23874999999998</v>
      </c>
      <c r="V23">
        <v>20.056274999999999</v>
      </c>
      <c r="W23">
        <v>33.180895999999997</v>
      </c>
      <c r="X23">
        <v>142.72136699999999</v>
      </c>
      <c r="Y23">
        <v>0</v>
      </c>
      <c r="Z23">
        <v>12.681603000000001</v>
      </c>
      <c r="AA23">
        <v>27.185511999999999</v>
      </c>
      <c r="AB23">
        <v>25.484027000000001</v>
      </c>
      <c r="AC23">
        <v>18.72662</v>
      </c>
      <c r="AD23">
        <v>35.402470000000001</v>
      </c>
      <c r="AE23">
        <v>47.829867999999998</v>
      </c>
      <c r="AF23">
        <v>6.2007079999999997</v>
      </c>
      <c r="AG23">
        <v>35.958492</v>
      </c>
      <c r="AH23">
        <v>147.96993399999999</v>
      </c>
      <c r="AI23">
        <v>2.4632550000000002</v>
      </c>
      <c r="AJ23">
        <v>0</v>
      </c>
      <c r="AK23">
        <v>48.619197</v>
      </c>
      <c r="AL23">
        <v>76.785250000000005</v>
      </c>
      <c r="AM23">
        <v>5.1071229999999996</v>
      </c>
      <c r="AN23">
        <v>0.90690499999999996</v>
      </c>
      <c r="AO23">
        <v>27.875610000000002</v>
      </c>
      <c r="AP23">
        <v>11.154308</v>
      </c>
      <c r="AQ23">
        <v>0</v>
      </c>
      <c r="AR23">
        <v>44.861040000000003</v>
      </c>
      <c r="AS23">
        <v>30.860717999999999</v>
      </c>
      <c r="AT23">
        <v>14.509404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77.009999999999991</v>
      </c>
      <c r="BA23">
        <f t="shared" si="1"/>
        <v>2547.7050929999996</v>
      </c>
      <c r="BD23">
        <v>24.6</v>
      </c>
      <c r="BE23">
        <v>3.6</v>
      </c>
      <c r="BF23">
        <v>0.85</v>
      </c>
      <c r="BG23">
        <v>3.79</v>
      </c>
      <c r="BH23">
        <v>5.45</v>
      </c>
      <c r="BI23">
        <v>6.8</v>
      </c>
      <c r="BJ23">
        <v>2.96</v>
      </c>
      <c r="BK23">
        <v>3.59</v>
      </c>
      <c r="BL23">
        <v>0.78</v>
      </c>
      <c r="BM23">
        <v>0</v>
      </c>
      <c r="BN23">
        <v>0.46</v>
      </c>
      <c r="BO23">
        <v>14.73</v>
      </c>
      <c r="BP23">
        <v>3.72</v>
      </c>
      <c r="BQ23">
        <v>4.1399999999999997</v>
      </c>
      <c r="BR23">
        <v>1.1000000000000001</v>
      </c>
      <c r="BS23">
        <v>0.44</v>
      </c>
      <c r="BT23">
        <v>0</v>
      </c>
      <c r="BU23">
        <v>0</v>
      </c>
      <c r="BV23">
        <v>0</v>
      </c>
      <c r="BW23">
        <f t="shared" si="2"/>
        <v>77.009999999999991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208.525372</v>
      </c>
      <c r="L24">
        <v>631.92272200000002</v>
      </c>
      <c r="M24">
        <v>44.505000000000003</v>
      </c>
      <c r="N24">
        <v>114.285938</v>
      </c>
      <c r="O24">
        <v>119.64649199999999</v>
      </c>
      <c r="P24">
        <v>120.816562</v>
      </c>
      <c r="Q24">
        <v>17.954381000000001</v>
      </c>
      <c r="R24">
        <v>35.726872</v>
      </c>
      <c r="S24">
        <v>25.532422</v>
      </c>
      <c r="T24">
        <v>0</v>
      </c>
      <c r="U24">
        <v>335.23874999999998</v>
      </c>
      <c r="V24">
        <v>20.056274999999999</v>
      </c>
      <c r="W24">
        <v>33.180895999999997</v>
      </c>
      <c r="X24">
        <v>142.72136699999999</v>
      </c>
      <c r="Y24">
        <v>0</v>
      </c>
      <c r="Z24">
        <v>12.681603000000001</v>
      </c>
      <c r="AA24">
        <v>27.185511999999999</v>
      </c>
      <c r="AB24">
        <v>25.484027000000001</v>
      </c>
      <c r="AC24">
        <v>18.72662</v>
      </c>
      <c r="AD24">
        <v>35.402470000000001</v>
      </c>
      <c r="AE24">
        <v>47.829867999999998</v>
      </c>
      <c r="AF24">
        <v>6.2007079999999997</v>
      </c>
      <c r="AG24">
        <v>35.958492</v>
      </c>
      <c r="AH24">
        <v>147.96993399999999</v>
      </c>
      <c r="AI24">
        <v>2.4632550000000002</v>
      </c>
      <c r="AJ24">
        <v>0</v>
      </c>
      <c r="AK24">
        <v>48.619197</v>
      </c>
      <c r="AL24">
        <v>76.785250000000005</v>
      </c>
      <c r="AM24">
        <v>5.1071229999999996</v>
      </c>
      <c r="AN24">
        <v>0.90690499999999996</v>
      </c>
      <c r="AO24">
        <v>27.875610000000002</v>
      </c>
      <c r="AP24">
        <v>11.154308</v>
      </c>
      <c r="AQ24">
        <v>0</v>
      </c>
      <c r="AR24">
        <v>44.861040000000003</v>
      </c>
      <c r="AS24">
        <v>30.860717999999999</v>
      </c>
      <c r="AT24">
        <v>14.509404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77.009999999999991</v>
      </c>
      <c r="BA24">
        <f t="shared" si="1"/>
        <v>2547.7050929999996</v>
      </c>
      <c r="BD24">
        <v>24.6</v>
      </c>
      <c r="BE24">
        <v>3.6</v>
      </c>
      <c r="BF24">
        <v>0.85</v>
      </c>
      <c r="BG24">
        <v>3.79</v>
      </c>
      <c r="BH24">
        <v>5.45</v>
      </c>
      <c r="BI24">
        <v>6.8</v>
      </c>
      <c r="BJ24">
        <v>2.96</v>
      </c>
      <c r="BK24">
        <v>3.59</v>
      </c>
      <c r="BL24">
        <v>0.78</v>
      </c>
      <c r="BM24">
        <v>0</v>
      </c>
      <c r="BN24">
        <v>0.46</v>
      </c>
      <c r="BO24">
        <v>14.73</v>
      </c>
      <c r="BP24">
        <v>3.72</v>
      </c>
      <c r="BQ24">
        <v>4.1399999999999997</v>
      </c>
      <c r="BR24">
        <v>1.1000000000000001</v>
      </c>
      <c r="BS24">
        <v>0.44</v>
      </c>
      <c r="BT24">
        <v>0</v>
      </c>
      <c r="BU24">
        <v>0</v>
      </c>
      <c r="BV24">
        <v>0</v>
      </c>
      <c r="BW24">
        <f t="shared" si="2"/>
        <v>77.009999999999991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182.604208</v>
      </c>
      <c r="L25">
        <v>587.17613700000004</v>
      </c>
      <c r="M25">
        <v>44.505000000000003</v>
      </c>
      <c r="N25">
        <v>114.285938</v>
      </c>
      <c r="O25">
        <v>119.64649199999999</v>
      </c>
      <c r="P25">
        <v>120.816562</v>
      </c>
      <c r="Q25">
        <v>16.716175</v>
      </c>
      <c r="R25">
        <v>33.497751999999998</v>
      </c>
      <c r="S25">
        <v>20.982171999999998</v>
      </c>
      <c r="T25">
        <v>0</v>
      </c>
      <c r="U25">
        <v>335.23874999999998</v>
      </c>
      <c r="V25">
        <v>20.056274999999999</v>
      </c>
      <c r="W25">
        <v>33.180895999999997</v>
      </c>
      <c r="X25">
        <v>142.72136699999999</v>
      </c>
      <c r="Y25">
        <v>0</v>
      </c>
      <c r="Z25">
        <v>12.681603000000001</v>
      </c>
      <c r="AA25">
        <v>13.669188</v>
      </c>
      <c r="AB25">
        <v>25.484027000000001</v>
      </c>
      <c r="AC25">
        <v>18.72662</v>
      </c>
      <c r="AD25">
        <v>35.402470000000001</v>
      </c>
      <c r="AE25">
        <v>47.829867999999998</v>
      </c>
      <c r="AF25">
        <v>6.2007079999999997</v>
      </c>
      <c r="AG25">
        <v>35.958492</v>
      </c>
      <c r="AH25">
        <v>147.96993399999999</v>
      </c>
      <c r="AI25">
        <v>3.6948820000000002</v>
      </c>
      <c r="AJ25">
        <v>0</v>
      </c>
      <c r="AK25">
        <v>48.619197</v>
      </c>
      <c r="AL25">
        <v>76.785250000000005</v>
      </c>
      <c r="AM25">
        <v>5.1071229999999996</v>
      </c>
      <c r="AN25">
        <v>0.90690499999999996</v>
      </c>
      <c r="AO25">
        <v>27.875610000000002</v>
      </c>
      <c r="AP25">
        <v>11.154308</v>
      </c>
      <c r="AQ25">
        <v>0</v>
      </c>
      <c r="AR25">
        <v>44.861040000000003</v>
      </c>
      <c r="AS25">
        <v>30.860717999999999</v>
      </c>
      <c r="AT25">
        <v>14.509404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76.989999999999995</v>
      </c>
      <c r="BA25">
        <f t="shared" si="1"/>
        <v>2456.7150709999992</v>
      </c>
      <c r="BD25">
        <v>24.6</v>
      </c>
      <c r="BE25">
        <v>3.6</v>
      </c>
      <c r="BF25">
        <v>0.83</v>
      </c>
      <c r="BG25">
        <v>3.79</v>
      </c>
      <c r="BH25">
        <v>5.45</v>
      </c>
      <c r="BI25">
        <v>6.8</v>
      </c>
      <c r="BJ25">
        <v>2.96</v>
      </c>
      <c r="BK25">
        <v>3.59</v>
      </c>
      <c r="BL25">
        <v>0.78</v>
      </c>
      <c r="BM25">
        <v>0</v>
      </c>
      <c r="BN25">
        <v>0.46</v>
      </c>
      <c r="BO25">
        <v>14.73</v>
      </c>
      <c r="BP25">
        <v>3.72</v>
      </c>
      <c r="BQ25">
        <v>4.1399999999999997</v>
      </c>
      <c r="BR25">
        <v>1.1000000000000001</v>
      </c>
      <c r="BS25">
        <v>0.44</v>
      </c>
      <c r="BT25">
        <v>0</v>
      </c>
      <c r="BU25">
        <v>0</v>
      </c>
      <c r="BV25">
        <v>0</v>
      </c>
      <c r="BW25">
        <f t="shared" si="2"/>
        <v>76.989999999999995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182.604208</v>
      </c>
      <c r="L26">
        <v>587.17613700000004</v>
      </c>
      <c r="M26">
        <v>44.505000000000003</v>
      </c>
      <c r="N26">
        <v>114.285938</v>
      </c>
      <c r="O26">
        <v>119.64649199999999</v>
      </c>
      <c r="P26">
        <v>120.816562</v>
      </c>
      <c r="Q26">
        <v>16.716175</v>
      </c>
      <c r="R26">
        <v>33.497751999999998</v>
      </c>
      <c r="S26">
        <v>20.982171999999998</v>
      </c>
      <c r="T26">
        <v>0</v>
      </c>
      <c r="U26">
        <v>335.23874999999998</v>
      </c>
      <c r="V26">
        <v>20.056274999999999</v>
      </c>
      <c r="W26">
        <v>33.180895999999997</v>
      </c>
      <c r="X26">
        <v>142.72136699999999</v>
      </c>
      <c r="Y26">
        <v>0</v>
      </c>
      <c r="Z26">
        <v>12.681603000000001</v>
      </c>
      <c r="AA26">
        <v>13.669188</v>
      </c>
      <c r="AB26">
        <v>25.484027000000001</v>
      </c>
      <c r="AC26">
        <v>18.72662</v>
      </c>
      <c r="AD26">
        <v>35.402470000000001</v>
      </c>
      <c r="AE26">
        <v>47.829867999999998</v>
      </c>
      <c r="AF26">
        <v>6.2007079999999997</v>
      </c>
      <c r="AG26">
        <v>35.958492</v>
      </c>
      <c r="AH26">
        <v>147.96993399999999</v>
      </c>
      <c r="AI26">
        <v>4.9265100000000004</v>
      </c>
      <c r="AJ26">
        <v>0</v>
      </c>
      <c r="AK26">
        <v>48.619197</v>
      </c>
      <c r="AL26">
        <v>76.785250000000005</v>
      </c>
      <c r="AM26">
        <v>5.1071229999999996</v>
      </c>
      <c r="AN26">
        <v>0.90690499999999996</v>
      </c>
      <c r="AO26">
        <v>27.875610000000002</v>
      </c>
      <c r="AP26">
        <v>11.154308</v>
      </c>
      <c r="AQ26">
        <v>0</v>
      </c>
      <c r="AR26">
        <v>44.861040000000003</v>
      </c>
      <c r="AS26">
        <v>30.860717999999999</v>
      </c>
      <c r="AT26">
        <v>14.509404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77.11</v>
      </c>
      <c r="BA26">
        <f t="shared" si="1"/>
        <v>2458.066699</v>
      </c>
      <c r="BD26">
        <v>24.6</v>
      </c>
      <c r="BE26">
        <v>3.6</v>
      </c>
      <c r="BF26">
        <v>0.83</v>
      </c>
      <c r="BG26">
        <v>3.79</v>
      </c>
      <c r="BH26">
        <v>5.45</v>
      </c>
      <c r="BI26">
        <v>6.8</v>
      </c>
      <c r="BJ26">
        <v>2.96</v>
      </c>
      <c r="BK26">
        <v>3.68</v>
      </c>
      <c r="BL26">
        <v>0.81</v>
      </c>
      <c r="BM26">
        <v>0</v>
      </c>
      <c r="BN26">
        <v>0.46</v>
      </c>
      <c r="BO26">
        <v>14.73</v>
      </c>
      <c r="BP26">
        <v>3.72</v>
      </c>
      <c r="BQ26">
        <v>4.1399999999999997</v>
      </c>
      <c r="BR26">
        <v>1.1000000000000001</v>
      </c>
      <c r="BS26">
        <v>0.44</v>
      </c>
      <c r="BT26">
        <v>0</v>
      </c>
      <c r="BU26">
        <v>0</v>
      </c>
      <c r="BV26">
        <v>0</v>
      </c>
      <c r="BW26">
        <f t="shared" si="2"/>
        <v>77.11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182.604208</v>
      </c>
      <c r="L27">
        <v>587.17613700000004</v>
      </c>
      <c r="M27">
        <v>44.505000000000003</v>
      </c>
      <c r="N27">
        <v>114.285938</v>
      </c>
      <c r="O27">
        <v>119.64649199999999</v>
      </c>
      <c r="P27">
        <v>120.816562</v>
      </c>
      <c r="Q27">
        <v>16.716175</v>
      </c>
      <c r="R27">
        <v>33.497751999999998</v>
      </c>
      <c r="S27">
        <v>20.982171999999998</v>
      </c>
      <c r="T27">
        <v>0</v>
      </c>
      <c r="U27">
        <v>337.63331199999999</v>
      </c>
      <c r="V27">
        <v>20.056274999999999</v>
      </c>
      <c r="W27">
        <v>33.180895999999997</v>
      </c>
      <c r="X27">
        <v>142.72136699999999</v>
      </c>
      <c r="Y27">
        <v>0</v>
      </c>
      <c r="Z27">
        <v>12.681603000000001</v>
      </c>
      <c r="AA27">
        <v>13.669188</v>
      </c>
      <c r="AB27">
        <v>25.484027000000001</v>
      </c>
      <c r="AC27">
        <v>18.72662</v>
      </c>
      <c r="AD27">
        <v>35.402470000000001</v>
      </c>
      <c r="AE27">
        <v>47.829867999999998</v>
      </c>
      <c r="AF27">
        <v>8.5855949999999996</v>
      </c>
      <c r="AG27">
        <v>35.958492</v>
      </c>
      <c r="AH27">
        <v>147.96993399999999</v>
      </c>
      <c r="AI27">
        <v>13.547902000000001</v>
      </c>
      <c r="AJ27">
        <v>0</v>
      </c>
      <c r="AK27">
        <v>48.619197</v>
      </c>
      <c r="AL27">
        <v>76.785250000000005</v>
      </c>
      <c r="AM27">
        <v>5.1071229999999996</v>
      </c>
      <c r="AN27">
        <v>0.90690499999999996</v>
      </c>
      <c r="AO27">
        <v>27.875610000000002</v>
      </c>
      <c r="AP27">
        <v>11.154308</v>
      </c>
      <c r="AQ27">
        <v>0</v>
      </c>
      <c r="AR27">
        <v>44.861040000000003</v>
      </c>
      <c r="AS27">
        <v>30.860717999999999</v>
      </c>
      <c r="AT27">
        <v>14.509404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76.819999999999993</v>
      </c>
      <c r="BA27">
        <f t="shared" si="1"/>
        <v>2471.1775399999997</v>
      </c>
      <c r="BD27">
        <v>23.29</v>
      </c>
      <c r="BE27">
        <v>3.69</v>
      </c>
      <c r="BF27">
        <v>0.78</v>
      </c>
      <c r="BG27">
        <v>3.91</v>
      </c>
      <c r="BH27">
        <v>5.62</v>
      </c>
      <c r="BI27">
        <v>6.94</v>
      </c>
      <c r="BJ27">
        <v>2.87</v>
      </c>
      <c r="BK27">
        <v>3.68</v>
      </c>
      <c r="BL27">
        <v>0.85</v>
      </c>
      <c r="BM27">
        <v>0</v>
      </c>
      <c r="BN27">
        <v>0.48</v>
      </c>
      <c r="BO27">
        <v>15.1</v>
      </c>
      <c r="BP27">
        <v>3.85</v>
      </c>
      <c r="BQ27">
        <v>4.2699999999999996</v>
      </c>
      <c r="BR27">
        <v>1.04</v>
      </c>
      <c r="BS27">
        <v>0.45</v>
      </c>
      <c r="BT27">
        <v>0</v>
      </c>
      <c r="BU27">
        <v>0</v>
      </c>
      <c r="BV27">
        <v>0</v>
      </c>
      <c r="BW27">
        <f t="shared" si="2"/>
        <v>76.819999999999993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182.604208</v>
      </c>
      <c r="L28">
        <v>587.17613700000004</v>
      </c>
      <c r="M28">
        <v>44.505000000000003</v>
      </c>
      <c r="N28">
        <v>114.285938</v>
      </c>
      <c r="O28">
        <v>119.64649199999999</v>
      </c>
      <c r="P28">
        <v>120.816562</v>
      </c>
      <c r="Q28">
        <v>16.716175</v>
      </c>
      <c r="R28">
        <v>33.497751999999998</v>
      </c>
      <c r="S28">
        <v>20.982171999999998</v>
      </c>
      <c r="T28">
        <v>0</v>
      </c>
      <c r="U28">
        <v>337.63331199999999</v>
      </c>
      <c r="V28">
        <v>20.056274999999999</v>
      </c>
      <c r="W28">
        <v>33.180895999999997</v>
      </c>
      <c r="X28">
        <v>142.72136699999999</v>
      </c>
      <c r="Y28">
        <v>0</v>
      </c>
      <c r="Z28">
        <v>12.681603000000001</v>
      </c>
      <c r="AA28">
        <v>13.669188</v>
      </c>
      <c r="AB28">
        <v>25.484027000000001</v>
      </c>
      <c r="AC28">
        <v>18.72662</v>
      </c>
      <c r="AD28">
        <v>35.402470000000001</v>
      </c>
      <c r="AE28">
        <v>47.829867999999998</v>
      </c>
      <c r="AF28">
        <v>8.5855949999999996</v>
      </c>
      <c r="AG28">
        <v>35.958492</v>
      </c>
      <c r="AH28">
        <v>147.96993399999999</v>
      </c>
      <c r="AI28">
        <v>64.044629999999998</v>
      </c>
      <c r="AJ28">
        <v>0</v>
      </c>
      <c r="AK28">
        <v>48.619197</v>
      </c>
      <c r="AL28">
        <v>76.785250000000005</v>
      </c>
      <c r="AM28">
        <v>5.1071229999999996</v>
      </c>
      <c r="AN28">
        <v>0.90690499999999996</v>
      </c>
      <c r="AO28">
        <v>27.875610000000002</v>
      </c>
      <c r="AP28">
        <v>11.154308</v>
      </c>
      <c r="AQ28">
        <v>0</v>
      </c>
      <c r="AR28">
        <v>44.861040000000003</v>
      </c>
      <c r="AS28">
        <v>30.860717999999999</v>
      </c>
      <c r="AT28">
        <v>14.509404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76.819999999999993</v>
      </c>
      <c r="BA28">
        <f t="shared" si="1"/>
        <v>2521.6742679999998</v>
      </c>
      <c r="BD28">
        <v>23.29</v>
      </c>
      <c r="BE28">
        <v>3.69</v>
      </c>
      <c r="BF28">
        <v>0.78</v>
      </c>
      <c r="BG28">
        <v>3.91</v>
      </c>
      <c r="BH28">
        <v>5.62</v>
      </c>
      <c r="BI28">
        <v>6.94</v>
      </c>
      <c r="BJ28">
        <v>2.87</v>
      </c>
      <c r="BK28">
        <v>3.68</v>
      </c>
      <c r="BL28">
        <v>0.85</v>
      </c>
      <c r="BM28">
        <v>0</v>
      </c>
      <c r="BN28">
        <v>0.48</v>
      </c>
      <c r="BO28">
        <v>15.1</v>
      </c>
      <c r="BP28">
        <v>3.85</v>
      </c>
      <c r="BQ28">
        <v>4.2699999999999996</v>
      </c>
      <c r="BR28">
        <v>1.04</v>
      </c>
      <c r="BS28">
        <v>0.45</v>
      </c>
      <c r="BT28">
        <v>0</v>
      </c>
      <c r="BU28">
        <v>0</v>
      </c>
      <c r="BV28">
        <v>0</v>
      </c>
      <c r="BW28">
        <f t="shared" si="2"/>
        <v>76.819999999999993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208.525372</v>
      </c>
      <c r="L29">
        <v>631.92272200000002</v>
      </c>
      <c r="M29">
        <v>44.505000000000003</v>
      </c>
      <c r="N29">
        <v>114.285938</v>
      </c>
      <c r="O29">
        <v>119.64649199999999</v>
      </c>
      <c r="P29">
        <v>120.816562</v>
      </c>
      <c r="Q29">
        <v>21.110849999999999</v>
      </c>
      <c r="R29">
        <v>40.502524999999999</v>
      </c>
      <c r="S29">
        <v>25.241389999999999</v>
      </c>
      <c r="T29">
        <v>0</v>
      </c>
      <c r="U29">
        <v>337.63331199999999</v>
      </c>
      <c r="V29">
        <v>20.056274999999999</v>
      </c>
      <c r="W29">
        <v>33.180895999999997</v>
      </c>
      <c r="X29">
        <v>142.72136699999999</v>
      </c>
      <c r="Y29">
        <v>0</v>
      </c>
      <c r="Z29">
        <v>12.681603000000001</v>
      </c>
      <c r="AA29">
        <v>13.669188</v>
      </c>
      <c r="AB29">
        <v>25.484027000000001</v>
      </c>
      <c r="AC29">
        <v>18.72662</v>
      </c>
      <c r="AD29">
        <v>35.402470000000001</v>
      </c>
      <c r="AE29">
        <v>47.829867999999998</v>
      </c>
      <c r="AF29">
        <v>8.5855949999999996</v>
      </c>
      <c r="AG29">
        <v>35.958492</v>
      </c>
      <c r="AH29">
        <v>147.96993399999999</v>
      </c>
      <c r="AI29">
        <v>64.044629999999998</v>
      </c>
      <c r="AJ29">
        <v>0</v>
      </c>
      <c r="AK29">
        <v>48.619197</v>
      </c>
      <c r="AL29">
        <v>80.944919999999996</v>
      </c>
      <c r="AM29">
        <v>5.1071229999999996</v>
      </c>
      <c r="AN29">
        <v>0.90690499999999996</v>
      </c>
      <c r="AO29">
        <v>27.875610000000002</v>
      </c>
      <c r="AP29">
        <v>11.154308</v>
      </c>
      <c r="AQ29">
        <v>0</v>
      </c>
      <c r="AR29">
        <v>44.861040000000003</v>
      </c>
      <c r="AS29">
        <v>30.860717999999999</v>
      </c>
      <c r="AT29">
        <v>14.509404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76.959999999999994</v>
      </c>
      <c r="BA29">
        <f t="shared" si="1"/>
        <v>2612.3003530000001</v>
      </c>
      <c r="BD29">
        <v>23.29</v>
      </c>
      <c r="BE29">
        <v>3.69</v>
      </c>
      <c r="BF29">
        <v>0.78</v>
      </c>
      <c r="BG29">
        <v>3.91</v>
      </c>
      <c r="BH29">
        <v>5.62</v>
      </c>
      <c r="BI29">
        <v>6.94</v>
      </c>
      <c r="BJ29">
        <v>3.01</v>
      </c>
      <c r="BK29">
        <v>3.68</v>
      </c>
      <c r="BL29">
        <v>0.85</v>
      </c>
      <c r="BM29">
        <v>0</v>
      </c>
      <c r="BN29">
        <v>0.48</v>
      </c>
      <c r="BO29">
        <v>15.1</v>
      </c>
      <c r="BP29">
        <v>3.85</v>
      </c>
      <c r="BQ29">
        <v>4.2699999999999996</v>
      </c>
      <c r="BR29">
        <v>1.04</v>
      </c>
      <c r="BS29">
        <v>0.45</v>
      </c>
      <c r="BT29">
        <v>0</v>
      </c>
      <c r="BU29">
        <v>0</v>
      </c>
      <c r="BV29">
        <v>0</v>
      </c>
      <c r="BW29">
        <f t="shared" si="2"/>
        <v>76.959999999999994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208.525372</v>
      </c>
      <c r="L30">
        <v>631.92272200000002</v>
      </c>
      <c r="M30">
        <v>44.505000000000003</v>
      </c>
      <c r="N30">
        <v>114.285938</v>
      </c>
      <c r="O30">
        <v>119.64649199999999</v>
      </c>
      <c r="P30">
        <v>120.816562</v>
      </c>
      <c r="Q30">
        <v>21.110849999999999</v>
      </c>
      <c r="R30">
        <v>41.012422000000001</v>
      </c>
      <c r="S30">
        <v>25.532422</v>
      </c>
      <c r="T30">
        <v>0</v>
      </c>
      <c r="U30">
        <v>337.63331199999999</v>
      </c>
      <c r="V30">
        <v>20.056274999999999</v>
      </c>
      <c r="W30">
        <v>33.180895999999997</v>
      </c>
      <c r="X30">
        <v>142.72136699999999</v>
      </c>
      <c r="Y30">
        <v>0</v>
      </c>
      <c r="Z30">
        <v>12.681603000000001</v>
      </c>
      <c r="AA30">
        <v>13.669188</v>
      </c>
      <c r="AB30">
        <v>25.484027000000001</v>
      </c>
      <c r="AC30">
        <v>18.72662</v>
      </c>
      <c r="AD30">
        <v>35.402470000000001</v>
      </c>
      <c r="AE30">
        <v>47.829867999999998</v>
      </c>
      <c r="AF30">
        <v>8.5855949999999996</v>
      </c>
      <c r="AG30">
        <v>35.958492</v>
      </c>
      <c r="AH30">
        <v>147.96993399999999</v>
      </c>
      <c r="AI30">
        <v>64.044629999999998</v>
      </c>
      <c r="AJ30">
        <v>0</v>
      </c>
      <c r="AK30">
        <v>48.619197</v>
      </c>
      <c r="AL30">
        <v>80.944919999999996</v>
      </c>
      <c r="AM30">
        <v>5.1071229999999996</v>
      </c>
      <c r="AN30">
        <v>0.90690499999999996</v>
      </c>
      <c r="AO30">
        <v>27.875610000000002</v>
      </c>
      <c r="AP30">
        <v>11.154308</v>
      </c>
      <c r="AQ30">
        <v>0</v>
      </c>
      <c r="AR30">
        <v>44.861040000000003</v>
      </c>
      <c r="AS30">
        <v>30.860717999999999</v>
      </c>
      <c r="AT30">
        <v>14.509404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76.959999999999994</v>
      </c>
      <c r="BA30">
        <f t="shared" si="1"/>
        <v>2613.1012820000001</v>
      </c>
      <c r="BD30">
        <v>23.29</v>
      </c>
      <c r="BE30">
        <v>3.69</v>
      </c>
      <c r="BF30">
        <v>0.78</v>
      </c>
      <c r="BG30">
        <v>3.91</v>
      </c>
      <c r="BH30">
        <v>5.62</v>
      </c>
      <c r="BI30">
        <v>6.94</v>
      </c>
      <c r="BJ30">
        <v>3.01</v>
      </c>
      <c r="BK30">
        <v>3.68</v>
      </c>
      <c r="BL30">
        <v>0.85</v>
      </c>
      <c r="BM30">
        <v>0</v>
      </c>
      <c r="BN30">
        <v>0.48</v>
      </c>
      <c r="BO30">
        <v>15.1</v>
      </c>
      <c r="BP30">
        <v>3.85</v>
      </c>
      <c r="BQ30">
        <v>4.2699999999999996</v>
      </c>
      <c r="BR30">
        <v>1.04</v>
      </c>
      <c r="BS30">
        <v>0.45</v>
      </c>
      <c r="BT30">
        <v>0</v>
      </c>
      <c r="BU30">
        <v>0</v>
      </c>
      <c r="BV30">
        <v>0</v>
      </c>
      <c r="BW30">
        <f t="shared" si="2"/>
        <v>76.959999999999994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208.525372</v>
      </c>
      <c r="L31">
        <v>631.92272200000002</v>
      </c>
      <c r="M31">
        <v>44.505000000000003</v>
      </c>
      <c r="N31">
        <v>114.285938</v>
      </c>
      <c r="O31">
        <v>119.64649199999999</v>
      </c>
      <c r="P31">
        <v>120.816562</v>
      </c>
      <c r="Q31">
        <v>21.110849999999999</v>
      </c>
      <c r="R31">
        <v>41.012422000000001</v>
      </c>
      <c r="S31">
        <v>25.532422</v>
      </c>
      <c r="T31">
        <v>0</v>
      </c>
      <c r="U31">
        <v>337.63331199999999</v>
      </c>
      <c r="V31">
        <v>20.056274999999999</v>
      </c>
      <c r="W31">
        <v>33.180895999999997</v>
      </c>
      <c r="X31">
        <v>142.72136699999999</v>
      </c>
      <c r="Y31">
        <v>0</v>
      </c>
      <c r="Z31">
        <v>12.681603000000001</v>
      </c>
      <c r="AA31">
        <v>13.669188</v>
      </c>
      <c r="AB31">
        <v>25.484027000000001</v>
      </c>
      <c r="AC31">
        <v>18.72662</v>
      </c>
      <c r="AD31">
        <v>35.402470000000001</v>
      </c>
      <c r="AE31">
        <v>47.829867999999998</v>
      </c>
      <c r="AF31">
        <v>8.5855949999999996</v>
      </c>
      <c r="AG31">
        <v>35.958492</v>
      </c>
      <c r="AH31">
        <v>147.96993399999999</v>
      </c>
      <c r="AI31">
        <v>64.044629999999998</v>
      </c>
      <c r="AJ31">
        <v>0</v>
      </c>
      <c r="AK31">
        <v>48.619197</v>
      </c>
      <c r="AL31">
        <v>80.944919999999996</v>
      </c>
      <c r="AM31">
        <v>5.1071229999999996</v>
      </c>
      <c r="AN31">
        <v>0.90690499999999996</v>
      </c>
      <c r="AO31">
        <v>27.875610000000002</v>
      </c>
      <c r="AP31">
        <v>11.154308</v>
      </c>
      <c r="AQ31">
        <v>0</v>
      </c>
      <c r="AR31">
        <v>44.861040000000003</v>
      </c>
      <c r="AS31">
        <v>30.860717999999999</v>
      </c>
      <c r="AT31">
        <v>14.509404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76.629999999999981</v>
      </c>
      <c r="BA31">
        <f t="shared" si="1"/>
        <v>2612.7712820000002</v>
      </c>
      <c r="BD31">
        <v>23.29</v>
      </c>
      <c r="BE31">
        <v>3.69</v>
      </c>
      <c r="BF31">
        <v>0.78</v>
      </c>
      <c r="BG31">
        <v>3.91</v>
      </c>
      <c r="BH31">
        <v>5.62</v>
      </c>
      <c r="BI31">
        <v>6.94</v>
      </c>
      <c r="BJ31">
        <v>3.01</v>
      </c>
      <c r="BK31">
        <v>3.62</v>
      </c>
      <c r="BL31">
        <v>0.83</v>
      </c>
      <c r="BM31">
        <v>0</v>
      </c>
      <c r="BN31">
        <v>0.48</v>
      </c>
      <c r="BO31">
        <v>14.85</v>
      </c>
      <c r="BP31">
        <v>3.85</v>
      </c>
      <c r="BQ31">
        <v>4.2699999999999996</v>
      </c>
      <c r="BR31">
        <v>1.04</v>
      </c>
      <c r="BS31">
        <v>0.45</v>
      </c>
      <c r="BT31">
        <v>0</v>
      </c>
      <c r="BU31">
        <v>0</v>
      </c>
      <c r="BV31">
        <v>0</v>
      </c>
      <c r="BW31">
        <f t="shared" si="2"/>
        <v>76.629999999999981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208.525372</v>
      </c>
      <c r="L32">
        <v>631.92272200000002</v>
      </c>
      <c r="M32">
        <v>44.505000000000003</v>
      </c>
      <c r="N32">
        <v>114.285938</v>
      </c>
      <c r="O32">
        <v>119.64649199999999</v>
      </c>
      <c r="P32">
        <v>120.816562</v>
      </c>
      <c r="Q32">
        <v>21.110849999999999</v>
      </c>
      <c r="R32">
        <v>41.012422000000001</v>
      </c>
      <c r="S32">
        <v>25.532422</v>
      </c>
      <c r="T32">
        <v>0</v>
      </c>
      <c r="U32">
        <v>337.63331199999999</v>
      </c>
      <c r="V32">
        <v>20.056274999999999</v>
      </c>
      <c r="W32">
        <v>33.180895999999997</v>
      </c>
      <c r="X32">
        <v>142.72136699999999</v>
      </c>
      <c r="Y32">
        <v>0</v>
      </c>
      <c r="Z32">
        <v>12.681603000000001</v>
      </c>
      <c r="AA32">
        <v>13.669188</v>
      </c>
      <c r="AB32">
        <v>25.484027000000001</v>
      </c>
      <c r="AC32">
        <v>18.72662</v>
      </c>
      <c r="AD32">
        <v>35.402470000000001</v>
      </c>
      <c r="AE32">
        <v>47.829867999999998</v>
      </c>
      <c r="AF32">
        <v>8.5855949999999996</v>
      </c>
      <c r="AG32">
        <v>35.958492</v>
      </c>
      <c r="AH32">
        <v>147.96993399999999</v>
      </c>
      <c r="AI32">
        <v>64.044629999999998</v>
      </c>
      <c r="AJ32">
        <v>0</v>
      </c>
      <c r="AK32">
        <v>48.619197</v>
      </c>
      <c r="AL32">
        <v>80.944919999999996</v>
      </c>
      <c r="AM32">
        <v>5.1071229999999996</v>
      </c>
      <c r="AN32">
        <v>0.90690499999999996</v>
      </c>
      <c r="AO32">
        <v>27.875610000000002</v>
      </c>
      <c r="AP32">
        <v>11.154308</v>
      </c>
      <c r="AQ32">
        <v>0</v>
      </c>
      <c r="AR32">
        <v>44.861040000000003</v>
      </c>
      <c r="AS32">
        <v>30.860717999999999</v>
      </c>
      <c r="AT32">
        <v>14.509404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76.629999999999981</v>
      </c>
      <c r="BA32">
        <f t="shared" si="1"/>
        <v>2612.7712820000002</v>
      </c>
      <c r="BD32">
        <v>23.29</v>
      </c>
      <c r="BE32">
        <v>3.69</v>
      </c>
      <c r="BF32">
        <v>0.78</v>
      </c>
      <c r="BG32">
        <v>3.91</v>
      </c>
      <c r="BH32">
        <v>5.62</v>
      </c>
      <c r="BI32">
        <v>6.94</v>
      </c>
      <c r="BJ32">
        <v>3.01</v>
      </c>
      <c r="BK32">
        <v>3.62</v>
      </c>
      <c r="BL32">
        <v>0.83</v>
      </c>
      <c r="BM32">
        <v>0</v>
      </c>
      <c r="BN32">
        <v>0.48</v>
      </c>
      <c r="BO32">
        <v>14.85</v>
      </c>
      <c r="BP32">
        <v>3.85</v>
      </c>
      <c r="BQ32">
        <v>4.2699999999999996</v>
      </c>
      <c r="BR32">
        <v>1.04</v>
      </c>
      <c r="BS32">
        <v>0.45</v>
      </c>
      <c r="BT32">
        <v>0</v>
      </c>
      <c r="BU32">
        <v>0</v>
      </c>
      <c r="BV32">
        <v>0</v>
      </c>
      <c r="BW32">
        <f t="shared" si="2"/>
        <v>76.629999999999981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208.525372</v>
      </c>
      <c r="L33">
        <v>631.92272200000002</v>
      </c>
      <c r="M33">
        <v>44.505000000000003</v>
      </c>
      <c r="N33">
        <v>114.285938</v>
      </c>
      <c r="O33">
        <v>119.64649199999999</v>
      </c>
      <c r="P33">
        <v>120.816562</v>
      </c>
      <c r="Q33">
        <v>21.110849999999999</v>
      </c>
      <c r="R33">
        <v>41.012422000000001</v>
      </c>
      <c r="S33">
        <v>25.532422</v>
      </c>
      <c r="T33">
        <v>0</v>
      </c>
      <c r="U33">
        <v>337.63331199999999</v>
      </c>
      <c r="V33">
        <v>20.056274999999999</v>
      </c>
      <c r="W33">
        <v>33.180895999999997</v>
      </c>
      <c r="X33">
        <v>142.72136699999999</v>
      </c>
      <c r="Y33">
        <v>0</v>
      </c>
      <c r="Z33">
        <v>12.681603000000001</v>
      </c>
      <c r="AA33">
        <v>13.669188</v>
      </c>
      <c r="AB33">
        <v>25.484027000000001</v>
      </c>
      <c r="AC33">
        <v>18.72662</v>
      </c>
      <c r="AD33">
        <v>35.402470000000001</v>
      </c>
      <c r="AE33">
        <v>47.829867999999998</v>
      </c>
      <c r="AF33">
        <v>8.5855949999999996</v>
      </c>
      <c r="AG33">
        <v>35.958492</v>
      </c>
      <c r="AH33">
        <v>147.96993399999999</v>
      </c>
      <c r="AI33">
        <v>64.044629999999998</v>
      </c>
      <c r="AJ33">
        <v>0</v>
      </c>
      <c r="AK33">
        <v>48.619197</v>
      </c>
      <c r="AL33">
        <v>80.944919999999996</v>
      </c>
      <c r="AM33">
        <v>5.1071229999999996</v>
      </c>
      <c r="AN33">
        <v>0.90690499999999996</v>
      </c>
      <c r="AO33">
        <v>27.875610000000002</v>
      </c>
      <c r="AP33">
        <v>11.154308</v>
      </c>
      <c r="AQ33">
        <v>0</v>
      </c>
      <c r="AR33">
        <v>44.861040000000003</v>
      </c>
      <c r="AS33">
        <v>30.860717999999999</v>
      </c>
      <c r="AT33">
        <v>14.509404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76.659999999999982</v>
      </c>
      <c r="BA33">
        <f t="shared" si="1"/>
        <v>2612.8012819999999</v>
      </c>
      <c r="BD33">
        <v>23.29</v>
      </c>
      <c r="BE33">
        <v>3.69</v>
      </c>
      <c r="BF33">
        <v>0.81</v>
      </c>
      <c r="BG33">
        <v>3.91</v>
      </c>
      <c r="BH33">
        <v>5.62</v>
      </c>
      <c r="BI33">
        <v>6.94</v>
      </c>
      <c r="BJ33">
        <v>3.01</v>
      </c>
      <c r="BK33">
        <v>3.62</v>
      </c>
      <c r="BL33">
        <v>0.83</v>
      </c>
      <c r="BM33">
        <v>0</v>
      </c>
      <c r="BN33">
        <v>0.48</v>
      </c>
      <c r="BO33">
        <v>14.85</v>
      </c>
      <c r="BP33">
        <v>3.85</v>
      </c>
      <c r="BQ33">
        <v>4.2699999999999996</v>
      </c>
      <c r="BR33">
        <v>1.04</v>
      </c>
      <c r="BS33">
        <v>0.45</v>
      </c>
      <c r="BT33">
        <v>0</v>
      </c>
      <c r="BU33">
        <v>0</v>
      </c>
      <c r="BV33">
        <v>0</v>
      </c>
      <c r="BW33">
        <f t="shared" si="2"/>
        <v>76.659999999999982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208.525372</v>
      </c>
      <c r="L34">
        <v>631.92272200000002</v>
      </c>
      <c r="M34">
        <v>44.505000000000003</v>
      </c>
      <c r="N34">
        <v>114.285938</v>
      </c>
      <c r="O34">
        <v>119.64649199999999</v>
      </c>
      <c r="P34">
        <v>120.816562</v>
      </c>
      <c r="Q34">
        <v>21.110849999999999</v>
      </c>
      <c r="R34">
        <v>41.012422000000001</v>
      </c>
      <c r="S34">
        <v>25.532422</v>
      </c>
      <c r="T34">
        <v>0</v>
      </c>
      <c r="U34">
        <v>337.63331199999999</v>
      </c>
      <c r="V34">
        <v>20.056274999999999</v>
      </c>
      <c r="W34">
        <v>33.180895999999997</v>
      </c>
      <c r="X34">
        <v>142.72136699999999</v>
      </c>
      <c r="Y34">
        <v>0</v>
      </c>
      <c r="Z34">
        <v>12.681603000000001</v>
      </c>
      <c r="AA34">
        <v>13.669188</v>
      </c>
      <c r="AB34">
        <v>25.484027000000001</v>
      </c>
      <c r="AC34">
        <v>18.72662</v>
      </c>
      <c r="AD34">
        <v>35.402470000000001</v>
      </c>
      <c r="AE34">
        <v>47.829867999999998</v>
      </c>
      <c r="AF34">
        <v>8.5855949999999996</v>
      </c>
      <c r="AG34">
        <v>35.958492</v>
      </c>
      <c r="AH34">
        <v>147.96993399999999</v>
      </c>
      <c r="AI34">
        <v>13.547902000000001</v>
      </c>
      <c r="AJ34">
        <v>0</v>
      </c>
      <c r="AK34">
        <v>48.619197</v>
      </c>
      <c r="AL34">
        <v>80.944919999999996</v>
      </c>
      <c r="AM34">
        <v>5.1071229999999996</v>
      </c>
      <c r="AN34">
        <v>0.90690499999999996</v>
      </c>
      <c r="AO34">
        <v>27.875610000000002</v>
      </c>
      <c r="AP34">
        <v>11.154308</v>
      </c>
      <c r="AQ34">
        <v>0</v>
      </c>
      <c r="AR34">
        <v>44.861040000000003</v>
      </c>
      <c r="AS34">
        <v>30.860717999999999</v>
      </c>
      <c r="AT34">
        <v>14.509404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76.659999999999982</v>
      </c>
      <c r="BA34">
        <f t="shared" si="1"/>
        <v>2562.3045539999998</v>
      </c>
      <c r="BD34">
        <v>23.29</v>
      </c>
      <c r="BE34">
        <v>3.69</v>
      </c>
      <c r="BF34">
        <v>0.81</v>
      </c>
      <c r="BG34">
        <v>3.91</v>
      </c>
      <c r="BH34">
        <v>5.62</v>
      </c>
      <c r="BI34">
        <v>6.94</v>
      </c>
      <c r="BJ34">
        <v>3.01</v>
      </c>
      <c r="BK34">
        <v>3.62</v>
      </c>
      <c r="BL34">
        <v>0.83</v>
      </c>
      <c r="BM34">
        <v>0</v>
      </c>
      <c r="BN34">
        <v>0.48</v>
      </c>
      <c r="BO34">
        <v>14.85</v>
      </c>
      <c r="BP34">
        <v>3.85</v>
      </c>
      <c r="BQ34">
        <v>4.2699999999999996</v>
      </c>
      <c r="BR34">
        <v>1.04</v>
      </c>
      <c r="BS34">
        <v>0.45</v>
      </c>
      <c r="BT34">
        <v>0</v>
      </c>
      <c r="BU34">
        <v>0</v>
      </c>
      <c r="BV34">
        <v>0</v>
      </c>
      <c r="BW34">
        <f t="shared" si="2"/>
        <v>76.659999999999982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208.525372</v>
      </c>
      <c r="L35">
        <v>631.92272200000002</v>
      </c>
      <c r="M35">
        <v>44.505000000000003</v>
      </c>
      <c r="N35">
        <v>114.285938</v>
      </c>
      <c r="O35">
        <v>119.64649199999999</v>
      </c>
      <c r="P35">
        <v>120.816562</v>
      </c>
      <c r="Q35">
        <v>21.110849999999999</v>
      </c>
      <c r="R35">
        <v>41.012422000000001</v>
      </c>
      <c r="S35">
        <v>25.532422</v>
      </c>
      <c r="T35">
        <v>0</v>
      </c>
      <c r="U35">
        <v>337.63331199999999</v>
      </c>
      <c r="V35">
        <v>20.056274999999999</v>
      </c>
      <c r="W35">
        <v>33.180895999999997</v>
      </c>
      <c r="X35">
        <v>142.72136699999999</v>
      </c>
      <c r="Y35">
        <v>0</v>
      </c>
      <c r="Z35">
        <v>12.681603000000001</v>
      </c>
      <c r="AA35">
        <v>13.669188</v>
      </c>
      <c r="AB35">
        <v>25.484027000000001</v>
      </c>
      <c r="AC35">
        <v>18.72662</v>
      </c>
      <c r="AD35">
        <v>35.402470000000001</v>
      </c>
      <c r="AE35">
        <v>47.829867999999998</v>
      </c>
      <c r="AF35">
        <v>8.5855949999999996</v>
      </c>
      <c r="AG35">
        <v>35.958492</v>
      </c>
      <c r="AH35">
        <v>147.96993399999999</v>
      </c>
      <c r="AI35">
        <v>13.547902000000001</v>
      </c>
      <c r="AJ35">
        <v>0</v>
      </c>
      <c r="AK35">
        <v>48.619197</v>
      </c>
      <c r="AL35">
        <v>76.785250000000005</v>
      </c>
      <c r="AM35">
        <v>5.1071229999999996</v>
      </c>
      <c r="AN35">
        <v>0.90690499999999996</v>
      </c>
      <c r="AO35">
        <v>27.875610000000002</v>
      </c>
      <c r="AP35">
        <v>11.154308</v>
      </c>
      <c r="AQ35">
        <v>0</v>
      </c>
      <c r="AR35">
        <v>44.861040000000003</v>
      </c>
      <c r="AS35">
        <v>30.860717999999999</v>
      </c>
      <c r="AT35">
        <v>14.509404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76.689999999999984</v>
      </c>
      <c r="BA35">
        <f t="shared" si="1"/>
        <v>2558.174884</v>
      </c>
      <c r="BD35">
        <v>23.29</v>
      </c>
      <c r="BE35">
        <v>3.69</v>
      </c>
      <c r="BF35">
        <v>0.84</v>
      </c>
      <c r="BG35">
        <v>3.91</v>
      </c>
      <c r="BH35">
        <v>5.62</v>
      </c>
      <c r="BI35">
        <v>6.94</v>
      </c>
      <c r="BJ35">
        <v>3.01</v>
      </c>
      <c r="BK35">
        <v>3.62</v>
      </c>
      <c r="BL35">
        <v>0.83</v>
      </c>
      <c r="BM35">
        <v>0</v>
      </c>
      <c r="BN35">
        <v>0.48</v>
      </c>
      <c r="BO35">
        <v>14.85</v>
      </c>
      <c r="BP35">
        <v>3.85</v>
      </c>
      <c r="BQ35">
        <v>4.2699999999999996</v>
      </c>
      <c r="BR35">
        <v>1.04</v>
      </c>
      <c r="BS35">
        <v>0.45</v>
      </c>
      <c r="BT35">
        <v>0</v>
      </c>
      <c r="BU35">
        <v>0</v>
      </c>
      <c r="BV35">
        <v>0</v>
      </c>
      <c r="BW35">
        <f t="shared" si="2"/>
        <v>76.689999999999984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208.525372</v>
      </c>
      <c r="L36">
        <v>572.97488199999998</v>
      </c>
      <c r="M36">
        <v>44.505000000000003</v>
      </c>
      <c r="N36">
        <v>114.285938</v>
      </c>
      <c r="O36">
        <v>119.64649199999999</v>
      </c>
      <c r="P36">
        <v>120.816562</v>
      </c>
      <c r="Q36">
        <v>21.110849999999999</v>
      </c>
      <c r="R36">
        <v>41.012422000000001</v>
      </c>
      <c r="S36">
        <v>25.532422</v>
      </c>
      <c r="T36">
        <v>0</v>
      </c>
      <c r="U36">
        <v>337.63331199999999</v>
      </c>
      <c r="V36">
        <v>20.056274999999999</v>
      </c>
      <c r="W36">
        <v>33.180895999999997</v>
      </c>
      <c r="X36">
        <v>142.72136699999999</v>
      </c>
      <c r="Y36">
        <v>0</v>
      </c>
      <c r="Z36">
        <v>12.681603000000001</v>
      </c>
      <c r="AA36">
        <v>13.669188</v>
      </c>
      <c r="AB36">
        <v>25.484027000000001</v>
      </c>
      <c r="AC36">
        <v>18.72662</v>
      </c>
      <c r="AD36">
        <v>35.402470000000001</v>
      </c>
      <c r="AE36">
        <v>47.829867999999998</v>
      </c>
      <c r="AF36">
        <v>8.5855949999999996</v>
      </c>
      <c r="AG36">
        <v>35.958492</v>
      </c>
      <c r="AH36">
        <v>147.96993399999999</v>
      </c>
      <c r="AI36">
        <v>13.547902000000001</v>
      </c>
      <c r="AJ36">
        <v>0</v>
      </c>
      <c r="AK36">
        <v>48.619197</v>
      </c>
      <c r="AL36">
        <v>76.785250000000005</v>
      </c>
      <c r="AM36">
        <v>0</v>
      </c>
      <c r="AN36">
        <v>0.90690499999999996</v>
      </c>
      <c r="AO36">
        <v>27.875610000000002</v>
      </c>
      <c r="AP36">
        <v>11.154308</v>
      </c>
      <c r="AQ36">
        <v>0</v>
      </c>
      <c r="AR36">
        <v>44.861040000000003</v>
      </c>
      <c r="AS36">
        <v>30.860717999999999</v>
      </c>
      <c r="AT36">
        <v>14.113341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76.689999999999984</v>
      </c>
      <c r="BA36">
        <f t="shared" si="1"/>
        <v>2493.7238579999998</v>
      </c>
      <c r="BD36">
        <v>23.29</v>
      </c>
      <c r="BE36">
        <v>3.69</v>
      </c>
      <c r="BF36">
        <v>0.84</v>
      </c>
      <c r="BG36">
        <v>3.91</v>
      </c>
      <c r="BH36">
        <v>5.62</v>
      </c>
      <c r="BI36">
        <v>6.94</v>
      </c>
      <c r="BJ36">
        <v>3.01</v>
      </c>
      <c r="BK36">
        <v>3.62</v>
      </c>
      <c r="BL36">
        <v>0.83</v>
      </c>
      <c r="BM36">
        <v>0</v>
      </c>
      <c r="BN36">
        <v>0.48</v>
      </c>
      <c r="BO36">
        <v>14.85</v>
      </c>
      <c r="BP36">
        <v>3.85</v>
      </c>
      <c r="BQ36">
        <v>4.2699999999999996</v>
      </c>
      <c r="BR36">
        <v>1.04</v>
      </c>
      <c r="BS36">
        <v>0.45</v>
      </c>
      <c r="BT36">
        <v>0</v>
      </c>
      <c r="BU36">
        <v>0</v>
      </c>
      <c r="BV36">
        <v>0</v>
      </c>
      <c r="BW36">
        <f t="shared" si="2"/>
        <v>76.689999999999984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205.66853800000001</v>
      </c>
      <c r="L37">
        <v>431.71988199999998</v>
      </c>
      <c r="M37">
        <v>44.505000000000003</v>
      </c>
      <c r="N37">
        <v>114.285938</v>
      </c>
      <c r="O37">
        <v>119.64649199999999</v>
      </c>
      <c r="P37">
        <v>120.816562</v>
      </c>
      <c r="Q37">
        <v>21.110849999999999</v>
      </c>
      <c r="R37">
        <v>41.012422000000001</v>
      </c>
      <c r="S37">
        <v>25.532422</v>
      </c>
      <c r="T37">
        <v>0</v>
      </c>
      <c r="U37">
        <v>337.63331199999999</v>
      </c>
      <c r="V37">
        <v>20.056274999999999</v>
      </c>
      <c r="W37">
        <v>33.180895999999997</v>
      </c>
      <c r="X37">
        <v>142.72136699999999</v>
      </c>
      <c r="Y37">
        <v>0</v>
      </c>
      <c r="Z37">
        <v>12.681603000000001</v>
      </c>
      <c r="AA37">
        <v>13.669188</v>
      </c>
      <c r="AB37">
        <v>25.484027000000001</v>
      </c>
      <c r="AC37">
        <v>18.72662</v>
      </c>
      <c r="AD37">
        <v>35.402470000000001</v>
      </c>
      <c r="AE37">
        <v>47.829867999999998</v>
      </c>
      <c r="AF37">
        <v>8.5855949999999996</v>
      </c>
      <c r="AG37">
        <v>35.958492</v>
      </c>
      <c r="AH37">
        <v>147.96993399999999</v>
      </c>
      <c r="AI37">
        <v>13.547902000000001</v>
      </c>
      <c r="AJ37">
        <v>0</v>
      </c>
      <c r="AK37">
        <v>48.619197</v>
      </c>
      <c r="AL37">
        <v>76.785250000000005</v>
      </c>
      <c r="AM37">
        <v>0</v>
      </c>
      <c r="AN37">
        <v>0.90690499999999996</v>
      </c>
      <c r="AO37">
        <v>27.875610000000002</v>
      </c>
      <c r="AP37">
        <v>11.154308</v>
      </c>
      <c r="AQ37">
        <v>0</v>
      </c>
      <c r="AR37">
        <v>44.861040000000003</v>
      </c>
      <c r="AS37">
        <v>30.860717999999999</v>
      </c>
      <c r="AT37">
        <v>14.509404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76.59999999999998</v>
      </c>
      <c r="BA37">
        <f t="shared" si="1"/>
        <v>2349.918087</v>
      </c>
      <c r="BD37">
        <v>23.29</v>
      </c>
      <c r="BE37">
        <v>3.69</v>
      </c>
      <c r="BF37">
        <v>0.75</v>
      </c>
      <c r="BG37">
        <v>3.91</v>
      </c>
      <c r="BH37">
        <v>5.62</v>
      </c>
      <c r="BI37">
        <v>6.94</v>
      </c>
      <c r="BJ37">
        <v>3.01</v>
      </c>
      <c r="BK37">
        <v>3.62</v>
      </c>
      <c r="BL37">
        <v>0.83</v>
      </c>
      <c r="BM37">
        <v>0</v>
      </c>
      <c r="BN37">
        <v>0.48</v>
      </c>
      <c r="BO37">
        <v>14.85</v>
      </c>
      <c r="BP37">
        <v>3.85</v>
      </c>
      <c r="BQ37">
        <v>4.2699999999999996</v>
      </c>
      <c r="BR37">
        <v>1.04</v>
      </c>
      <c r="BS37">
        <v>0.45</v>
      </c>
      <c r="BT37">
        <v>0</v>
      </c>
      <c r="BU37">
        <v>0</v>
      </c>
      <c r="BV37">
        <v>0</v>
      </c>
      <c r="BW37">
        <f t="shared" si="2"/>
        <v>76.59999999999998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205.66853800000001</v>
      </c>
      <c r="L38">
        <v>431.71988199999998</v>
      </c>
      <c r="M38">
        <v>44.505000000000003</v>
      </c>
      <c r="N38">
        <v>114.285938</v>
      </c>
      <c r="O38">
        <v>119.64649199999999</v>
      </c>
      <c r="P38">
        <v>120.816562</v>
      </c>
      <c r="Q38">
        <v>16.569018</v>
      </c>
      <c r="R38">
        <v>31.332294000000001</v>
      </c>
      <c r="S38">
        <v>19.634058</v>
      </c>
      <c r="T38">
        <v>0</v>
      </c>
      <c r="U38">
        <v>337.63331199999999</v>
      </c>
      <c r="V38">
        <v>15.837975</v>
      </c>
      <c r="W38">
        <v>29.776554000000001</v>
      </c>
      <c r="X38">
        <v>123.124921</v>
      </c>
      <c r="Y38">
        <v>0</v>
      </c>
      <c r="Z38">
        <v>12.681603000000001</v>
      </c>
      <c r="AA38">
        <v>13.669188</v>
      </c>
      <c r="AB38">
        <v>25.484027000000001</v>
      </c>
      <c r="AC38">
        <v>18.72662</v>
      </c>
      <c r="AD38">
        <v>35.402470000000001</v>
      </c>
      <c r="AE38">
        <v>47.829867999999998</v>
      </c>
      <c r="AF38">
        <v>8.5855949999999996</v>
      </c>
      <c r="AG38">
        <v>35.958492</v>
      </c>
      <c r="AH38">
        <v>147.96993399999999</v>
      </c>
      <c r="AI38">
        <v>13.547902000000001</v>
      </c>
      <c r="AJ38">
        <v>0</v>
      </c>
      <c r="AK38">
        <v>48.619197</v>
      </c>
      <c r="AL38">
        <v>76.785250000000005</v>
      </c>
      <c r="AM38">
        <v>0</v>
      </c>
      <c r="AN38">
        <v>0.90690499999999996</v>
      </c>
      <c r="AO38">
        <v>27.875610000000002</v>
      </c>
      <c r="AP38">
        <v>11.154308</v>
      </c>
      <c r="AQ38">
        <v>0</v>
      </c>
      <c r="AR38">
        <v>44.861040000000003</v>
      </c>
      <c r="AS38">
        <v>30.860717999999999</v>
      </c>
      <c r="AT38">
        <v>14.509404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76.59999999999998</v>
      </c>
      <c r="BA38">
        <f t="shared" si="1"/>
        <v>2302.5786749999997</v>
      </c>
      <c r="BD38">
        <v>23.29</v>
      </c>
      <c r="BE38">
        <v>3.69</v>
      </c>
      <c r="BF38">
        <v>0.75</v>
      </c>
      <c r="BG38">
        <v>3.91</v>
      </c>
      <c r="BH38">
        <v>5.62</v>
      </c>
      <c r="BI38">
        <v>6.94</v>
      </c>
      <c r="BJ38">
        <v>3.01</v>
      </c>
      <c r="BK38">
        <v>3.62</v>
      </c>
      <c r="BL38">
        <v>0.83</v>
      </c>
      <c r="BM38">
        <v>0</v>
      </c>
      <c r="BN38">
        <v>0.48</v>
      </c>
      <c r="BO38">
        <v>14.85</v>
      </c>
      <c r="BP38">
        <v>3.85</v>
      </c>
      <c r="BQ38">
        <v>4.2699999999999996</v>
      </c>
      <c r="BR38">
        <v>1.04</v>
      </c>
      <c r="BS38">
        <v>0.45</v>
      </c>
      <c r="BT38">
        <v>0</v>
      </c>
      <c r="BU38">
        <v>0</v>
      </c>
      <c r="BV38">
        <v>0</v>
      </c>
      <c r="BW38">
        <f t="shared" si="2"/>
        <v>76.59999999999998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179.74737400000001</v>
      </c>
      <c r="L39">
        <v>331.85250000000002</v>
      </c>
      <c r="M39">
        <v>44.505000000000003</v>
      </c>
      <c r="N39">
        <v>114.285938</v>
      </c>
      <c r="O39">
        <v>119.64649199999999</v>
      </c>
      <c r="P39">
        <v>120.816562</v>
      </c>
      <c r="Q39">
        <v>12.174343</v>
      </c>
      <c r="R39">
        <v>23.817625</v>
      </c>
      <c r="S39">
        <v>15.083809</v>
      </c>
      <c r="T39">
        <v>0</v>
      </c>
      <c r="U39">
        <v>337.63331199999999</v>
      </c>
      <c r="V39">
        <v>15.837975</v>
      </c>
      <c r="W39">
        <v>29.776554000000001</v>
      </c>
      <c r="X39">
        <v>123.124921</v>
      </c>
      <c r="Y39">
        <v>0</v>
      </c>
      <c r="Z39">
        <v>12.681603000000001</v>
      </c>
      <c r="AA39">
        <v>0</v>
      </c>
      <c r="AB39">
        <v>25.484027000000001</v>
      </c>
      <c r="AC39">
        <v>18.72662</v>
      </c>
      <c r="AD39">
        <v>35.402470000000001</v>
      </c>
      <c r="AE39">
        <v>47.829867999999998</v>
      </c>
      <c r="AF39">
        <v>8.5855949999999996</v>
      </c>
      <c r="AG39">
        <v>35.958492</v>
      </c>
      <c r="AH39">
        <v>147.96993399999999</v>
      </c>
      <c r="AI39">
        <v>13.547902000000001</v>
      </c>
      <c r="AJ39">
        <v>0</v>
      </c>
      <c r="AK39">
        <v>48.619197</v>
      </c>
      <c r="AL39">
        <v>76.785250000000005</v>
      </c>
      <c r="AM39">
        <v>0</v>
      </c>
      <c r="AN39">
        <v>0.90690499999999996</v>
      </c>
      <c r="AO39">
        <v>27.875610000000002</v>
      </c>
      <c r="AP39">
        <v>11.154308</v>
      </c>
      <c r="AQ39">
        <v>0</v>
      </c>
      <c r="AR39">
        <v>44.861040000000003</v>
      </c>
      <c r="AS39">
        <v>30.860717999999999</v>
      </c>
      <c r="AT39">
        <v>14.509404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76.969999999999985</v>
      </c>
      <c r="BA39">
        <f t="shared" si="1"/>
        <v>2147.0313479999995</v>
      </c>
      <c r="BD39">
        <v>23.29</v>
      </c>
      <c r="BE39">
        <v>3.69</v>
      </c>
      <c r="BF39">
        <v>0.71</v>
      </c>
      <c r="BG39">
        <v>3.91</v>
      </c>
      <c r="BH39">
        <v>5.62</v>
      </c>
      <c r="BI39">
        <v>6.94</v>
      </c>
      <c r="BJ39">
        <v>3.01</v>
      </c>
      <c r="BK39">
        <v>3.62</v>
      </c>
      <c r="BL39">
        <v>0.83</v>
      </c>
      <c r="BM39">
        <v>0</v>
      </c>
      <c r="BN39">
        <v>0.48</v>
      </c>
      <c r="BO39">
        <v>15.26</v>
      </c>
      <c r="BP39">
        <v>3.85</v>
      </c>
      <c r="BQ39">
        <v>4.2699999999999996</v>
      </c>
      <c r="BR39">
        <v>1.04</v>
      </c>
      <c r="BS39">
        <v>0.45</v>
      </c>
      <c r="BT39">
        <v>0</v>
      </c>
      <c r="BU39">
        <v>0</v>
      </c>
      <c r="BV39">
        <v>0</v>
      </c>
      <c r="BW39">
        <f t="shared" si="2"/>
        <v>76.969999999999985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179.74737400000001</v>
      </c>
      <c r="L40">
        <v>331.85250000000002</v>
      </c>
      <c r="M40">
        <v>44.505000000000003</v>
      </c>
      <c r="N40">
        <v>114.285938</v>
      </c>
      <c r="O40">
        <v>119.64649199999999</v>
      </c>
      <c r="P40">
        <v>120.816562</v>
      </c>
      <c r="Q40">
        <v>12.174343</v>
      </c>
      <c r="R40">
        <v>23.817625</v>
      </c>
      <c r="S40">
        <v>15.083809</v>
      </c>
      <c r="T40">
        <v>0</v>
      </c>
      <c r="U40">
        <v>337.63331199999999</v>
      </c>
      <c r="V40">
        <v>15.837975</v>
      </c>
      <c r="W40">
        <v>29.776554000000001</v>
      </c>
      <c r="X40">
        <v>123.124921</v>
      </c>
      <c r="Y40">
        <v>0</v>
      </c>
      <c r="Z40">
        <v>12.681603000000001</v>
      </c>
      <c r="AA40">
        <v>0</v>
      </c>
      <c r="AB40">
        <v>25.484027000000001</v>
      </c>
      <c r="AC40">
        <v>18.72662</v>
      </c>
      <c r="AD40">
        <v>35.402470000000001</v>
      </c>
      <c r="AE40">
        <v>47.829867999999998</v>
      </c>
      <c r="AF40">
        <v>8.5855949999999996</v>
      </c>
      <c r="AG40">
        <v>35.958492</v>
      </c>
      <c r="AH40">
        <v>147.96993399999999</v>
      </c>
      <c r="AI40">
        <v>13.547902000000001</v>
      </c>
      <c r="AJ40">
        <v>0</v>
      </c>
      <c r="AK40">
        <v>48.619197</v>
      </c>
      <c r="AL40">
        <v>76.785250000000005</v>
      </c>
      <c r="AM40">
        <v>0</v>
      </c>
      <c r="AN40">
        <v>0.90690499999999996</v>
      </c>
      <c r="AO40">
        <v>27.875610000000002</v>
      </c>
      <c r="AP40">
        <v>11.154308</v>
      </c>
      <c r="AQ40">
        <v>0</v>
      </c>
      <c r="AR40">
        <v>44.861040000000003</v>
      </c>
      <c r="AS40">
        <v>30.860717999999999</v>
      </c>
      <c r="AT40">
        <v>14.509404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77.069999999999993</v>
      </c>
      <c r="BA40">
        <f t="shared" si="1"/>
        <v>2147.1313479999999</v>
      </c>
      <c r="BD40">
        <v>23.29</v>
      </c>
      <c r="BE40">
        <v>3.69</v>
      </c>
      <c r="BF40">
        <v>0.81</v>
      </c>
      <c r="BG40">
        <v>3.91</v>
      </c>
      <c r="BH40">
        <v>5.62</v>
      </c>
      <c r="BI40">
        <v>6.94</v>
      </c>
      <c r="BJ40">
        <v>3.01</v>
      </c>
      <c r="BK40">
        <v>3.62</v>
      </c>
      <c r="BL40">
        <v>0.83</v>
      </c>
      <c r="BM40">
        <v>0</v>
      </c>
      <c r="BN40">
        <v>0.48</v>
      </c>
      <c r="BO40">
        <v>15.26</v>
      </c>
      <c r="BP40">
        <v>3.85</v>
      </c>
      <c r="BQ40">
        <v>4.2699999999999996</v>
      </c>
      <c r="BR40">
        <v>1.04</v>
      </c>
      <c r="BS40">
        <v>0.45</v>
      </c>
      <c r="BT40">
        <v>0</v>
      </c>
      <c r="BU40">
        <v>0</v>
      </c>
      <c r="BV40">
        <v>0</v>
      </c>
      <c r="BW40">
        <f t="shared" si="2"/>
        <v>77.069999999999993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179.74737400000001</v>
      </c>
      <c r="L41">
        <v>331.85250000000002</v>
      </c>
      <c r="M41">
        <v>44.505000000000003</v>
      </c>
      <c r="N41">
        <v>114.285938</v>
      </c>
      <c r="O41">
        <v>119.64649199999999</v>
      </c>
      <c r="P41">
        <v>120.816562</v>
      </c>
      <c r="Q41">
        <v>12.174343</v>
      </c>
      <c r="R41">
        <v>23.817625</v>
      </c>
      <c r="S41">
        <v>15.083809</v>
      </c>
      <c r="T41">
        <v>0</v>
      </c>
      <c r="U41">
        <v>337.63331199999999</v>
      </c>
      <c r="V41">
        <v>15.837975</v>
      </c>
      <c r="W41">
        <v>29.776554000000001</v>
      </c>
      <c r="X41">
        <v>123.124921</v>
      </c>
      <c r="Y41">
        <v>0</v>
      </c>
      <c r="Z41">
        <v>12.681603000000001</v>
      </c>
      <c r="AA41">
        <v>0</v>
      </c>
      <c r="AB41">
        <v>25.484027000000001</v>
      </c>
      <c r="AC41">
        <v>18.72662</v>
      </c>
      <c r="AD41">
        <v>35.402470000000001</v>
      </c>
      <c r="AE41">
        <v>47.829867999999998</v>
      </c>
      <c r="AF41">
        <v>8.5855949999999996</v>
      </c>
      <c r="AG41">
        <v>35.958492</v>
      </c>
      <c r="AH41">
        <v>147.96993399999999</v>
      </c>
      <c r="AI41">
        <v>13.547902000000001</v>
      </c>
      <c r="AJ41">
        <v>0</v>
      </c>
      <c r="AK41">
        <v>48.619197</v>
      </c>
      <c r="AL41">
        <v>76.785250000000005</v>
      </c>
      <c r="AM41">
        <v>0</v>
      </c>
      <c r="AN41">
        <v>0.90690499999999996</v>
      </c>
      <c r="AO41">
        <v>27.875610000000002</v>
      </c>
      <c r="AP41">
        <v>11.154308</v>
      </c>
      <c r="AQ41">
        <v>0</v>
      </c>
      <c r="AR41">
        <v>44.861040000000003</v>
      </c>
      <c r="AS41">
        <v>30.860717999999999</v>
      </c>
      <c r="AT41">
        <v>14.509404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77.009999999999991</v>
      </c>
      <c r="BA41">
        <f t="shared" si="1"/>
        <v>2147.0713479999995</v>
      </c>
      <c r="BD41">
        <v>23.29</v>
      </c>
      <c r="BE41">
        <v>3.69</v>
      </c>
      <c r="BF41">
        <v>0.75</v>
      </c>
      <c r="BG41">
        <v>3.91</v>
      </c>
      <c r="BH41">
        <v>5.62</v>
      </c>
      <c r="BI41">
        <v>6.94</v>
      </c>
      <c r="BJ41">
        <v>3.01</v>
      </c>
      <c r="BK41">
        <v>3.62</v>
      </c>
      <c r="BL41">
        <v>0.83</v>
      </c>
      <c r="BM41">
        <v>0</v>
      </c>
      <c r="BN41">
        <v>0.48</v>
      </c>
      <c r="BO41">
        <v>15.26</v>
      </c>
      <c r="BP41">
        <v>3.85</v>
      </c>
      <c r="BQ41">
        <v>4.2699999999999996</v>
      </c>
      <c r="BR41">
        <v>1.04</v>
      </c>
      <c r="BS41">
        <v>0.45</v>
      </c>
      <c r="BT41">
        <v>0</v>
      </c>
      <c r="BU41">
        <v>0</v>
      </c>
      <c r="BV41">
        <v>0</v>
      </c>
      <c r="BW41">
        <f t="shared" si="2"/>
        <v>77.009999999999991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179.74737400000001</v>
      </c>
      <c r="L42">
        <v>331.85250000000002</v>
      </c>
      <c r="M42">
        <v>44.505000000000003</v>
      </c>
      <c r="N42">
        <v>114.285938</v>
      </c>
      <c r="O42">
        <v>119.64649199999999</v>
      </c>
      <c r="P42">
        <v>120.816562</v>
      </c>
      <c r="Q42">
        <v>12.174343</v>
      </c>
      <c r="R42">
        <v>23.817625</v>
      </c>
      <c r="S42">
        <v>15.083809</v>
      </c>
      <c r="T42">
        <v>0</v>
      </c>
      <c r="U42">
        <v>337.63331199999999</v>
      </c>
      <c r="V42">
        <v>15.837975</v>
      </c>
      <c r="W42">
        <v>29.776554000000001</v>
      </c>
      <c r="X42">
        <v>142.72136699999999</v>
      </c>
      <c r="Y42">
        <v>0</v>
      </c>
      <c r="Z42">
        <v>12.681603000000001</v>
      </c>
      <c r="AA42">
        <v>0</v>
      </c>
      <c r="AB42">
        <v>25.484027000000001</v>
      </c>
      <c r="AC42">
        <v>18.72662</v>
      </c>
      <c r="AD42">
        <v>35.402470000000001</v>
      </c>
      <c r="AE42">
        <v>47.829867999999998</v>
      </c>
      <c r="AF42">
        <v>8.5855949999999996</v>
      </c>
      <c r="AG42">
        <v>35.958492</v>
      </c>
      <c r="AH42">
        <v>147.96993399999999</v>
      </c>
      <c r="AI42">
        <v>13.547902000000001</v>
      </c>
      <c r="AJ42">
        <v>0</v>
      </c>
      <c r="AK42">
        <v>48.619197</v>
      </c>
      <c r="AL42">
        <v>76.785250000000005</v>
      </c>
      <c r="AM42">
        <v>0</v>
      </c>
      <c r="AN42">
        <v>0.90690499999999996</v>
      </c>
      <c r="AO42">
        <v>27.875610000000002</v>
      </c>
      <c r="AP42">
        <v>11.154308</v>
      </c>
      <c r="AQ42">
        <v>0</v>
      </c>
      <c r="AR42">
        <v>44.861040000000003</v>
      </c>
      <c r="AS42">
        <v>30.860717999999999</v>
      </c>
      <c r="AT42">
        <v>14.509404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77.089999999999989</v>
      </c>
      <c r="BA42">
        <f t="shared" si="1"/>
        <v>2166.7477939999999</v>
      </c>
      <c r="BD42">
        <v>23.29</v>
      </c>
      <c r="BE42">
        <v>3.69</v>
      </c>
      <c r="BF42">
        <v>0.75</v>
      </c>
      <c r="BG42">
        <v>3.91</v>
      </c>
      <c r="BH42">
        <v>5.62</v>
      </c>
      <c r="BI42">
        <v>6.94</v>
      </c>
      <c r="BJ42">
        <v>3.01</v>
      </c>
      <c r="BK42">
        <v>3.68</v>
      </c>
      <c r="BL42">
        <v>0.85</v>
      </c>
      <c r="BM42">
        <v>0</v>
      </c>
      <c r="BN42">
        <v>0.48</v>
      </c>
      <c r="BO42">
        <v>15.26</v>
      </c>
      <c r="BP42">
        <v>3.85</v>
      </c>
      <c r="BQ42">
        <v>4.2699999999999996</v>
      </c>
      <c r="BR42">
        <v>1.04</v>
      </c>
      <c r="BS42">
        <v>0.45</v>
      </c>
      <c r="BT42">
        <v>0</v>
      </c>
      <c r="BU42">
        <v>0</v>
      </c>
      <c r="BV42">
        <v>0</v>
      </c>
      <c r="BW42">
        <f t="shared" si="2"/>
        <v>77.089999999999989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179.74737400000001</v>
      </c>
      <c r="L43">
        <v>331.85250000000002</v>
      </c>
      <c r="M43">
        <v>44.505000000000003</v>
      </c>
      <c r="N43">
        <v>114.285938</v>
      </c>
      <c r="O43">
        <v>119.64649199999999</v>
      </c>
      <c r="P43">
        <v>120.816562</v>
      </c>
      <c r="Q43">
        <v>12.174343</v>
      </c>
      <c r="R43">
        <v>23.817625</v>
      </c>
      <c r="S43">
        <v>15.083809</v>
      </c>
      <c r="T43">
        <v>0</v>
      </c>
      <c r="U43">
        <v>337.63331199999999</v>
      </c>
      <c r="V43">
        <v>15.837975</v>
      </c>
      <c r="W43">
        <v>33.180895999999997</v>
      </c>
      <c r="X43">
        <v>142.72136699999999</v>
      </c>
      <c r="Y43">
        <v>0</v>
      </c>
      <c r="Z43">
        <v>12.681603000000001</v>
      </c>
      <c r="AA43">
        <v>0</v>
      </c>
      <c r="AB43">
        <v>25.484027000000001</v>
      </c>
      <c r="AC43">
        <v>18.72662</v>
      </c>
      <c r="AD43">
        <v>35.402470000000001</v>
      </c>
      <c r="AE43">
        <v>47.829867999999998</v>
      </c>
      <c r="AF43">
        <v>8.5855949999999996</v>
      </c>
      <c r="AG43">
        <v>35.958492</v>
      </c>
      <c r="AH43">
        <v>147.96993399999999</v>
      </c>
      <c r="AI43">
        <v>13.547902000000001</v>
      </c>
      <c r="AJ43">
        <v>0</v>
      </c>
      <c r="AK43">
        <v>48.619197</v>
      </c>
      <c r="AL43">
        <v>76.785250000000005</v>
      </c>
      <c r="AM43">
        <v>0</v>
      </c>
      <c r="AN43">
        <v>0.90690499999999996</v>
      </c>
      <c r="AO43">
        <v>27.875610000000002</v>
      </c>
      <c r="AP43">
        <v>11.154308</v>
      </c>
      <c r="AQ43">
        <v>0</v>
      </c>
      <c r="AR43">
        <v>44.861040000000003</v>
      </c>
      <c r="AS43">
        <v>30.860717999999999</v>
      </c>
      <c r="AT43">
        <v>14.509404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77.089999999999989</v>
      </c>
      <c r="BA43">
        <f t="shared" si="1"/>
        <v>2170.1521359999997</v>
      </c>
      <c r="BD43">
        <v>23.29</v>
      </c>
      <c r="BE43">
        <v>3.69</v>
      </c>
      <c r="BF43">
        <v>0.75</v>
      </c>
      <c r="BG43">
        <v>3.91</v>
      </c>
      <c r="BH43">
        <v>5.62</v>
      </c>
      <c r="BI43">
        <v>6.94</v>
      </c>
      <c r="BJ43">
        <v>3.01</v>
      </c>
      <c r="BK43">
        <v>3.68</v>
      </c>
      <c r="BL43">
        <v>0.85</v>
      </c>
      <c r="BM43">
        <v>0</v>
      </c>
      <c r="BN43">
        <v>0.48</v>
      </c>
      <c r="BO43">
        <v>15.26</v>
      </c>
      <c r="BP43">
        <v>3.85</v>
      </c>
      <c r="BQ43">
        <v>4.2699999999999996</v>
      </c>
      <c r="BR43">
        <v>1.04</v>
      </c>
      <c r="BS43">
        <v>0.45</v>
      </c>
      <c r="BT43">
        <v>0</v>
      </c>
      <c r="BU43">
        <v>0</v>
      </c>
      <c r="BV43">
        <v>0</v>
      </c>
      <c r="BW43">
        <f t="shared" si="2"/>
        <v>77.089999999999989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179.74737400000001</v>
      </c>
      <c r="L44">
        <v>331.85250000000002</v>
      </c>
      <c r="M44">
        <v>44.505000000000003</v>
      </c>
      <c r="N44">
        <v>114.285938</v>
      </c>
      <c r="O44">
        <v>119.64649199999999</v>
      </c>
      <c r="P44">
        <v>120.816562</v>
      </c>
      <c r="Q44">
        <v>12.174343</v>
      </c>
      <c r="R44">
        <v>23.817625</v>
      </c>
      <c r="S44">
        <v>15.083809</v>
      </c>
      <c r="T44">
        <v>0</v>
      </c>
      <c r="U44">
        <v>337.63331199999999</v>
      </c>
      <c r="V44">
        <v>20.056274999999999</v>
      </c>
      <c r="W44">
        <v>33.180895999999997</v>
      </c>
      <c r="X44">
        <v>142.72136699999999</v>
      </c>
      <c r="Y44">
        <v>0</v>
      </c>
      <c r="Z44">
        <v>12.681603000000001</v>
      </c>
      <c r="AA44">
        <v>0</v>
      </c>
      <c r="AB44">
        <v>25.484027000000001</v>
      </c>
      <c r="AC44">
        <v>18.72662</v>
      </c>
      <c r="AD44">
        <v>35.402470000000001</v>
      </c>
      <c r="AE44">
        <v>47.829867999999998</v>
      </c>
      <c r="AF44">
        <v>8.5855949999999996</v>
      </c>
      <c r="AG44">
        <v>35.958492</v>
      </c>
      <c r="AH44">
        <v>147.96993399999999</v>
      </c>
      <c r="AI44">
        <v>13.547902000000001</v>
      </c>
      <c r="AJ44">
        <v>0</v>
      </c>
      <c r="AK44">
        <v>48.619197</v>
      </c>
      <c r="AL44">
        <v>76.785250000000005</v>
      </c>
      <c r="AM44">
        <v>0</v>
      </c>
      <c r="AN44">
        <v>0.90690499999999996</v>
      </c>
      <c r="AO44">
        <v>27.875610000000002</v>
      </c>
      <c r="AP44">
        <v>11.154308</v>
      </c>
      <c r="AQ44">
        <v>0</v>
      </c>
      <c r="AR44">
        <v>44.861040000000003</v>
      </c>
      <c r="AS44">
        <v>30.860717999999999</v>
      </c>
      <c r="AT44">
        <v>14.509404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77.209999999999994</v>
      </c>
      <c r="BA44">
        <f t="shared" si="1"/>
        <v>2174.4904359999996</v>
      </c>
      <c r="BD44">
        <v>23.29</v>
      </c>
      <c r="BE44">
        <v>3.69</v>
      </c>
      <c r="BF44">
        <v>0.75</v>
      </c>
      <c r="BG44">
        <v>3.91</v>
      </c>
      <c r="BH44">
        <v>5.62</v>
      </c>
      <c r="BI44">
        <v>6.94</v>
      </c>
      <c r="BJ44">
        <v>3.01</v>
      </c>
      <c r="BK44">
        <v>3.77</v>
      </c>
      <c r="BL44">
        <v>0.88</v>
      </c>
      <c r="BM44">
        <v>0</v>
      </c>
      <c r="BN44">
        <v>0.48</v>
      </c>
      <c r="BO44">
        <v>15.26</v>
      </c>
      <c r="BP44">
        <v>3.85</v>
      </c>
      <c r="BQ44">
        <v>4.2699999999999996</v>
      </c>
      <c r="BR44">
        <v>1.04</v>
      </c>
      <c r="BS44">
        <v>0.45</v>
      </c>
      <c r="BT44">
        <v>0</v>
      </c>
      <c r="BU44">
        <v>0</v>
      </c>
      <c r="BV44">
        <v>0</v>
      </c>
      <c r="BW44">
        <f t="shared" si="2"/>
        <v>77.209999999999994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178.96369999999999</v>
      </c>
      <c r="L45">
        <v>330.28514999999999</v>
      </c>
      <c r="M45">
        <v>44.505000000000003</v>
      </c>
      <c r="N45">
        <v>114.285938</v>
      </c>
      <c r="O45">
        <v>119.64649199999999</v>
      </c>
      <c r="P45">
        <v>120.816562</v>
      </c>
      <c r="Q45">
        <v>16.687149999999999</v>
      </c>
      <c r="R45">
        <v>33.401001999999998</v>
      </c>
      <c r="S45">
        <v>20.914448</v>
      </c>
      <c r="T45">
        <v>0</v>
      </c>
      <c r="U45">
        <v>337.63331199999999</v>
      </c>
      <c r="V45">
        <v>14.962</v>
      </c>
      <c r="W45">
        <v>28.626196</v>
      </c>
      <c r="X45">
        <v>123.888278</v>
      </c>
      <c r="Y45">
        <v>0</v>
      </c>
      <c r="Z45">
        <v>6.3855000000000004</v>
      </c>
      <c r="AA45">
        <v>0</v>
      </c>
      <c r="AB45">
        <v>25.484027000000001</v>
      </c>
      <c r="AC45">
        <v>18.72662</v>
      </c>
      <c r="AD45">
        <v>35.402470000000001</v>
      </c>
      <c r="AE45">
        <v>47.829867999999998</v>
      </c>
      <c r="AF45">
        <v>8.5855949999999996</v>
      </c>
      <c r="AG45">
        <v>35.958492</v>
      </c>
      <c r="AH45">
        <v>147.96993399999999</v>
      </c>
      <c r="AI45">
        <v>2.4632550000000002</v>
      </c>
      <c r="AJ45">
        <v>0</v>
      </c>
      <c r="AK45">
        <v>48.619197</v>
      </c>
      <c r="AL45">
        <v>76.785250000000005</v>
      </c>
      <c r="AM45">
        <v>0</v>
      </c>
      <c r="AN45">
        <v>0.90690499999999996</v>
      </c>
      <c r="AO45">
        <v>27.306719999999999</v>
      </c>
      <c r="AP45">
        <v>11.154308</v>
      </c>
      <c r="AQ45">
        <v>0</v>
      </c>
      <c r="AR45">
        <v>44.861040000000003</v>
      </c>
      <c r="AS45">
        <v>30.860717999999999</v>
      </c>
      <c r="AT45">
        <v>14.509404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77.61999999999999</v>
      </c>
      <c r="BA45">
        <f t="shared" si="1"/>
        <v>2146.0445309999991</v>
      </c>
      <c r="BD45">
        <v>23.29</v>
      </c>
      <c r="BE45">
        <v>3.69</v>
      </c>
      <c r="BF45">
        <v>0.75</v>
      </c>
      <c r="BG45">
        <v>3.91</v>
      </c>
      <c r="BH45">
        <v>5.62</v>
      </c>
      <c r="BI45">
        <v>6.94</v>
      </c>
      <c r="BJ45">
        <v>3.01</v>
      </c>
      <c r="BK45">
        <v>3.77</v>
      </c>
      <c r="BL45">
        <v>0.88</v>
      </c>
      <c r="BM45">
        <v>0</v>
      </c>
      <c r="BN45">
        <v>0.48</v>
      </c>
      <c r="BO45">
        <v>15.67</v>
      </c>
      <c r="BP45">
        <v>3.85</v>
      </c>
      <c r="BQ45">
        <v>4.2699999999999996</v>
      </c>
      <c r="BR45">
        <v>1.04</v>
      </c>
      <c r="BS45">
        <v>0.45</v>
      </c>
      <c r="BT45">
        <v>0</v>
      </c>
      <c r="BU45">
        <v>0</v>
      </c>
      <c r="BV45">
        <v>0</v>
      </c>
      <c r="BW45">
        <f t="shared" si="2"/>
        <v>77.61999999999999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178.96369999999999</v>
      </c>
      <c r="L46">
        <v>330.28514999999999</v>
      </c>
      <c r="M46">
        <v>44.505000000000003</v>
      </c>
      <c r="N46">
        <v>114.285938</v>
      </c>
      <c r="O46">
        <v>119.64649199999999</v>
      </c>
      <c r="P46">
        <v>120.816562</v>
      </c>
      <c r="Q46">
        <v>16.687149999999999</v>
      </c>
      <c r="R46">
        <v>33.401001999999998</v>
      </c>
      <c r="S46">
        <v>20.914448</v>
      </c>
      <c r="T46">
        <v>0</v>
      </c>
      <c r="U46">
        <v>337.63331199999999</v>
      </c>
      <c r="V46">
        <v>14.962</v>
      </c>
      <c r="W46">
        <v>28.626196</v>
      </c>
      <c r="X46">
        <v>123.888278</v>
      </c>
      <c r="Y46">
        <v>0</v>
      </c>
      <c r="Z46">
        <v>6.3855000000000004</v>
      </c>
      <c r="AA46">
        <v>0</v>
      </c>
      <c r="AB46">
        <v>25.484027000000001</v>
      </c>
      <c r="AC46">
        <v>18.72662</v>
      </c>
      <c r="AD46">
        <v>35.402470000000001</v>
      </c>
      <c r="AE46">
        <v>47.829867999999998</v>
      </c>
      <c r="AF46">
        <v>8.5855949999999996</v>
      </c>
      <c r="AG46">
        <v>35.958492</v>
      </c>
      <c r="AH46">
        <v>147.96993399999999</v>
      </c>
      <c r="AI46">
        <v>2.4632550000000002</v>
      </c>
      <c r="AJ46">
        <v>0</v>
      </c>
      <c r="AK46">
        <v>48.619197</v>
      </c>
      <c r="AL46">
        <v>76.785250000000005</v>
      </c>
      <c r="AM46">
        <v>0</v>
      </c>
      <c r="AN46">
        <v>0.90690499999999996</v>
      </c>
      <c r="AO46">
        <v>27.306719999999999</v>
      </c>
      <c r="AP46">
        <v>11.154308</v>
      </c>
      <c r="AQ46">
        <v>0</v>
      </c>
      <c r="AR46">
        <v>44.861040000000003</v>
      </c>
      <c r="AS46">
        <v>30.860717999999999</v>
      </c>
      <c r="AT46">
        <v>14.509404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77.61999999999999</v>
      </c>
      <c r="BA46">
        <f t="shared" si="1"/>
        <v>2146.0445309999991</v>
      </c>
      <c r="BD46">
        <v>23.29</v>
      </c>
      <c r="BE46">
        <v>3.69</v>
      </c>
      <c r="BF46">
        <v>0.75</v>
      </c>
      <c r="BG46">
        <v>3.91</v>
      </c>
      <c r="BH46">
        <v>5.62</v>
      </c>
      <c r="BI46">
        <v>6.94</v>
      </c>
      <c r="BJ46">
        <v>3.01</v>
      </c>
      <c r="BK46">
        <v>3.77</v>
      </c>
      <c r="BL46">
        <v>0.88</v>
      </c>
      <c r="BM46">
        <v>0</v>
      </c>
      <c r="BN46">
        <v>0.48</v>
      </c>
      <c r="BO46">
        <v>15.67</v>
      </c>
      <c r="BP46">
        <v>3.85</v>
      </c>
      <c r="BQ46">
        <v>4.2699999999999996</v>
      </c>
      <c r="BR46">
        <v>1.04</v>
      </c>
      <c r="BS46">
        <v>0.45</v>
      </c>
      <c r="BT46">
        <v>0</v>
      </c>
      <c r="BU46">
        <v>0</v>
      </c>
      <c r="BV46">
        <v>0</v>
      </c>
      <c r="BW46">
        <f t="shared" si="2"/>
        <v>77.61999999999999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95.966324999999998</v>
      </c>
      <c r="L47">
        <v>321.57765000000001</v>
      </c>
      <c r="M47">
        <v>44.505000000000003</v>
      </c>
      <c r="N47">
        <v>114.285938</v>
      </c>
      <c r="O47">
        <v>119.64649199999999</v>
      </c>
      <c r="P47">
        <v>120.816562</v>
      </c>
      <c r="Q47">
        <v>7.4153070000000003</v>
      </c>
      <c r="R47">
        <v>16.688873999999998</v>
      </c>
      <c r="S47">
        <v>12.430702</v>
      </c>
      <c r="T47">
        <v>0</v>
      </c>
      <c r="U47">
        <v>337.63331199999999</v>
      </c>
      <c r="V47">
        <v>14.962</v>
      </c>
      <c r="W47">
        <v>28.626196</v>
      </c>
      <c r="X47">
        <v>123.888278</v>
      </c>
      <c r="Y47">
        <v>0</v>
      </c>
      <c r="Z47">
        <v>6.3855000000000004</v>
      </c>
      <c r="AA47">
        <v>0</v>
      </c>
      <c r="AB47">
        <v>25.484027000000001</v>
      </c>
      <c r="AC47">
        <v>18.72662</v>
      </c>
      <c r="AD47">
        <v>35.402470000000001</v>
      </c>
      <c r="AE47">
        <v>47.829867999999998</v>
      </c>
      <c r="AF47">
        <v>8.5855949999999996</v>
      </c>
      <c r="AG47">
        <v>35.958492</v>
      </c>
      <c r="AH47">
        <v>147.96993399999999</v>
      </c>
      <c r="AI47">
        <v>2.4632550000000002</v>
      </c>
      <c r="AJ47">
        <v>0</v>
      </c>
      <c r="AK47">
        <v>48.619197</v>
      </c>
      <c r="AL47">
        <v>76.785250000000005</v>
      </c>
      <c r="AM47">
        <v>0</v>
      </c>
      <c r="AN47">
        <v>0.90690499999999996</v>
      </c>
      <c r="AO47">
        <v>27.306719999999999</v>
      </c>
      <c r="AP47">
        <v>11.154308</v>
      </c>
      <c r="AQ47">
        <v>0</v>
      </c>
      <c r="AR47">
        <v>44.861040000000003</v>
      </c>
      <c r="AS47">
        <v>30.860717999999999</v>
      </c>
      <c r="AT47">
        <v>14.509404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77.709999999999994</v>
      </c>
      <c r="BA47">
        <f t="shared" si="1"/>
        <v>2019.9619389999993</v>
      </c>
      <c r="BD47">
        <v>23.29</v>
      </c>
      <c r="BE47">
        <v>3.69</v>
      </c>
      <c r="BF47">
        <v>0.84</v>
      </c>
      <c r="BG47">
        <v>3.91</v>
      </c>
      <c r="BH47">
        <v>5.62</v>
      </c>
      <c r="BI47">
        <v>6.94</v>
      </c>
      <c r="BJ47">
        <v>3.01</v>
      </c>
      <c r="BK47">
        <v>3.77</v>
      </c>
      <c r="BL47">
        <v>0.88</v>
      </c>
      <c r="BM47">
        <v>0</v>
      </c>
      <c r="BN47">
        <v>0.48</v>
      </c>
      <c r="BO47">
        <v>15.67</v>
      </c>
      <c r="BP47">
        <v>3.85</v>
      </c>
      <c r="BQ47">
        <v>4.2699999999999996</v>
      </c>
      <c r="BR47">
        <v>1.04</v>
      </c>
      <c r="BS47">
        <v>0.45</v>
      </c>
      <c r="BT47">
        <v>0</v>
      </c>
      <c r="BU47">
        <v>0</v>
      </c>
      <c r="BV47">
        <v>0</v>
      </c>
      <c r="BW47">
        <f t="shared" si="2"/>
        <v>77.709999999999994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105.64132499999999</v>
      </c>
      <c r="L48">
        <v>330.28514999999999</v>
      </c>
      <c r="M48">
        <v>44.505000000000003</v>
      </c>
      <c r="N48">
        <v>114.285938</v>
      </c>
      <c r="O48">
        <v>119.64649199999999</v>
      </c>
      <c r="P48">
        <v>120.816562</v>
      </c>
      <c r="Q48">
        <v>11.285307</v>
      </c>
      <c r="R48">
        <v>20.225878000000002</v>
      </c>
      <c r="S48">
        <v>13.570639</v>
      </c>
      <c r="T48">
        <v>0</v>
      </c>
      <c r="U48">
        <v>337.63331199999999</v>
      </c>
      <c r="V48">
        <v>14.962</v>
      </c>
      <c r="W48">
        <v>33.185250000000003</v>
      </c>
      <c r="X48">
        <v>142.72136699999999</v>
      </c>
      <c r="Y48">
        <v>0</v>
      </c>
      <c r="Z48">
        <v>6.3855000000000004</v>
      </c>
      <c r="AA48">
        <v>0</v>
      </c>
      <c r="AB48">
        <v>25.484027000000001</v>
      </c>
      <c r="AC48">
        <v>18.72662</v>
      </c>
      <c r="AD48">
        <v>26.455997</v>
      </c>
      <c r="AE48">
        <v>47.829867999999998</v>
      </c>
      <c r="AF48">
        <v>8.5855949999999996</v>
      </c>
      <c r="AG48">
        <v>35.958492</v>
      </c>
      <c r="AH48">
        <v>147.96993399999999</v>
      </c>
      <c r="AI48">
        <v>2.4632550000000002</v>
      </c>
      <c r="AJ48">
        <v>0</v>
      </c>
      <c r="AK48">
        <v>48.619197</v>
      </c>
      <c r="AL48">
        <v>76.785250000000005</v>
      </c>
      <c r="AM48">
        <v>0</v>
      </c>
      <c r="AN48">
        <v>0.90690499999999996</v>
      </c>
      <c r="AO48">
        <v>27.306719999999999</v>
      </c>
      <c r="AP48">
        <v>11.154308</v>
      </c>
      <c r="AQ48">
        <v>0</v>
      </c>
      <c r="AR48">
        <v>44.861040000000003</v>
      </c>
      <c r="AS48">
        <v>30.860717999999999</v>
      </c>
      <c r="AT48">
        <v>14.509404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77.709999999999994</v>
      </c>
      <c r="BA48">
        <f t="shared" si="1"/>
        <v>2061.3370499999996</v>
      </c>
      <c r="BD48">
        <v>23.29</v>
      </c>
      <c r="BE48">
        <v>3.69</v>
      </c>
      <c r="BF48">
        <v>0.84</v>
      </c>
      <c r="BG48">
        <v>3.91</v>
      </c>
      <c r="BH48">
        <v>5.62</v>
      </c>
      <c r="BI48">
        <v>6.94</v>
      </c>
      <c r="BJ48">
        <v>3.01</v>
      </c>
      <c r="BK48">
        <v>3.77</v>
      </c>
      <c r="BL48">
        <v>0.88</v>
      </c>
      <c r="BM48">
        <v>0</v>
      </c>
      <c r="BN48">
        <v>0.48</v>
      </c>
      <c r="BO48">
        <v>15.67</v>
      </c>
      <c r="BP48">
        <v>3.85</v>
      </c>
      <c r="BQ48">
        <v>4.2699999999999996</v>
      </c>
      <c r="BR48">
        <v>1.04</v>
      </c>
      <c r="BS48">
        <v>0.45</v>
      </c>
      <c r="BT48">
        <v>0</v>
      </c>
      <c r="BU48">
        <v>0</v>
      </c>
      <c r="BV48">
        <v>0</v>
      </c>
      <c r="BW48">
        <f t="shared" si="2"/>
        <v>77.709999999999994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108.498159</v>
      </c>
      <c r="L49">
        <v>355.44015000000002</v>
      </c>
      <c r="M49">
        <v>44.505000000000003</v>
      </c>
      <c r="N49">
        <v>114.285938</v>
      </c>
      <c r="O49">
        <v>119.64649199999999</v>
      </c>
      <c r="P49">
        <v>120.816562</v>
      </c>
      <c r="Q49">
        <v>11.285307</v>
      </c>
      <c r="R49">
        <v>20.225878000000002</v>
      </c>
      <c r="S49">
        <v>13.570639</v>
      </c>
      <c r="T49">
        <v>0</v>
      </c>
      <c r="U49">
        <v>337.63331199999999</v>
      </c>
      <c r="V49">
        <v>14.962</v>
      </c>
      <c r="W49">
        <v>33.185250000000003</v>
      </c>
      <c r="X49">
        <v>142.72136699999999</v>
      </c>
      <c r="Y49">
        <v>0</v>
      </c>
      <c r="Z49">
        <v>6.3855000000000004</v>
      </c>
      <c r="AA49">
        <v>0</v>
      </c>
      <c r="AB49">
        <v>25.484027000000001</v>
      </c>
      <c r="AC49">
        <v>18.72662</v>
      </c>
      <c r="AD49">
        <v>26.455997</v>
      </c>
      <c r="AE49">
        <v>47.829867999999998</v>
      </c>
      <c r="AF49">
        <v>8.5855949999999996</v>
      </c>
      <c r="AG49">
        <v>35.958492</v>
      </c>
      <c r="AH49">
        <v>147.96993399999999</v>
      </c>
      <c r="AI49">
        <v>2.4632550000000002</v>
      </c>
      <c r="AJ49">
        <v>0</v>
      </c>
      <c r="AK49">
        <v>48.619197</v>
      </c>
      <c r="AL49">
        <v>76.785250000000005</v>
      </c>
      <c r="AM49">
        <v>0</v>
      </c>
      <c r="AN49">
        <v>0.90690499999999996</v>
      </c>
      <c r="AO49">
        <v>27.306719999999999</v>
      </c>
      <c r="AP49">
        <v>11.154308</v>
      </c>
      <c r="AQ49">
        <v>0</v>
      </c>
      <c r="AR49">
        <v>50.735700000000001</v>
      </c>
      <c r="AS49">
        <v>30.860717999999999</v>
      </c>
      <c r="AT49">
        <v>14.509404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77.709999999999994</v>
      </c>
      <c r="BA49">
        <f t="shared" si="1"/>
        <v>2095.2235439999995</v>
      </c>
      <c r="BD49">
        <v>23.29</v>
      </c>
      <c r="BE49">
        <v>3.69</v>
      </c>
      <c r="BF49">
        <v>0.84</v>
      </c>
      <c r="BG49">
        <v>3.91</v>
      </c>
      <c r="BH49">
        <v>5.62</v>
      </c>
      <c r="BI49">
        <v>6.94</v>
      </c>
      <c r="BJ49">
        <v>3.01</v>
      </c>
      <c r="BK49">
        <v>3.77</v>
      </c>
      <c r="BL49">
        <v>0.88</v>
      </c>
      <c r="BM49">
        <v>0</v>
      </c>
      <c r="BN49">
        <v>0.48</v>
      </c>
      <c r="BO49">
        <v>15.67</v>
      </c>
      <c r="BP49">
        <v>3.85</v>
      </c>
      <c r="BQ49">
        <v>4.2699999999999996</v>
      </c>
      <c r="BR49">
        <v>1.04</v>
      </c>
      <c r="BS49">
        <v>0.45</v>
      </c>
      <c r="BT49">
        <v>0</v>
      </c>
      <c r="BU49">
        <v>0</v>
      </c>
      <c r="BV49">
        <v>0</v>
      </c>
      <c r="BW49">
        <f t="shared" si="2"/>
        <v>77.709999999999994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108.498159</v>
      </c>
      <c r="L50">
        <v>374.79014999999998</v>
      </c>
      <c r="M50">
        <v>44.505000000000003</v>
      </c>
      <c r="N50">
        <v>114.285938</v>
      </c>
      <c r="O50">
        <v>119.64649199999999</v>
      </c>
      <c r="P50">
        <v>120.816562</v>
      </c>
      <c r="Q50">
        <v>11.285307</v>
      </c>
      <c r="R50">
        <v>20.225878000000002</v>
      </c>
      <c r="S50">
        <v>13.570639</v>
      </c>
      <c r="T50">
        <v>0</v>
      </c>
      <c r="U50">
        <v>337.63331199999999</v>
      </c>
      <c r="V50">
        <v>14.962</v>
      </c>
      <c r="W50">
        <v>33.185250000000003</v>
      </c>
      <c r="X50">
        <v>142.72136699999999</v>
      </c>
      <c r="Y50">
        <v>0</v>
      </c>
      <c r="Z50">
        <v>6.3855000000000004</v>
      </c>
      <c r="AA50">
        <v>0</v>
      </c>
      <c r="AB50">
        <v>25.484027000000001</v>
      </c>
      <c r="AC50">
        <v>18.72662</v>
      </c>
      <c r="AD50">
        <v>26.455997</v>
      </c>
      <c r="AE50">
        <v>47.829867999999998</v>
      </c>
      <c r="AF50">
        <v>8.5855949999999996</v>
      </c>
      <c r="AG50">
        <v>35.958492</v>
      </c>
      <c r="AH50">
        <v>147.96993399999999</v>
      </c>
      <c r="AI50">
        <v>2.4632550000000002</v>
      </c>
      <c r="AJ50">
        <v>0</v>
      </c>
      <c r="AK50">
        <v>48.619197</v>
      </c>
      <c r="AL50">
        <v>76.785250000000005</v>
      </c>
      <c r="AM50">
        <v>0</v>
      </c>
      <c r="AN50">
        <v>0.90690499999999996</v>
      </c>
      <c r="AO50">
        <v>27.306719999999999</v>
      </c>
      <c r="AP50">
        <v>11.154308</v>
      </c>
      <c r="AQ50">
        <v>0</v>
      </c>
      <c r="AR50">
        <v>50.735700000000001</v>
      </c>
      <c r="AS50">
        <v>30.860717999999999</v>
      </c>
      <c r="AT50">
        <v>14.509404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77.709999999999994</v>
      </c>
      <c r="BA50">
        <f t="shared" si="1"/>
        <v>2114.5735439999994</v>
      </c>
      <c r="BD50">
        <v>23.29</v>
      </c>
      <c r="BE50">
        <v>3.69</v>
      </c>
      <c r="BF50">
        <v>0.84</v>
      </c>
      <c r="BG50">
        <v>3.91</v>
      </c>
      <c r="BH50">
        <v>5.62</v>
      </c>
      <c r="BI50">
        <v>6.94</v>
      </c>
      <c r="BJ50">
        <v>3.01</v>
      </c>
      <c r="BK50">
        <v>3.77</v>
      </c>
      <c r="BL50">
        <v>0.88</v>
      </c>
      <c r="BM50">
        <v>0</v>
      </c>
      <c r="BN50">
        <v>0.48</v>
      </c>
      <c r="BO50">
        <v>15.67</v>
      </c>
      <c r="BP50">
        <v>3.85</v>
      </c>
      <c r="BQ50">
        <v>4.2699999999999996</v>
      </c>
      <c r="BR50">
        <v>1.04</v>
      </c>
      <c r="BS50">
        <v>0.45</v>
      </c>
      <c r="BT50">
        <v>0</v>
      </c>
      <c r="BU50">
        <v>0</v>
      </c>
      <c r="BV50">
        <v>0</v>
      </c>
      <c r="BW50">
        <f t="shared" si="2"/>
        <v>77.709999999999994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109.281834</v>
      </c>
      <c r="L51">
        <v>374.79014999999998</v>
      </c>
      <c r="M51">
        <v>44.505000000000003</v>
      </c>
      <c r="N51">
        <v>114.285938</v>
      </c>
      <c r="O51">
        <v>119.64649199999999</v>
      </c>
      <c r="P51">
        <v>120.816562</v>
      </c>
      <c r="Q51">
        <v>11.314332</v>
      </c>
      <c r="R51">
        <v>20.322628000000002</v>
      </c>
      <c r="S51">
        <v>13.638363999999999</v>
      </c>
      <c r="T51">
        <v>0</v>
      </c>
      <c r="U51">
        <v>337.63331199999999</v>
      </c>
      <c r="V51">
        <v>14.962</v>
      </c>
      <c r="W51">
        <v>33.185250000000003</v>
      </c>
      <c r="X51">
        <v>142.72136699999999</v>
      </c>
      <c r="Y51">
        <v>0</v>
      </c>
      <c r="Z51">
        <v>6.3855000000000004</v>
      </c>
      <c r="AA51">
        <v>0</v>
      </c>
      <c r="AB51">
        <v>25.484027000000001</v>
      </c>
      <c r="AC51">
        <v>18.72662</v>
      </c>
      <c r="AD51">
        <v>26.455997</v>
      </c>
      <c r="AE51">
        <v>47.829867999999998</v>
      </c>
      <c r="AF51">
        <v>8.5855949999999996</v>
      </c>
      <c r="AG51">
        <v>35.958492</v>
      </c>
      <c r="AH51">
        <v>147.96993399999999</v>
      </c>
      <c r="AI51">
        <v>2.4632550000000002</v>
      </c>
      <c r="AJ51">
        <v>0</v>
      </c>
      <c r="AK51">
        <v>48.619197</v>
      </c>
      <c r="AL51">
        <v>76.785250000000005</v>
      </c>
      <c r="AM51">
        <v>0</v>
      </c>
      <c r="AN51">
        <v>0.90690499999999996</v>
      </c>
      <c r="AO51">
        <v>27.306719999999999</v>
      </c>
      <c r="AP51">
        <v>11.154308</v>
      </c>
      <c r="AQ51">
        <v>0</v>
      </c>
      <c r="AR51">
        <v>50.735700000000001</v>
      </c>
      <c r="AS51">
        <v>30.860717999999999</v>
      </c>
      <c r="AT51">
        <v>14.509404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77.58</v>
      </c>
      <c r="BA51">
        <f t="shared" si="1"/>
        <v>2115.4207189999993</v>
      </c>
      <c r="BD51">
        <v>23.29</v>
      </c>
      <c r="BE51">
        <v>3.69</v>
      </c>
      <c r="BF51">
        <v>0.71</v>
      </c>
      <c r="BG51">
        <v>3.91</v>
      </c>
      <c r="BH51">
        <v>5.62</v>
      </c>
      <c r="BI51">
        <v>6.94</v>
      </c>
      <c r="BJ51">
        <v>3.01</v>
      </c>
      <c r="BK51">
        <v>3.77</v>
      </c>
      <c r="BL51">
        <v>0.88</v>
      </c>
      <c r="BM51">
        <v>0</v>
      </c>
      <c r="BN51">
        <v>0.48</v>
      </c>
      <c r="BO51">
        <v>15.67</v>
      </c>
      <c r="BP51">
        <v>3.85</v>
      </c>
      <c r="BQ51">
        <v>4.2699999999999996</v>
      </c>
      <c r="BR51">
        <v>1.04</v>
      </c>
      <c r="BS51">
        <v>0.45</v>
      </c>
      <c r="BT51">
        <v>0</v>
      </c>
      <c r="BU51">
        <v>0</v>
      </c>
      <c r="BV51">
        <v>0</v>
      </c>
      <c r="BW51">
        <f t="shared" si="2"/>
        <v>77.58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109.281834</v>
      </c>
      <c r="L52">
        <v>374.79014999999998</v>
      </c>
      <c r="M52">
        <v>44.505000000000003</v>
      </c>
      <c r="N52">
        <v>114.285938</v>
      </c>
      <c r="O52">
        <v>119.64649199999999</v>
      </c>
      <c r="P52">
        <v>120.816562</v>
      </c>
      <c r="Q52">
        <v>11.314332</v>
      </c>
      <c r="R52">
        <v>20.322628000000002</v>
      </c>
      <c r="S52">
        <v>13.638363999999999</v>
      </c>
      <c r="T52">
        <v>0</v>
      </c>
      <c r="U52">
        <v>337.63331199999999</v>
      </c>
      <c r="V52">
        <v>14.962</v>
      </c>
      <c r="W52">
        <v>33.185250000000003</v>
      </c>
      <c r="X52">
        <v>142.72136699999999</v>
      </c>
      <c r="Y52">
        <v>0</v>
      </c>
      <c r="Z52">
        <v>6.3855000000000004</v>
      </c>
      <c r="AA52">
        <v>0</v>
      </c>
      <c r="AB52">
        <v>25.484027000000001</v>
      </c>
      <c r="AC52">
        <v>18.72662</v>
      </c>
      <c r="AD52">
        <v>26.455997</v>
      </c>
      <c r="AE52">
        <v>47.829867999999998</v>
      </c>
      <c r="AF52">
        <v>8.5855949999999996</v>
      </c>
      <c r="AG52">
        <v>35.958492</v>
      </c>
      <c r="AH52">
        <v>147.96993399999999</v>
      </c>
      <c r="AI52">
        <v>2.4632550000000002</v>
      </c>
      <c r="AJ52">
        <v>0</v>
      </c>
      <c r="AK52">
        <v>48.619197</v>
      </c>
      <c r="AL52">
        <v>76.785250000000005</v>
      </c>
      <c r="AM52">
        <v>0</v>
      </c>
      <c r="AN52">
        <v>0.90690499999999996</v>
      </c>
      <c r="AO52">
        <v>27.306719999999999</v>
      </c>
      <c r="AP52">
        <v>11.154308</v>
      </c>
      <c r="AQ52">
        <v>0</v>
      </c>
      <c r="AR52">
        <v>50.735700000000001</v>
      </c>
      <c r="AS52">
        <v>30.860717999999999</v>
      </c>
      <c r="AT52">
        <v>14.509404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77.61999999999999</v>
      </c>
      <c r="BA52">
        <f t="shared" si="1"/>
        <v>2115.4607189999992</v>
      </c>
      <c r="BD52">
        <v>23.29</v>
      </c>
      <c r="BE52">
        <v>3.69</v>
      </c>
      <c r="BF52">
        <v>0.75</v>
      </c>
      <c r="BG52">
        <v>3.91</v>
      </c>
      <c r="BH52">
        <v>5.62</v>
      </c>
      <c r="BI52">
        <v>6.94</v>
      </c>
      <c r="BJ52">
        <v>3.01</v>
      </c>
      <c r="BK52">
        <v>3.77</v>
      </c>
      <c r="BL52">
        <v>0.88</v>
      </c>
      <c r="BM52">
        <v>0</v>
      </c>
      <c r="BN52">
        <v>0.48</v>
      </c>
      <c r="BO52">
        <v>15.67</v>
      </c>
      <c r="BP52">
        <v>3.85</v>
      </c>
      <c r="BQ52">
        <v>4.2699999999999996</v>
      </c>
      <c r="BR52">
        <v>1.04</v>
      </c>
      <c r="BS52">
        <v>0.45</v>
      </c>
      <c r="BT52">
        <v>0</v>
      </c>
      <c r="BU52">
        <v>0</v>
      </c>
      <c r="BV52">
        <v>0</v>
      </c>
      <c r="BW52">
        <f t="shared" si="2"/>
        <v>77.61999999999999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109.281834</v>
      </c>
      <c r="L53">
        <v>394.14015000000001</v>
      </c>
      <c r="M53">
        <v>44.505000000000003</v>
      </c>
      <c r="N53">
        <v>114.285938</v>
      </c>
      <c r="O53">
        <v>119.64649199999999</v>
      </c>
      <c r="P53">
        <v>120.8214</v>
      </c>
      <c r="Q53">
        <v>11.314332</v>
      </c>
      <c r="R53">
        <v>20.322628000000002</v>
      </c>
      <c r="S53">
        <v>13.638363999999999</v>
      </c>
      <c r="T53">
        <v>0</v>
      </c>
      <c r="U53">
        <v>337.63331199999999</v>
      </c>
      <c r="V53">
        <v>14.962</v>
      </c>
      <c r="W53">
        <v>33.273099000000002</v>
      </c>
      <c r="X53">
        <v>141.545153</v>
      </c>
      <c r="Y53">
        <v>0</v>
      </c>
      <c r="Z53">
        <v>6.3855000000000004</v>
      </c>
      <c r="AA53">
        <v>0</v>
      </c>
      <c r="AB53">
        <v>25.484027000000001</v>
      </c>
      <c r="AC53">
        <v>18.72662</v>
      </c>
      <c r="AD53">
        <v>26.455997</v>
      </c>
      <c r="AE53">
        <v>47.829867999999998</v>
      </c>
      <c r="AF53">
        <v>8.5855949999999996</v>
      </c>
      <c r="AG53">
        <v>35.958492</v>
      </c>
      <c r="AH53">
        <v>147.96993399999999</v>
      </c>
      <c r="AI53">
        <v>2.4632550000000002</v>
      </c>
      <c r="AJ53">
        <v>0</v>
      </c>
      <c r="AK53">
        <v>48.619197</v>
      </c>
      <c r="AL53">
        <v>76.785250000000005</v>
      </c>
      <c r="AM53">
        <v>0</v>
      </c>
      <c r="AN53">
        <v>0.90690499999999996</v>
      </c>
      <c r="AO53">
        <v>27.306719999999999</v>
      </c>
      <c r="AP53">
        <v>11.154308</v>
      </c>
      <c r="AQ53">
        <v>0</v>
      </c>
      <c r="AR53">
        <v>44.861040000000003</v>
      </c>
      <c r="AS53">
        <v>30.860717999999999</v>
      </c>
      <c r="AT53">
        <v>14.509404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77.61999999999999</v>
      </c>
      <c r="BA53">
        <f t="shared" si="1"/>
        <v>2127.8525319999999</v>
      </c>
      <c r="BD53">
        <v>23.29</v>
      </c>
      <c r="BE53">
        <v>3.69</v>
      </c>
      <c r="BF53">
        <v>0.75</v>
      </c>
      <c r="BG53">
        <v>3.91</v>
      </c>
      <c r="BH53">
        <v>5.62</v>
      </c>
      <c r="BI53">
        <v>6.94</v>
      </c>
      <c r="BJ53">
        <v>3.01</v>
      </c>
      <c r="BK53">
        <v>3.77</v>
      </c>
      <c r="BL53">
        <v>0.88</v>
      </c>
      <c r="BM53">
        <v>0</v>
      </c>
      <c r="BN53">
        <v>0.48</v>
      </c>
      <c r="BO53">
        <v>15.67</v>
      </c>
      <c r="BP53">
        <v>3.85</v>
      </c>
      <c r="BQ53">
        <v>4.2699999999999996</v>
      </c>
      <c r="BR53">
        <v>1.04</v>
      </c>
      <c r="BS53">
        <v>0.45</v>
      </c>
      <c r="BT53">
        <v>0</v>
      </c>
      <c r="BU53">
        <v>0</v>
      </c>
      <c r="BV53">
        <v>0</v>
      </c>
      <c r="BW53">
        <f t="shared" si="2"/>
        <v>77.61999999999999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109.281834</v>
      </c>
      <c r="L54">
        <v>355.44015000000002</v>
      </c>
      <c r="M54">
        <v>44.505000000000003</v>
      </c>
      <c r="N54">
        <v>114.285938</v>
      </c>
      <c r="O54">
        <v>119.64649199999999</v>
      </c>
      <c r="P54">
        <v>120.8214</v>
      </c>
      <c r="Q54">
        <v>11.314332</v>
      </c>
      <c r="R54">
        <v>20.322628000000002</v>
      </c>
      <c r="S54">
        <v>13.638363999999999</v>
      </c>
      <c r="T54">
        <v>0</v>
      </c>
      <c r="U54">
        <v>337.63331199999999</v>
      </c>
      <c r="V54">
        <v>14.962</v>
      </c>
      <c r="W54">
        <v>33.668331999999999</v>
      </c>
      <c r="X54">
        <v>142.72136699999999</v>
      </c>
      <c r="Y54">
        <v>0</v>
      </c>
      <c r="Z54">
        <v>6.3855000000000004</v>
      </c>
      <c r="AA54">
        <v>0</v>
      </c>
      <c r="AB54">
        <v>25.484027000000001</v>
      </c>
      <c r="AC54">
        <v>18.72662</v>
      </c>
      <c r="AD54">
        <v>26.455997</v>
      </c>
      <c r="AE54">
        <v>47.829867999999998</v>
      </c>
      <c r="AF54">
        <v>8.5855949999999996</v>
      </c>
      <c r="AG54">
        <v>35.958492</v>
      </c>
      <c r="AH54">
        <v>147.96993399999999</v>
      </c>
      <c r="AI54">
        <v>2.4632550000000002</v>
      </c>
      <c r="AJ54">
        <v>0</v>
      </c>
      <c r="AK54">
        <v>48.619197</v>
      </c>
      <c r="AL54">
        <v>76.785250000000005</v>
      </c>
      <c r="AM54">
        <v>0</v>
      </c>
      <c r="AN54">
        <v>0.90690499999999996</v>
      </c>
      <c r="AO54">
        <v>27.306719999999999</v>
      </c>
      <c r="AP54">
        <v>11.154308</v>
      </c>
      <c r="AQ54">
        <v>0</v>
      </c>
      <c r="AR54">
        <v>44.861040000000003</v>
      </c>
      <c r="AS54">
        <v>30.860717999999999</v>
      </c>
      <c r="AT54">
        <v>14.509404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77.489999999999995</v>
      </c>
      <c r="BA54">
        <f t="shared" si="1"/>
        <v>2090.5939789999993</v>
      </c>
      <c r="BD54">
        <v>23.29</v>
      </c>
      <c r="BE54">
        <v>3.69</v>
      </c>
      <c r="BF54">
        <v>0.75</v>
      </c>
      <c r="BG54">
        <v>3.91</v>
      </c>
      <c r="BH54">
        <v>5.62</v>
      </c>
      <c r="BI54">
        <v>6.94</v>
      </c>
      <c r="BJ54">
        <v>3.01</v>
      </c>
      <c r="BK54">
        <v>3.67</v>
      </c>
      <c r="BL54">
        <v>0.85</v>
      </c>
      <c r="BM54">
        <v>0</v>
      </c>
      <c r="BN54">
        <v>0.48</v>
      </c>
      <c r="BO54">
        <v>15.67</v>
      </c>
      <c r="BP54">
        <v>3.85</v>
      </c>
      <c r="BQ54">
        <v>4.2699999999999996</v>
      </c>
      <c r="BR54">
        <v>1.04</v>
      </c>
      <c r="BS54">
        <v>0.45</v>
      </c>
      <c r="BT54">
        <v>0</v>
      </c>
      <c r="BU54">
        <v>0</v>
      </c>
      <c r="BV54">
        <v>0</v>
      </c>
      <c r="BW54">
        <f t="shared" si="2"/>
        <v>77.489999999999995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109.281834</v>
      </c>
      <c r="L55">
        <v>330.28514999999999</v>
      </c>
      <c r="M55">
        <v>44.505000000000003</v>
      </c>
      <c r="N55">
        <v>114.285938</v>
      </c>
      <c r="O55">
        <v>119.64649199999999</v>
      </c>
      <c r="P55">
        <v>120.8214</v>
      </c>
      <c r="Q55">
        <v>11.314332</v>
      </c>
      <c r="R55">
        <v>20.322628000000002</v>
      </c>
      <c r="S55">
        <v>13.638363999999999</v>
      </c>
      <c r="T55">
        <v>0</v>
      </c>
      <c r="U55">
        <v>337.63331199999999</v>
      </c>
      <c r="V55">
        <v>14.962</v>
      </c>
      <c r="W55">
        <v>33.668331999999999</v>
      </c>
      <c r="X55">
        <v>142.72136699999999</v>
      </c>
      <c r="Y55">
        <v>0</v>
      </c>
      <c r="Z55">
        <v>6.3855000000000004</v>
      </c>
      <c r="AA55">
        <v>0</v>
      </c>
      <c r="AB55">
        <v>25.484027000000001</v>
      </c>
      <c r="AC55">
        <v>18.72662</v>
      </c>
      <c r="AD55">
        <v>26.455997</v>
      </c>
      <c r="AE55">
        <v>47.829867999999998</v>
      </c>
      <c r="AF55">
        <v>8.5855949999999996</v>
      </c>
      <c r="AG55">
        <v>35.958492</v>
      </c>
      <c r="AH55">
        <v>147.96993399999999</v>
      </c>
      <c r="AI55">
        <v>2.4632550000000002</v>
      </c>
      <c r="AJ55">
        <v>0</v>
      </c>
      <c r="AK55">
        <v>48.619197</v>
      </c>
      <c r="AL55">
        <v>76.785250000000005</v>
      </c>
      <c r="AM55">
        <v>0</v>
      </c>
      <c r="AN55">
        <v>0.90690499999999996</v>
      </c>
      <c r="AO55">
        <v>27.306719999999999</v>
      </c>
      <c r="AP55">
        <v>11.154308</v>
      </c>
      <c r="AQ55">
        <v>0</v>
      </c>
      <c r="AR55">
        <v>43.792920000000002</v>
      </c>
      <c r="AS55">
        <v>30.860717999999999</v>
      </c>
      <c r="AT55">
        <v>14.509404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73.759999999999991</v>
      </c>
      <c r="BA55">
        <f t="shared" si="1"/>
        <v>2060.6408590000001</v>
      </c>
      <c r="BD55">
        <v>23.29</v>
      </c>
      <c r="BE55">
        <v>3.69</v>
      </c>
      <c r="BF55">
        <v>0.75</v>
      </c>
      <c r="BG55">
        <v>3.91</v>
      </c>
      <c r="BH55">
        <v>5.62</v>
      </c>
      <c r="BI55">
        <v>6.94</v>
      </c>
      <c r="BJ55">
        <v>3.01</v>
      </c>
      <c r="BK55">
        <v>3.67</v>
      </c>
      <c r="BL55">
        <v>0.85</v>
      </c>
      <c r="BM55">
        <v>0</v>
      </c>
      <c r="BN55">
        <v>0.48</v>
      </c>
      <c r="BO55">
        <v>11.94</v>
      </c>
      <c r="BP55">
        <v>3.85</v>
      </c>
      <c r="BQ55">
        <v>4.2699999999999996</v>
      </c>
      <c r="BR55">
        <v>1.04</v>
      </c>
      <c r="BS55">
        <v>0.45</v>
      </c>
      <c r="BT55">
        <v>0</v>
      </c>
      <c r="BU55">
        <v>0</v>
      </c>
      <c r="BV55">
        <v>0</v>
      </c>
      <c r="BW55">
        <f t="shared" si="2"/>
        <v>73.759999999999991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109.281834</v>
      </c>
      <c r="L56">
        <v>330.28514999999999</v>
      </c>
      <c r="M56">
        <v>44.505000000000003</v>
      </c>
      <c r="N56">
        <v>114.285938</v>
      </c>
      <c r="O56">
        <v>119.64649199999999</v>
      </c>
      <c r="P56">
        <v>120.8214</v>
      </c>
      <c r="Q56">
        <v>11.314332</v>
      </c>
      <c r="R56">
        <v>20.322628000000002</v>
      </c>
      <c r="S56">
        <v>13.638363999999999</v>
      </c>
      <c r="T56">
        <v>0</v>
      </c>
      <c r="U56">
        <v>337.63331199999999</v>
      </c>
      <c r="V56">
        <v>14.962</v>
      </c>
      <c r="W56">
        <v>33.668331999999999</v>
      </c>
      <c r="X56">
        <v>142.72136699999999</v>
      </c>
      <c r="Y56">
        <v>0</v>
      </c>
      <c r="Z56">
        <v>6.3855000000000004</v>
      </c>
      <c r="AA56">
        <v>13.669188</v>
      </c>
      <c r="AB56">
        <v>25.484027000000001</v>
      </c>
      <c r="AC56">
        <v>18.72662</v>
      </c>
      <c r="AD56">
        <v>26.455997</v>
      </c>
      <c r="AE56">
        <v>47.829867999999998</v>
      </c>
      <c r="AF56">
        <v>8.5855949999999996</v>
      </c>
      <c r="AG56">
        <v>35.958492</v>
      </c>
      <c r="AH56">
        <v>147.96993399999999</v>
      </c>
      <c r="AI56">
        <v>2.4632550000000002</v>
      </c>
      <c r="AJ56">
        <v>0</v>
      </c>
      <c r="AK56">
        <v>48.619197</v>
      </c>
      <c r="AL56">
        <v>76.785250000000005</v>
      </c>
      <c r="AM56">
        <v>0</v>
      </c>
      <c r="AN56">
        <v>0.90690499999999996</v>
      </c>
      <c r="AO56">
        <v>27.306719999999999</v>
      </c>
      <c r="AP56">
        <v>11.154308</v>
      </c>
      <c r="AQ56">
        <v>0</v>
      </c>
      <c r="AR56">
        <v>43.792920000000002</v>
      </c>
      <c r="AS56">
        <v>30.860717999999999</v>
      </c>
      <c r="AT56">
        <v>14.509404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73.759999999999991</v>
      </c>
      <c r="BA56">
        <f t="shared" si="1"/>
        <v>2074.3100469999999</v>
      </c>
      <c r="BD56">
        <v>23.29</v>
      </c>
      <c r="BE56">
        <v>3.69</v>
      </c>
      <c r="BF56">
        <v>0.75</v>
      </c>
      <c r="BG56">
        <v>3.91</v>
      </c>
      <c r="BH56">
        <v>5.62</v>
      </c>
      <c r="BI56">
        <v>6.94</v>
      </c>
      <c r="BJ56">
        <v>3.01</v>
      </c>
      <c r="BK56">
        <v>3.67</v>
      </c>
      <c r="BL56">
        <v>0.85</v>
      </c>
      <c r="BM56">
        <v>0</v>
      </c>
      <c r="BN56">
        <v>0.48</v>
      </c>
      <c r="BO56">
        <v>11.94</v>
      </c>
      <c r="BP56">
        <v>3.85</v>
      </c>
      <c r="BQ56">
        <v>4.2699999999999996</v>
      </c>
      <c r="BR56">
        <v>1.04</v>
      </c>
      <c r="BS56">
        <v>0.45</v>
      </c>
      <c r="BT56">
        <v>0</v>
      </c>
      <c r="BU56">
        <v>0</v>
      </c>
      <c r="BV56">
        <v>0</v>
      </c>
      <c r="BW56">
        <f t="shared" si="2"/>
        <v>73.759999999999991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109.281834</v>
      </c>
      <c r="L57">
        <v>374.79014999999998</v>
      </c>
      <c r="M57">
        <v>44.505000000000003</v>
      </c>
      <c r="N57">
        <v>114.285938</v>
      </c>
      <c r="O57">
        <v>119.64649199999999</v>
      </c>
      <c r="P57">
        <v>120.8214</v>
      </c>
      <c r="Q57">
        <v>11.314332</v>
      </c>
      <c r="R57">
        <v>20.322628000000002</v>
      </c>
      <c r="S57">
        <v>13.638363999999999</v>
      </c>
      <c r="T57">
        <v>0</v>
      </c>
      <c r="U57">
        <v>337.63331199999999</v>
      </c>
      <c r="V57">
        <v>14.962</v>
      </c>
      <c r="W57">
        <v>33.668331999999999</v>
      </c>
      <c r="X57">
        <v>142.72136699999999</v>
      </c>
      <c r="Y57">
        <v>0</v>
      </c>
      <c r="Z57">
        <v>6.3855000000000004</v>
      </c>
      <c r="AA57">
        <v>13.669188</v>
      </c>
      <c r="AB57">
        <v>25.484027000000001</v>
      </c>
      <c r="AC57">
        <v>18.72662</v>
      </c>
      <c r="AD57">
        <v>26.455997</v>
      </c>
      <c r="AE57">
        <v>47.829867999999998</v>
      </c>
      <c r="AF57">
        <v>8.5855949999999996</v>
      </c>
      <c r="AG57">
        <v>35.958492</v>
      </c>
      <c r="AH57">
        <v>147.96993399999999</v>
      </c>
      <c r="AI57">
        <v>13.547902000000001</v>
      </c>
      <c r="AJ57">
        <v>0</v>
      </c>
      <c r="AK57">
        <v>48.619197</v>
      </c>
      <c r="AL57">
        <v>76.785250000000005</v>
      </c>
      <c r="AM57">
        <v>0</v>
      </c>
      <c r="AN57">
        <v>0.90690499999999996</v>
      </c>
      <c r="AO57">
        <v>27.306719999999999</v>
      </c>
      <c r="AP57">
        <v>11.154308</v>
      </c>
      <c r="AQ57">
        <v>0</v>
      </c>
      <c r="AR57">
        <v>43.792920000000002</v>
      </c>
      <c r="AS57">
        <v>30.860717999999999</v>
      </c>
      <c r="AT57">
        <v>13.347367999999999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73.819999999999993</v>
      </c>
      <c r="BA57">
        <f t="shared" si="1"/>
        <v>2128.797658</v>
      </c>
      <c r="BD57">
        <v>23.29</v>
      </c>
      <c r="BE57">
        <v>3.69</v>
      </c>
      <c r="BF57">
        <v>0.81</v>
      </c>
      <c r="BG57">
        <v>3.91</v>
      </c>
      <c r="BH57">
        <v>5.62</v>
      </c>
      <c r="BI57">
        <v>6.94</v>
      </c>
      <c r="BJ57">
        <v>3.01</v>
      </c>
      <c r="BK57">
        <v>3.67</v>
      </c>
      <c r="BL57">
        <v>0.85</v>
      </c>
      <c r="BM57">
        <v>0</v>
      </c>
      <c r="BN57">
        <v>0.48</v>
      </c>
      <c r="BO57">
        <v>11.94</v>
      </c>
      <c r="BP57">
        <v>3.85</v>
      </c>
      <c r="BQ57">
        <v>4.2699999999999996</v>
      </c>
      <c r="BR57">
        <v>1.04</v>
      </c>
      <c r="BS57">
        <v>0.45</v>
      </c>
      <c r="BT57">
        <v>0</v>
      </c>
      <c r="BU57">
        <v>0</v>
      </c>
      <c r="BV57">
        <v>0</v>
      </c>
      <c r="BW57">
        <f t="shared" si="2"/>
        <v>73.819999999999993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109.281834</v>
      </c>
      <c r="L58">
        <v>471.54014999999998</v>
      </c>
      <c r="M58">
        <v>44.505000000000003</v>
      </c>
      <c r="N58">
        <v>114.285938</v>
      </c>
      <c r="O58">
        <v>119.64649199999999</v>
      </c>
      <c r="P58">
        <v>120.8214</v>
      </c>
      <c r="Q58">
        <v>11.314332</v>
      </c>
      <c r="R58">
        <v>20.322628000000002</v>
      </c>
      <c r="S58">
        <v>13.638363999999999</v>
      </c>
      <c r="T58">
        <v>0</v>
      </c>
      <c r="U58">
        <v>337.63331199999999</v>
      </c>
      <c r="V58">
        <v>14.962</v>
      </c>
      <c r="W58">
        <v>33.668331999999999</v>
      </c>
      <c r="X58">
        <v>142.72136699999999</v>
      </c>
      <c r="Y58">
        <v>0</v>
      </c>
      <c r="Z58">
        <v>6.3855000000000004</v>
      </c>
      <c r="AA58">
        <v>27.185511999999999</v>
      </c>
      <c r="AB58">
        <v>25.484027000000001</v>
      </c>
      <c r="AC58">
        <v>18.72662</v>
      </c>
      <c r="AD58">
        <v>26.455997</v>
      </c>
      <c r="AE58">
        <v>47.829867999999998</v>
      </c>
      <c r="AF58">
        <v>8.5855949999999996</v>
      </c>
      <c r="AG58">
        <v>35.958492</v>
      </c>
      <c r="AH58">
        <v>147.96993399999999</v>
      </c>
      <c r="AI58">
        <v>13.547902000000001</v>
      </c>
      <c r="AJ58">
        <v>0</v>
      </c>
      <c r="AK58">
        <v>48.619197</v>
      </c>
      <c r="AL58">
        <v>76.785250000000005</v>
      </c>
      <c r="AM58">
        <v>0</v>
      </c>
      <c r="AN58">
        <v>0.90690499999999996</v>
      </c>
      <c r="AO58">
        <v>27.306719999999999</v>
      </c>
      <c r="AP58">
        <v>11.154308</v>
      </c>
      <c r="AQ58">
        <v>0</v>
      </c>
      <c r="AR58">
        <v>43.792920000000002</v>
      </c>
      <c r="AS58">
        <v>30.860717999999999</v>
      </c>
      <c r="AT58">
        <v>14.509404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73.819999999999993</v>
      </c>
      <c r="BA58">
        <f t="shared" si="1"/>
        <v>2240.2260179999998</v>
      </c>
      <c r="BD58">
        <v>23.29</v>
      </c>
      <c r="BE58">
        <v>3.69</v>
      </c>
      <c r="BF58">
        <v>0.81</v>
      </c>
      <c r="BG58">
        <v>3.91</v>
      </c>
      <c r="BH58">
        <v>5.62</v>
      </c>
      <c r="BI58">
        <v>6.94</v>
      </c>
      <c r="BJ58">
        <v>3.01</v>
      </c>
      <c r="BK58">
        <v>3.67</v>
      </c>
      <c r="BL58">
        <v>0.85</v>
      </c>
      <c r="BM58">
        <v>0</v>
      </c>
      <c r="BN58">
        <v>0.48</v>
      </c>
      <c r="BO58">
        <v>11.94</v>
      </c>
      <c r="BP58">
        <v>3.85</v>
      </c>
      <c r="BQ58">
        <v>4.2699999999999996</v>
      </c>
      <c r="BR58">
        <v>1.04</v>
      </c>
      <c r="BS58">
        <v>0.45</v>
      </c>
      <c r="BT58">
        <v>0</v>
      </c>
      <c r="BU58">
        <v>0</v>
      </c>
      <c r="BV58">
        <v>0</v>
      </c>
      <c r="BW58">
        <f t="shared" si="2"/>
        <v>73.819999999999993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109.281834</v>
      </c>
      <c r="L59">
        <v>530.48798999999997</v>
      </c>
      <c r="M59">
        <v>44.505000000000003</v>
      </c>
      <c r="N59">
        <v>114.285938</v>
      </c>
      <c r="O59">
        <v>119.64649199999999</v>
      </c>
      <c r="P59">
        <v>120.8214</v>
      </c>
      <c r="Q59">
        <v>11.314332</v>
      </c>
      <c r="R59">
        <v>20.322628000000002</v>
      </c>
      <c r="S59">
        <v>13.638363999999999</v>
      </c>
      <c r="T59">
        <v>0</v>
      </c>
      <c r="U59">
        <v>337.63331199999999</v>
      </c>
      <c r="V59">
        <v>14.962</v>
      </c>
      <c r="W59">
        <v>33.668331999999999</v>
      </c>
      <c r="X59">
        <v>142.72136699999999</v>
      </c>
      <c r="Y59">
        <v>0</v>
      </c>
      <c r="Z59">
        <v>6.3855000000000004</v>
      </c>
      <c r="AA59">
        <v>27.185511999999999</v>
      </c>
      <c r="AB59">
        <v>25.484027000000001</v>
      </c>
      <c r="AC59">
        <v>18.72662</v>
      </c>
      <c r="AD59">
        <v>26.455997</v>
      </c>
      <c r="AE59">
        <v>47.829867999999998</v>
      </c>
      <c r="AF59">
        <v>8.5855949999999996</v>
      </c>
      <c r="AG59">
        <v>35.958492</v>
      </c>
      <c r="AH59">
        <v>147.96993399999999</v>
      </c>
      <c r="AI59">
        <v>13.547902000000001</v>
      </c>
      <c r="AJ59">
        <v>0</v>
      </c>
      <c r="AK59">
        <v>48.619197</v>
      </c>
      <c r="AL59">
        <v>76.785250000000005</v>
      </c>
      <c r="AM59">
        <v>0</v>
      </c>
      <c r="AN59">
        <v>0.90690499999999996</v>
      </c>
      <c r="AO59">
        <v>27.306719999999999</v>
      </c>
      <c r="AP59">
        <v>11.154308</v>
      </c>
      <c r="AQ59">
        <v>0</v>
      </c>
      <c r="AR59">
        <v>43.792920000000002</v>
      </c>
      <c r="AS59">
        <v>29.934062999999998</v>
      </c>
      <c r="AT59">
        <v>14.509404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73.58</v>
      </c>
      <c r="BA59">
        <f t="shared" si="1"/>
        <v>2298.0072029999997</v>
      </c>
      <c r="BD59">
        <v>23.29</v>
      </c>
      <c r="BE59">
        <v>3.69</v>
      </c>
      <c r="BF59">
        <v>0.81</v>
      </c>
      <c r="BG59">
        <v>3.91</v>
      </c>
      <c r="BH59">
        <v>5.62</v>
      </c>
      <c r="BI59">
        <v>6.94</v>
      </c>
      <c r="BJ59">
        <v>3.01</v>
      </c>
      <c r="BK59">
        <v>3.43</v>
      </c>
      <c r="BL59">
        <v>0.85</v>
      </c>
      <c r="BM59">
        <v>0</v>
      </c>
      <c r="BN59">
        <v>0.48</v>
      </c>
      <c r="BO59">
        <v>11.94</v>
      </c>
      <c r="BP59">
        <v>3.85</v>
      </c>
      <c r="BQ59">
        <v>4.2699999999999996</v>
      </c>
      <c r="BR59">
        <v>1.04</v>
      </c>
      <c r="BS59">
        <v>0.45</v>
      </c>
      <c r="BT59">
        <v>0</v>
      </c>
      <c r="BU59">
        <v>0</v>
      </c>
      <c r="BV59">
        <v>0</v>
      </c>
      <c r="BW59">
        <f t="shared" si="2"/>
        <v>73.58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116.31555899999999</v>
      </c>
      <c r="L60">
        <v>530.48798999999997</v>
      </c>
      <c r="M60">
        <v>44.505000000000003</v>
      </c>
      <c r="N60">
        <v>114.285938</v>
      </c>
      <c r="O60">
        <v>119.64649199999999</v>
      </c>
      <c r="P60">
        <v>120.8214</v>
      </c>
      <c r="Q60">
        <v>16.716175</v>
      </c>
      <c r="R60">
        <v>33.497751999999998</v>
      </c>
      <c r="S60">
        <v>20.982171999999998</v>
      </c>
      <c r="T60">
        <v>0</v>
      </c>
      <c r="U60">
        <v>337.63331199999999</v>
      </c>
      <c r="V60">
        <v>14.962</v>
      </c>
      <c r="W60">
        <v>33.668331999999999</v>
      </c>
      <c r="X60">
        <v>142.72136699999999</v>
      </c>
      <c r="Y60">
        <v>0</v>
      </c>
      <c r="Z60">
        <v>6.3855000000000004</v>
      </c>
      <c r="AA60">
        <v>27.185511999999999</v>
      </c>
      <c r="AB60">
        <v>25.484027000000001</v>
      </c>
      <c r="AC60">
        <v>18.72662</v>
      </c>
      <c r="AD60">
        <v>26.455997</v>
      </c>
      <c r="AE60">
        <v>47.829867999999998</v>
      </c>
      <c r="AF60">
        <v>8.5855949999999996</v>
      </c>
      <c r="AG60">
        <v>35.958492</v>
      </c>
      <c r="AH60">
        <v>147.96993399999999</v>
      </c>
      <c r="AI60">
        <v>13.547902000000001</v>
      </c>
      <c r="AJ60">
        <v>0</v>
      </c>
      <c r="AK60">
        <v>48.619197</v>
      </c>
      <c r="AL60">
        <v>76.785250000000005</v>
      </c>
      <c r="AM60">
        <v>0</v>
      </c>
      <c r="AN60">
        <v>0.90690499999999996</v>
      </c>
      <c r="AO60">
        <v>27.306719999999999</v>
      </c>
      <c r="AP60">
        <v>11.154308</v>
      </c>
      <c r="AQ60">
        <v>0</v>
      </c>
      <c r="AR60">
        <v>43.792920000000002</v>
      </c>
      <c r="AS60">
        <v>29.934062999999998</v>
      </c>
      <c r="AT60">
        <v>14.509404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73.58</v>
      </c>
      <c r="BA60">
        <f t="shared" si="1"/>
        <v>2330.9617029999999</v>
      </c>
      <c r="BD60">
        <v>23.29</v>
      </c>
      <c r="BE60">
        <v>3.69</v>
      </c>
      <c r="BF60">
        <v>0.81</v>
      </c>
      <c r="BG60">
        <v>3.91</v>
      </c>
      <c r="BH60">
        <v>5.62</v>
      </c>
      <c r="BI60">
        <v>6.94</v>
      </c>
      <c r="BJ60">
        <v>3.01</v>
      </c>
      <c r="BK60">
        <v>3.43</v>
      </c>
      <c r="BL60">
        <v>0.85</v>
      </c>
      <c r="BM60">
        <v>0</v>
      </c>
      <c r="BN60">
        <v>0.48</v>
      </c>
      <c r="BO60">
        <v>11.94</v>
      </c>
      <c r="BP60">
        <v>3.85</v>
      </c>
      <c r="BQ60">
        <v>4.2699999999999996</v>
      </c>
      <c r="BR60">
        <v>1.04</v>
      </c>
      <c r="BS60">
        <v>0.45</v>
      </c>
      <c r="BT60">
        <v>0</v>
      </c>
      <c r="BU60">
        <v>0</v>
      </c>
      <c r="BV60">
        <v>0</v>
      </c>
      <c r="BW60">
        <f t="shared" si="2"/>
        <v>73.58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157.269834</v>
      </c>
      <c r="L61">
        <v>530.48798999999997</v>
      </c>
      <c r="M61">
        <v>44.505000000000003</v>
      </c>
      <c r="N61">
        <v>114.285938</v>
      </c>
      <c r="O61">
        <v>119.64649199999999</v>
      </c>
      <c r="P61">
        <v>120.8214</v>
      </c>
      <c r="Q61">
        <v>16.716175</v>
      </c>
      <c r="R61">
        <v>33.497751999999998</v>
      </c>
      <c r="S61">
        <v>20.982171999999998</v>
      </c>
      <c r="T61">
        <v>0</v>
      </c>
      <c r="U61">
        <v>337.63331199999999</v>
      </c>
      <c r="V61">
        <v>14.962</v>
      </c>
      <c r="W61">
        <v>33.668331999999999</v>
      </c>
      <c r="X61">
        <v>142.72136699999999</v>
      </c>
      <c r="Y61">
        <v>0</v>
      </c>
      <c r="Z61">
        <v>6.3855000000000004</v>
      </c>
      <c r="AA61">
        <v>27.185511999999999</v>
      </c>
      <c r="AB61">
        <v>25.484027000000001</v>
      </c>
      <c r="AC61">
        <v>18.72662</v>
      </c>
      <c r="AD61">
        <v>26.455997</v>
      </c>
      <c r="AE61">
        <v>29.170608999999999</v>
      </c>
      <c r="AF61">
        <v>8.5855949999999996</v>
      </c>
      <c r="AG61">
        <v>35.958492</v>
      </c>
      <c r="AH61">
        <v>147.96993399999999</v>
      </c>
      <c r="AI61">
        <v>2.4632550000000002</v>
      </c>
      <c r="AJ61">
        <v>0</v>
      </c>
      <c r="AK61">
        <v>48.619197</v>
      </c>
      <c r="AL61">
        <v>76.785250000000005</v>
      </c>
      <c r="AM61">
        <v>0</v>
      </c>
      <c r="AN61">
        <v>0.90690499999999996</v>
      </c>
      <c r="AO61">
        <v>27.306719999999999</v>
      </c>
      <c r="AP61">
        <v>11.154308</v>
      </c>
      <c r="AQ61">
        <v>0</v>
      </c>
      <c r="AR61">
        <v>43.792920000000002</v>
      </c>
      <c r="AS61">
        <v>29.934062999999998</v>
      </c>
      <c r="AT61">
        <v>14.509404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73.58</v>
      </c>
      <c r="BA61">
        <f t="shared" si="1"/>
        <v>2342.1720719999998</v>
      </c>
      <c r="BD61">
        <v>23.29</v>
      </c>
      <c r="BE61">
        <v>3.69</v>
      </c>
      <c r="BF61">
        <v>0.81</v>
      </c>
      <c r="BG61">
        <v>3.91</v>
      </c>
      <c r="BH61">
        <v>5.62</v>
      </c>
      <c r="BI61">
        <v>6.94</v>
      </c>
      <c r="BJ61">
        <v>3.01</v>
      </c>
      <c r="BK61">
        <v>3.43</v>
      </c>
      <c r="BL61">
        <v>0.85</v>
      </c>
      <c r="BM61">
        <v>0</v>
      </c>
      <c r="BN61">
        <v>0.48</v>
      </c>
      <c r="BO61">
        <v>11.94</v>
      </c>
      <c r="BP61">
        <v>3.85</v>
      </c>
      <c r="BQ61">
        <v>4.2699999999999996</v>
      </c>
      <c r="BR61">
        <v>1.04</v>
      </c>
      <c r="BS61">
        <v>0.45</v>
      </c>
      <c r="BT61">
        <v>0</v>
      </c>
      <c r="BU61">
        <v>0</v>
      </c>
      <c r="BV61">
        <v>0</v>
      </c>
      <c r="BW61">
        <f t="shared" si="2"/>
        <v>73.58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129.231684</v>
      </c>
      <c r="L62">
        <v>530.48798999999997</v>
      </c>
      <c r="M62">
        <v>44.505000000000003</v>
      </c>
      <c r="N62">
        <v>114.285938</v>
      </c>
      <c r="O62">
        <v>119.64649199999999</v>
      </c>
      <c r="P62">
        <v>120.8214</v>
      </c>
      <c r="Q62">
        <v>16.716175</v>
      </c>
      <c r="R62">
        <v>33.497751999999998</v>
      </c>
      <c r="S62">
        <v>20.982171999999998</v>
      </c>
      <c r="T62">
        <v>0</v>
      </c>
      <c r="U62">
        <v>337.63331199999999</v>
      </c>
      <c r="V62">
        <v>14.962</v>
      </c>
      <c r="W62">
        <v>33.668331999999999</v>
      </c>
      <c r="X62">
        <v>142.72136699999999</v>
      </c>
      <c r="Y62">
        <v>0</v>
      </c>
      <c r="Z62">
        <v>6.3855000000000004</v>
      </c>
      <c r="AA62">
        <v>27.185511999999999</v>
      </c>
      <c r="AB62">
        <v>25.484027000000001</v>
      </c>
      <c r="AC62">
        <v>18.72662</v>
      </c>
      <c r="AD62">
        <v>26.455997</v>
      </c>
      <c r="AE62">
        <v>29.170608999999999</v>
      </c>
      <c r="AF62">
        <v>8.5855949999999996</v>
      </c>
      <c r="AG62">
        <v>35.958492</v>
      </c>
      <c r="AH62">
        <v>147.96993399999999</v>
      </c>
      <c r="AI62">
        <v>2.4632550000000002</v>
      </c>
      <c r="AJ62">
        <v>0</v>
      </c>
      <c r="AK62">
        <v>48.619197</v>
      </c>
      <c r="AL62">
        <v>76.785250000000005</v>
      </c>
      <c r="AM62">
        <v>0</v>
      </c>
      <c r="AN62">
        <v>0.90690499999999996</v>
      </c>
      <c r="AO62">
        <v>27.306719999999999</v>
      </c>
      <c r="AP62">
        <v>11.154308</v>
      </c>
      <c r="AQ62">
        <v>0</v>
      </c>
      <c r="AR62">
        <v>43.792920000000002</v>
      </c>
      <c r="AS62">
        <v>29.934062999999998</v>
      </c>
      <c r="AT62">
        <v>14.509404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73.429999999999993</v>
      </c>
      <c r="BA62">
        <f t="shared" si="1"/>
        <v>2313.9839219999994</v>
      </c>
      <c r="BD62">
        <v>23.29</v>
      </c>
      <c r="BE62">
        <v>3.69</v>
      </c>
      <c r="BF62">
        <v>0.75</v>
      </c>
      <c r="BG62">
        <v>3.91</v>
      </c>
      <c r="BH62">
        <v>5.62</v>
      </c>
      <c r="BI62">
        <v>6.94</v>
      </c>
      <c r="BJ62">
        <v>3.01</v>
      </c>
      <c r="BK62">
        <v>3.37</v>
      </c>
      <c r="BL62">
        <v>0.82</v>
      </c>
      <c r="BM62">
        <v>0</v>
      </c>
      <c r="BN62">
        <v>0.48</v>
      </c>
      <c r="BO62">
        <v>11.94</v>
      </c>
      <c r="BP62">
        <v>3.85</v>
      </c>
      <c r="BQ62">
        <v>4.2699999999999996</v>
      </c>
      <c r="BR62">
        <v>1.04</v>
      </c>
      <c r="BS62">
        <v>0.45</v>
      </c>
      <c r="BT62">
        <v>0</v>
      </c>
      <c r="BU62">
        <v>0</v>
      </c>
      <c r="BV62">
        <v>0</v>
      </c>
      <c r="BW62">
        <f t="shared" si="2"/>
        <v>73.429999999999993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119.943684</v>
      </c>
      <c r="L63">
        <v>530.48798999999997</v>
      </c>
      <c r="M63">
        <v>44.505000000000003</v>
      </c>
      <c r="N63">
        <v>114.285938</v>
      </c>
      <c r="O63">
        <v>119.64649199999999</v>
      </c>
      <c r="P63">
        <v>120.816562</v>
      </c>
      <c r="Q63">
        <v>16.716175</v>
      </c>
      <c r="R63">
        <v>33.497751999999998</v>
      </c>
      <c r="S63">
        <v>20.982171999999998</v>
      </c>
      <c r="T63">
        <v>0</v>
      </c>
      <c r="U63">
        <v>337.63331199999999</v>
      </c>
      <c r="V63">
        <v>14.962</v>
      </c>
      <c r="W63">
        <v>33.668331999999999</v>
      </c>
      <c r="X63">
        <v>142.72136699999999</v>
      </c>
      <c r="Y63">
        <v>0</v>
      </c>
      <c r="Z63">
        <v>6.3855000000000004</v>
      </c>
      <c r="AA63">
        <v>27.185511999999999</v>
      </c>
      <c r="AB63">
        <v>25.484027000000001</v>
      </c>
      <c r="AC63">
        <v>18.72662</v>
      </c>
      <c r="AD63">
        <v>26.455997</v>
      </c>
      <c r="AE63">
        <v>29.170608999999999</v>
      </c>
      <c r="AF63">
        <v>8.5855949999999996</v>
      </c>
      <c r="AG63">
        <v>35.958492</v>
      </c>
      <c r="AH63">
        <v>147.96993399999999</v>
      </c>
      <c r="AI63">
        <v>2.4632550000000002</v>
      </c>
      <c r="AJ63">
        <v>0</v>
      </c>
      <c r="AK63">
        <v>48.619197</v>
      </c>
      <c r="AL63">
        <v>76.785250000000005</v>
      </c>
      <c r="AM63">
        <v>0</v>
      </c>
      <c r="AN63">
        <v>0.90690499999999996</v>
      </c>
      <c r="AO63">
        <v>27.306719999999999</v>
      </c>
      <c r="AP63">
        <v>11.154308</v>
      </c>
      <c r="AQ63">
        <v>0</v>
      </c>
      <c r="AR63">
        <v>43.792920000000002</v>
      </c>
      <c r="AS63">
        <v>30.860717999999999</v>
      </c>
      <c r="AT63">
        <v>14.509404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73.489999999999995</v>
      </c>
      <c r="BA63">
        <f t="shared" si="1"/>
        <v>2305.6777389999993</v>
      </c>
      <c r="BD63">
        <v>23.29</v>
      </c>
      <c r="BE63">
        <v>3.69</v>
      </c>
      <c r="BF63">
        <v>0.81</v>
      </c>
      <c r="BG63">
        <v>3.91</v>
      </c>
      <c r="BH63">
        <v>5.62</v>
      </c>
      <c r="BI63">
        <v>6.94</v>
      </c>
      <c r="BJ63">
        <v>3.01</v>
      </c>
      <c r="BK63">
        <v>3.37</v>
      </c>
      <c r="BL63">
        <v>0.82</v>
      </c>
      <c r="BM63">
        <v>0</v>
      </c>
      <c r="BN63">
        <v>0.48</v>
      </c>
      <c r="BO63">
        <v>11.94</v>
      </c>
      <c r="BP63">
        <v>3.85</v>
      </c>
      <c r="BQ63">
        <v>4.2699999999999996</v>
      </c>
      <c r="BR63">
        <v>1.04</v>
      </c>
      <c r="BS63">
        <v>0.45</v>
      </c>
      <c r="BT63">
        <v>0</v>
      </c>
      <c r="BU63">
        <v>0</v>
      </c>
      <c r="BV63">
        <v>0</v>
      </c>
      <c r="BW63">
        <f t="shared" si="2"/>
        <v>73.489999999999995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140.49338399999999</v>
      </c>
      <c r="L64">
        <v>530.48798999999997</v>
      </c>
      <c r="M64">
        <v>44.505000000000003</v>
      </c>
      <c r="N64">
        <v>114.285938</v>
      </c>
      <c r="O64">
        <v>119.64649199999999</v>
      </c>
      <c r="P64">
        <v>120.816562</v>
      </c>
      <c r="Q64">
        <v>16.716175</v>
      </c>
      <c r="R64">
        <v>33.497751999999998</v>
      </c>
      <c r="S64">
        <v>20.982171999999998</v>
      </c>
      <c r="T64">
        <v>0</v>
      </c>
      <c r="U64">
        <v>337.63331199999999</v>
      </c>
      <c r="V64">
        <v>14.962</v>
      </c>
      <c r="W64">
        <v>33.668331999999999</v>
      </c>
      <c r="X64">
        <v>142.72136699999999</v>
      </c>
      <c r="Y64">
        <v>0</v>
      </c>
      <c r="Z64">
        <v>6.3855000000000004</v>
      </c>
      <c r="AA64">
        <v>27.185511999999999</v>
      </c>
      <c r="AB64">
        <v>25.484027000000001</v>
      </c>
      <c r="AC64">
        <v>18.72662</v>
      </c>
      <c r="AD64">
        <v>26.455997</v>
      </c>
      <c r="AE64">
        <v>29.170608999999999</v>
      </c>
      <c r="AF64">
        <v>8.5855949999999996</v>
      </c>
      <c r="AG64">
        <v>35.958492</v>
      </c>
      <c r="AH64">
        <v>147.96993399999999</v>
      </c>
      <c r="AI64">
        <v>2.4632550000000002</v>
      </c>
      <c r="AJ64">
        <v>0</v>
      </c>
      <c r="AK64">
        <v>48.619197</v>
      </c>
      <c r="AL64">
        <v>76.785250000000005</v>
      </c>
      <c r="AM64">
        <v>0</v>
      </c>
      <c r="AN64">
        <v>0.90690499999999996</v>
      </c>
      <c r="AO64">
        <v>27.306719999999999</v>
      </c>
      <c r="AP64">
        <v>11.154308</v>
      </c>
      <c r="AQ64">
        <v>0</v>
      </c>
      <c r="AR64">
        <v>43.792920000000002</v>
      </c>
      <c r="AS64">
        <v>30.860717999999999</v>
      </c>
      <c r="AT64">
        <v>14.509404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73.489999999999995</v>
      </c>
      <c r="BA64">
        <f t="shared" si="1"/>
        <v>2326.2274389999993</v>
      </c>
      <c r="BD64">
        <v>23.29</v>
      </c>
      <c r="BE64">
        <v>3.69</v>
      </c>
      <c r="BF64">
        <v>0.81</v>
      </c>
      <c r="BG64">
        <v>3.91</v>
      </c>
      <c r="BH64">
        <v>5.62</v>
      </c>
      <c r="BI64">
        <v>6.94</v>
      </c>
      <c r="BJ64">
        <v>3.01</v>
      </c>
      <c r="BK64">
        <v>3.37</v>
      </c>
      <c r="BL64">
        <v>0.82</v>
      </c>
      <c r="BM64">
        <v>0</v>
      </c>
      <c r="BN64">
        <v>0.48</v>
      </c>
      <c r="BO64">
        <v>11.94</v>
      </c>
      <c r="BP64">
        <v>3.85</v>
      </c>
      <c r="BQ64">
        <v>4.2699999999999996</v>
      </c>
      <c r="BR64">
        <v>1.04</v>
      </c>
      <c r="BS64">
        <v>0.45</v>
      </c>
      <c r="BT64">
        <v>0</v>
      </c>
      <c r="BU64">
        <v>0</v>
      </c>
      <c r="BV64">
        <v>0</v>
      </c>
      <c r="BW64">
        <f t="shared" si="2"/>
        <v>73.489999999999995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145.330884</v>
      </c>
      <c r="L65">
        <v>530.48798999999997</v>
      </c>
      <c r="M65">
        <v>44.505000000000003</v>
      </c>
      <c r="N65">
        <v>114.285938</v>
      </c>
      <c r="O65">
        <v>119.64649199999999</v>
      </c>
      <c r="P65">
        <v>120.816562</v>
      </c>
      <c r="Q65">
        <v>16.716175</v>
      </c>
      <c r="R65">
        <v>33.497751999999998</v>
      </c>
      <c r="S65">
        <v>20.982171999999998</v>
      </c>
      <c r="T65">
        <v>0</v>
      </c>
      <c r="U65">
        <v>337.63331199999999</v>
      </c>
      <c r="V65">
        <v>14.962</v>
      </c>
      <c r="W65">
        <v>33.668331999999999</v>
      </c>
      <c r="X65">
        <v>142.72136699999999</v>
      </c>
      <c r="Y65">
        <v>0</v>
      </c>
      <c r="Z65">
        <v>6.3855000000000004</v>
      </c>
      <c r="AA65">
        <v>13.604984999999999</v>
      </c>
      <c r="AB65">
        <v>25.484027000000001</v>
      </c>
      <c r="AC65">
        <v>18.72662</v>
      </c>
      <c r="AD65">
        <v>26.455997</v>
      </c>
      <c r="AE65">
        <v>29.170608999999999</v>
      </c>
      <c r="AF65">
        <v>8.5855949999999996</v>
      </c>
      <c r="AG65">
        <v>35.958492</v>
      </c>
      <c r="AH65">
        <v>147.96993399999999</v>
      </c>
      <c r="AI65">
        <v>2.4632550000000002</v>
      </c>
      <c r="AJ65">
        <v>0</v>
      </c>
      <c r="AK65">
        <v>48.619197</v>
      </c>
      <c r="AL65">
        <v>76.785250000000005</v>
      </c>
      <c r="AM65">
        <v>0</v>
      </c>
      <c r="AN65">
        <v>0.90690499999999996</v>
      </c>
      <c r="AO65">
        <v>27.306719999999999</v>
      </c>
      <c r="AP65">
        <v>11.154308</v>
      </c>
      <c r="AQ65">
        <v>0</v>
      </c>
      <c r="AR65">
        <v>43.792920000000002</v>
      </c>
      <c r="AS65">
        <v>30.860717999999999</v>
      </c>
      <c r="AT65">
        <v>10.882053000000001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73.429999999999993</v>
      </c>
      <c r="BA65">
        <f t="shared" si="1"/>
        <v>2313.7970609999993</v>
      </c>
      <c r="BD65">
        <v>23.29</v>
      </c>
      <c r="BE65">
        <v>3.69</v>
      </c>
      <c r="BF65">
        <v>0.75</v>
      </c>
      <c r="BG65">
        <v>3.91</v>
      </c>
      <c r="BH65">
        <v>5.62</v>
      </c>
      <c r="BI65">
        <v>6.94</v>
      </c>
      <c r="BJ65">
        <v>3.01</v>
      </c>
      <c r="BK65">
        <v>3.37</v>
      </c>
      <c r="BL65">
        <v>0.82</v>
      </c>
      <c r="BM65">
        <v>0</v>
      </c>
      <c r="BN65">
        <v>0.48</v>
      </c>
      <c r="BO65">
        <v>11.94</v>
      </c>
      <c r="BP65">
        <v>3.85</v>
      </c>
      <c r="BQ65">
        <v>4.2699999999999996</v>
      </c>
      <c r="BR65">
        <v>1.04</v>
      </c>
      <c r="BS65">
        <v>0.45</v>
      </c>
      <c r="BT65">
        <v>0</v>
      </c>
      <c r="BU65">
        <v>0</v>
      </c>
      <c r="BV65">
        <v>0</v>
      </c>
      <c r="BW65">
        <f t="shared" si="2"/>
        <v>73.429999999999993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132.66630900000001</v>
      </c>
      <c r="L66">
        <v>530.48798999999997</v>
      </c>
      <c r="M66">
        <v>44.505000000000003</v>
      </c>
      <c r="N66">
        <v>114.285938</v>
      </c>
      <c r="O66">
        <v>119.64649199999999</v>
      </c>
      <c r="P66">
        <v>120.816562</v>
      </c>
      <c r="Q66">
        <v>16.716175</v>
      </c>
      <c r="R66">
        <v>33.497751999999998</v>
      </c>
      <c r="S66">
        <v>20.982171999999998</v>
      </c>
      <c r="T66">
        <v>0</v>
      </c>
      <c r="U66">
        <v>337.63331199999999</v>
      </c>
      <c r="V66">
        <v>14.962</v>
      </c>
      <c r="W66">
        <v>33.668331999999999</v>
      </c>
      <c r="X66">
        <v>142.72136699999999</v>
      </c>
      <c r="Y66">
        <v>0</v>
      </c>
      <c r="Z66">
        <v>6.3855000000000004</v>
      </c>
      <c r="AA66">
        <v>13.604984999999999</v>
      </c>
      <c r="AB66">
        <v>25.484027000000001</v>
      </c>
      <c r="AC66">
        <v>18.72662</v>
      </c>
      <c r="AD66">
        <v>26.455997</v>
      </c>
      <c r="AE66">
        <v>29.170608999999999</v>
      </c>
      <c r="AF66">
        <v>8.5855949999999996</v>
      </c>
      <c r="AG66">
        <v>35.958492</v>
      </c>
      <c r="AH66">
        <v>147.96993399999999</v>
      </c>
      <c r="AI66">
        <v>2.4632550000000002</v>
      </c>
      <c r="AJ66">
        <v>0</v>
      </c>
      <c r="AK66">
        <v>48.619197</v>
      </c>
      <c r="AL66">
        <v>76.785250000000005</v>
      </c>
      <c r="AM66">
        <v>5.1071229999999996</v>
      </c>
      <c r="AN66">
        <v>0.90690499999999996</v>
      </c>
      <c r="AO66">
        <v>27.306719999999999</v>
      </c>
      <c r="AP66">
        <v>11.154308</v>
      </c>
      <c r="AQ66">
        <v>0</v>
      </c>
      <c r="AR66">
        <v>43.792920000000002</v>
      </c>
      <c r="AS66">
        <v>30.860717999999999</v>
      </c>
      <c r="AT66">
        <v>10.882053000000001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73.489999999999995</v>
      </c>
      <c r="BA66">
        <f t="shared" si="1"/>
        <v>2306.2996089999988</v>
      </c>
      <c r="BD66">
        <v>23.29</v>
      </c>
      <c r="BE66">
        <v>3.69</v>
      </c>
      <c r="BF66">
        <v>0.81</v>
      </c>
      <c r="BG66">
        <v>3.91</v>
      </c>
      <c r="BH66">
        <v>5.62</v>
      </c>
      <c r="BI66">
        <v>6.94</v>
      </c>
      <c r="BJ66">
        <v>3.01</v>
      </c>
      <c r="BK66">
        <v>3.37</v>
      </c>
      <c r="BL66">
        <v>0.82</v>
      </c>
      <c r="BM66">
        <v>0</v>
      </c>
      <c r="BN66">
        <v>0.48</v>
      </c>
      <c r="BO66">
        <v>11.94</v>
      </c>
      <c r="BP66">
        <v>3.85</v>
      </c>
      <c r="BQ66">
        <v>4.2699999999999996</v>
      </c>
      <c r="BR66">
        <v>1.04</v>
      </c>
      <c r="BS66">
        <v>0.45</v>
      </c>
      <c r="BT66">
        <v>0</v>
      </c>
      <c r="BU66">
        <v>0</v>
      </c>
      <c r="BV66">
        <v>0</v>
      </c>
      <c r="BW66">
        <f t="shared" si="2"/>
        <v>73.489999999999995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130.34430900000001</v>
      </c>
      <c r="L67">
        <v>530.48798999999997</v>
      </c>
      <c r="M67">
        <v>44.505000000000003</v>
      </c>
      <c r="N67">
        <v>114.285938</v>
      </c>
      <c r="O67">
        <v>119.64649199999999</v>
      </c>
      <c r="P67">
        <v>120.816562</v>
      </c>
      <c r="Q67">
        <v>16.687149999999999</v>
      </c>
      <c r="R67">
        <v>33.401001999999998</v>
      </c>
      <c r="S67">
        <v>20.914448</v>
      </c>
      <c r="T67">
        <v>0</v>
      </c>
      <c r="U67">
        <v>337.63331199999999</v>
      </c>
      <c r="V67">
        <v>14.962</v>
      </c>
      <c r="W67">
        <v>33.668331999999999</v>
      </c>
      <c r="X67">
        <v>142.72136699999999</v>
      </c>
      <c r="Y67">
        <v>0</v>
      </c>
      <c r="Z67">
        <v>6.3855000000000004</v>
      </c>
      <c r="AA67">
        <v>13.604984999999999</v>
      </c>
      <c r="AB67">
        <v>25.484027000000001</v>
      </c>
      <c r="AC67">
        <v>18.72662</v>
      </c>
      <c r="AD67">
        <v>26.455997</v>
      </c>
      <c r="AE67">
        <v>47.829867999999998</v>
      </c>
      <c r="AF67">
        <v>8.5855949999999996</v>
      </c>
      <c r="AG67">
        <v>35.958492</v>
      </c>
      <c r="AH67">
        <v>147.96993399999999</v>
      </c>
      <c r="AI67">
        <v>14.779529999999999</v>
      </c>
      <c r="AJ67">
        <v>0</v>
      </c>
      <c r="AK67">
        <v>48.619197</v>
      </c>
      <c r="AL67">
        <v>76.785250000000005</v>
      </c>
      <c r="AM67">
        <v>5.1071229999999996</v>
      </c>
      <c r="AN67">
        <v>0.90690499999999996</v>
      </c>
      <c r="AO67">
        <v>27.306719999999999</v>
      </c>
      <c r="AP67">
        <v>11.154308</v>
      </c>
      <c r="AQ67">
        <v>0</v>
      </c>
      <c r="AR67">
        <v>43.792920000000002</v>
      </c>
      <c r="AS67">
        <v>30.860717999999999</v>
      </c>
      <c r="AT67">
        <v>10.882053000000001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73.359999999999985</v>
      </c>
      <c r="BA67">
        <f t="shared" si="1"/>
        <v>2334.6296439999992</v>
      </c>
      <c r="BD67">
        <v>23.29</v>
      </c>
      <c r="BE67">
        <v>3.69</v>
      </c>
      <c r="BF67">
        <v>0.68</v>
      </c>
      <c r="BG67">
        <v>3.91</v>
      </c>
      <c r="BH67">
        <v>5.62</v>
      </c>
      <c r="BI67">
        <v>6.94</v>
      </c>
      <c r="BJ67">
        <v>3.01</v>
      </c>
      <c r="BK67">
        <v>3.37</v>
      </c>
      <c r="BL67">
        <v>0.82</v>
      </c>
      <c r="BM67">
        <v>0</v>
      </c>
      <c r="BN67">
        <v>0.48</v>
      </c>
      <c r="BO67">
        <v>11.94</v>
      </c>
      <c r="BP67">
        <v>3.85</v>
      </c>
      <c r="BQ67">
        <v>4.2699999999999996</v>
      </c>
      <c r="BR67">
        <v>1.04</v>
      </c>
      <c r="BS67">
        <v>0.45</v>
      </c>
      <c r="BT67">
        <v>0</v>
      </c>
      <c r="BU67">
        <v>0</v>
      </c>
      <c r="BV67">
        <v>0</v>
      </c>
      <c r="BW67">
        <f t="shared" si="2"/>
        <v>73.359999999999985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165.087234</v>
      </c>
      <c r="L68">
        <v>530.48798999999997</v>
      </c>
      <c r="M68">
        <v>44.505000000000003</v>
      </c>
      <c r="N68">
        <v>114.285938</v>
      </c>
      <c r="O68">
        <v>119.64649199999999</v>
      </c>
      <c r="P68">
        <v>120.816562</v>
      </c>
      <c r="Q68">
        <v>16.687149999999999</v>
      </c>
      <c r="R68">
        <v>33.401001999999998</v>
      </c>
      <c r="S68">
        <v>20.914448</v>
      </c>
      <c r="T68">
        <v>0</v>
      </c>
      <c r="U68">
        <v>337.63331199999999</v>
      </c>
      <c r="V68">
        <v>14.962</v>
      </c>
      <c r="W68">
        <v>33.668331999999999</v>
      </c>
      <c r="X68">
        <v>142.72136699999999</v>
      </c>
      <c r="Y68">
        <v>0</v>
      </c>
      <c r="Z68">
        <v>6.3855000000000004</v>
      </c>
      <c r="AA68">
        <v>13.604984999999999</v>
      </c>
      <c r="AB68">
        <v>25.484027000000001</v>
      </c>
      <c r="AC68">
        <v>18.72662</v>
      </c>
      <c r="AD68">
        <v>26.455997</v>
      </c>
      <c r="AE68">
        <v>47.829867999999998</v>
      </c>
      <c r="AF68">
        <v>8.5855949999999996</v>
      </c>
      <c r="AG68">
        <v>35.958492</v>
      </c>
      <c r="AH68">
        <v>147.96993399999999</v>
      </c>
      <c r="AI68">
        <v>14.779529999999999</v>
      </c>
      <c r="AJ68">
        <v>0</v>
      </c>
      <c r="AK68">
        <v>48.619197</v>
      </c>
      <c r="AL68">
        <v>76.785250000000005</v>
      </c>
      <c r="AM68">
        <v>5.1071229999999996</v>
      </c>
      <c r="AN68">
        <v>0.90690499999999996</v>
      </c>
      <c r="AO68">
        <v>27.306719999999999</v>
      </c>
      <c r="AP68">
        <v>11.154308</v>
      </c>
      <c r="AQ68">
        <v>0</v>
      </c>
      <c r="AR68">
        <v>43.792920000000002</v>
      </c>
      <c r="AS68">
        <v>30.860717999999999</v>
      </c>
      <c r="AT68">
        <v>10.882053000000001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73.429999999999993</v>
      </c>
      <c r="BA68">
        <f t="shared" ref="BA68:BA99" si="4">SUM(B68:AZ68)</f>
        <v>2369.4425689999989</v>
      </c>
      <c r="BD68">
        <v>23.29</v>
      </c>
      <c r="BE68">
        <v>3.69</v>
      </c>
      <c r="BF68">
        <v>0.75</v>
      </c>
      <c r="BG68">
        <v>3.91</v>
      </c>
      <c r="BH68">
        <v>5.62</v>
      </c>
      <c r="BI68">
        <v>6.94</v>
      </c>
      <c r="BJ68">
        <v>3.01</v>
      </c>
      <c r="BK68">
        <v>3.37</v>
      </c>
      <c r="BL68">
        <v>0.82</v>
      </c>
      <c r="BM68">
        <v>0</v>
      </c>
      <c r="BN68">
        <v>0.48</v>
      </c>
      <c r="BO68">
        <v>11.94</v>
      </c>
      <c r="BP68">
        <v>3.85</v>
      </c>
      <c r="BQ68">
        <v>4.2699999999999996</v>
      </c>
      <c r="BR68">
        <v>1.04</v>
      </c>
      <c r="BS68">
        <v>0.45</v>
      </c>
      <c r="BT68">
        <v>0</v>
      </c>
      <c r="BU68">
        <v>0</v>
      </c>
      <c r="BV68">
        <v>0</v>
      </c>
      <c r="BW68">
        <f t="shared" ref="BW68:BW98" si="5">SUM(BD68:BV68)</f>
        <v>73.429999999999993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182.604208</v>
      </c>
      <c r="L69">
        <v>560.48049000000003</v>
      </c>
      <c r="M69">
        <v>44.505000000000003</v>
      </c>
      <c r="N69">
        <v>114.285938</v>
      </c>
      <c r="O69">
        <v>119.64649199999999</v>
      </c>
      <c r="P69">
        <v>120.816562</v>
      </c>
      <c r="Q69">
        <v>16.687149999999999</v>
      </c>
      <c r="R69">
        <v>33.401001999999998</v>
      </c>
      <c r="S69">
        <v>20.914448</v>
      </c>
      <c r="T69">
        <v>0</v>
      </c>
      <c r="U69">
        <v>337.63331199999999</v>
      </c>
      <c r="V69">
        <v>14.962</v>
      </c>
      <c r="W69">
        <v>33.668331999999999</v>
      </c>
      <c r="X69">
        <v>142.72136699999999</v>
      </c>
      <c r="Y69">
        <v>0</v>
      </c>
      <c r="Z69">
        <v>6.3855000000000004</v>
      </c>
      <c r="AA69">
        <v>13.604984999999999</v>
      </c>
      <c r="AB69">
        <v>25.484027000000001</v>
      </c>
      <c r="AC69">
        <v>18.72662</v>
      </c>
      <c r="AD69">
        <v>26.455997</v>
      </c>
      <c r="AE69">
        <v>47.829867999999998</v>
      </c>
      <c r="AF69">
        <v>8.5855949999999996</v>
      </c>
      <c r="AG69">
        <v>35.958492</v>
      </c>
      <c r="AH69">
        <v>147.96993399999999</v>
      </c>
      <c r="AI69">
        <v>14.779529999999999</v>
      </c>
      <c r="AJ69">
        <v>0</v>
      </c>
      <c r="AK69">
        <v>48.619197</v>
      </c>
      <c r="AL69">
        <v>76.785250000000005</v>
      </c>
      <c r="AM69">
        <v>6.1904519999999996</v>
      </c>
      <c r="AN69">
        <v>0.90690499999999996</v>
      </c>
      <c r="AO69">
        <v>27.306719999999999</v>
      </c>
      <c r="AP69">
        <v>11.154308</v>
      </c>
      <c r="AQ69">
        <v>0</v>
      </c>
      <c r="AR69">
        <v>43.792920000000002</v>
      </c>
      <c r="AS69">
        <v>30.860717999999999</v>
      </c>
      <c r="AT69">
        <v>10.882053000000001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73.489999999999995</v>
      </c>
      <c r="BA69">
        <f t="shared" si="4"/>
        <v>2418.0953719999989</v>
      </c>
      <c r="BD69">
        <v>23.29</v>
      </c>
      <c r="BE69">
        <v>3.69</v>
      </c>
      <c r="BF69">
        <v>0.81</v>
      </c>
      <c r="BG69">
        <v>3.91</v>
      </c>
      <c r="BH69">
        <v>5.62</v>
      </c>
      <c r="BI69">
        <v>6.94</v>
      </c>
      <c r="BJ69">
        <v>3.01</v>
      </c>
      <c r="BK69">
        <v>3.37</v>
      </c>
      <c r="BL69">
        <v>0.82</v>
      </c>
      <c r="BM69">
        <v>0</v>
      </c>
      <c r="BN69">
        <v>0.48</v>
      </c>
      <c r="BO69">
        <v>11.94</v>
      </c>
      <c r="BP69">
        <v>3.85</v>
      </c>
      <c r="BQ69">
        <v>4.2699999999999996</v>
      </c>
      <c r="BR69">
        <v>1.04</v>
      </c>
      <c r="BS69">
        <v>0.45</v>
      </c>
      <c r="BT69">
        <v>0</v>
      </c>
      <c r="BU69">
        <v>0</v>
      </c>
      <c r="BV69">
        <v>0</v>
      </c>
      <c r="BW69">
        <f t="shared" si="5"/>
        <v>73.489999999999995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182.604208</v>
      </c>
      <c r="L70">
        <v>530.48798999999997</v>
      </c>
      <c r="M70">
        <v>44.505000000000003</v>
      </c>
      <c r="N70">
        <v>114.285938</v>
      </c>
      <c r="O70">
        <v>119.64649199999999</v>
      </c>
      <c r="P70">
        <v>120.816562</v>
      </c>
      <c r="Q70">
        <v>21.110849999999999</v>
      </c>
      <c r="R70">
        <v>41.012422000000001</v>
      </c>
      <c r="S70">
        <v>25.532422</v>
      </c>
      <c r="T70">
        <v>0</v>
      </c>
      <c r="U70">
        <v>337.63331199999999</v>
      </c>
      <c r="V70">
        <v>20.056274999999999</v>
      </c>
      <c r="W70">
        <v>33.668331999999999</v>
      </c>
      <c r="X70">
        <v>142.72136699999999</v>
      </c>
      <c r="Y70">
        <v>0</v>
      </c>
      <c r="Z70">
        <v>6.3855000000000004</v>
      </c>
      <c r="AA70">
        <v>13.604984999999999</v>
      </c>
      <c r="AB70">
        <v>25.484027000000001</v>
      </c>
      <c r="AC70">
        <v>18.72662</v>
      </c>
      <c r="AD70">
        <v>26.455997</v>
      </c>
      <c r="AE70">
        <v>47.829867999999998</v>
      </c>
      <c r="AF70">
        <v>8.5855949999999996</v>
      </c>
      <c r="AG70">
        <v>35.958492</v>
      </c>
      <c r="AH70">
        <v>147.96993399999999</v>
      </c>
      <c r="AI70">
        <v>14.779529999999999</v>
      </c>
      <c r="AJ70">
        <v>0</v>
      </c>
      <c r="AK70">
        <v>48.619197</v>
      </c>
      <c r="AL70">
        <v>76.785250000000005</v>
      </c>
      <c r="AM70">
        <v>10.214245999999999</v>
      </c>
      <c r="AN70">
        <v>0.90690499999999996</v>
      </c>
      <c r="AO70">
        <v>27.306719999999999</v>
      </c>
      <c r="AP70">
        <v>11.154308</v>
      </c>
      <c r="AQ70">
        <v>0</v>
      </c>
      <c r="AR70">
        <v>43.792920000000002</v>
      </c>
      <c r="AS70">
        <v>30.860717999999999</v>
      </c>
      <c r="AT70">
        <v>10.882053000000001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73.489999999999995</v>
      </c>
      <c r="BA70">
        <f t="shared" si="4"/>
        <v>2413.8740349999989</v>
      </c>
      <c r="BD70">
        <v>23.29</v>
      </c>
      <c r="BE70">
        <v>3.69</v>
      </c>
      <c r="BF70">
        <v>0.81</v>
      </c>
      <c r="BG70">
        <v>3.91</v>
      </c>
      <c r="BH70">
        <v>5.62</v>
      </c>
      <c r="BI70">
        <v>6.94</v>
      </c>
      <c r="BJ70">
        <v>3.01</v>
      </c>
      <c r="BK70">
        <v>3.37</v>
      </c>
      <c r="BL70">
        <v>0.82</v>
      </c>
      <c r="BM70">
        <v>0</v>
      </c>
      <c r="BN70">
        <v>0.48</v>
      </c>
      <c r="BO70">
        <v>11.94</v>
      </c>
      <c r="BP70">
        <v>3.85</v>
      </c>
      <c r="BQ70">
        <v>4.2699999999999996</v>
      </c>
      <c r="BR70">
        <v>1.04</v>
      </c>
      <c r="BS70">
        <v>0.45</v>
      </c>
      <c r="BT70">
        <v>0</v>
      </c>
      <c r="BU70">
        <v>0</v>
      </c>
      <c r="BV70">
        <v>0</v>
      </c>
      <c r="BW70">
        <f t="shared" si="5"/>
        <v>73.489999999999995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1.9350000000000001</v>
      </c>
      <c r="H71">
        <v>0</v>
      </c>
      <c r="I71">
        <v>0</v>
      </c>
      <c r="J71">
        <v>0</v>
      </c>
      <c r="K71">
        <v>208.525372</v>
      </c>
      <c r="L71">
        <v>575.83442500000001</v>
      </c>
      <c r="M71">
        <v>44.505000000000003</v>
      </c>
      <c r="N71">
        <v>114.285938</v>
      </c>
      <c r="O71">
        <v>119.64649199999999</v>
      </c>
      <c r="P71">
        <v>120.816562</v>
      </c>
      <c r="Q71">
        <v>21.110849999999999</v>
      </c>
      <c r="R71">
        <v>41.012422000000001</v>
      </c>
      <c r="S71">
        <v>25.532422</v>
      </c>
      <c r="T71">
        <v>0</v>
      </c>
      <c r="U71">
        <v>337.63331199999999</v>
      </c>
      <c r="V71">
        <v>20.056274999999999</v>
      </c>
      <c r="W71">
        <v>33.668331999999999</v>
      </c>
      <c r="X71">
        <v>142.72136699999999</v>
      </c>
      <c r="Y71">
        <v>0</v>
      </c>
      <c r="Z71">
        <v>6.3855000000000004</v>
      </c>
      <c r="AA71">
        <v>13.604984999999999</v>
      </c>
      <c r="AB71">
        <v>25.484027000000001</v>
      </c>
      <c r="AC71">
        <v>28.118266999999999</v>
      </c>
      <c r="AD71">
        <v>26.455997</v>
      </c>
      <c r="AE71">
        <v>47.829867999999998</v>
      </c>
      <c r="AF71">
        <v>8.5855949999999996</v>
      </c>
      <c r="AG71">
        <v>35.958492</v>
      </c>
      <c r="AH71">
        <v>147.96993399999999</v>
      </c>
      <c r="AI71">
        <v>2.4632550000000002</v>
      </c>
      <c r="AJ71">
        <v>0</v>
      </c>
      <c r="AK71">
        <v>48.619197</v>
      </c>
      <c r="AL71">
        <v>76.785250000000005</v>
      </c>
      <c r="AM71">
        <v>10.214245999999999</v>
      </c>
      <c r="AN71">
        <v>0.90690499999999996</v>
      </c>
      <c r="AO71">
        <v>27.306719999999999</v>
      </c>
      <c r="AP71">
        <v>11.154308</v>
      </c>
      <c r="AQ71">
        <v>15.055268</v>
      </c>
      <c r="AR71">
        <v>43.792920000000002</v>
      </c>
      <c r="AS71">
        <v>30.860717999999999</v>
      </c>
      <c r="AT71">
        <v>10.882053000000001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73.389999999999986</v>
      </c>
      <c r="BA71">
        <f t="shared" si="4"/>
        <v>2499.1072739999995</v>
      </c>
      <c r="BD71">
        <v>23.29</v>
      </c>
      <c r="BE71">
        <v>3.69</v>
      </c>
      <c r="BF71">
        <v>0.71</v>
      </c>
      <c r="BG71">
        <v>3.91</v>
      </c>
      <c r="BH71">
        <v>5.62</v>
      </c>
      <c r="BI71">
        <v>6.94</v>
      </c>
      <c r="BJ71">
        <v>3.01</v>
      </c>
      <c r="BK71">
        <v>3.37</v>
      </c>
      <c r="BL71">
        <v>0.82</v>
      </c>
      <c r="BM71">
        <v>0</v>
      </c>
      <c r="BN71">
        <v>0.48</v>
      </c>
      <c r="BO71">
        <v>11.94</v>
      </c>
      <c r="BP71">
        <v>3.85</v>
      </c>
      <c r="BQ71">
        <v>4.2699999999999996</v>
      </c>
      <c r="BR71">
        <v>1.04</v>
      </c>
      <c r="BS71">
        <v>0.45</v>
      </c>
      <c r="BT71">
        <v>0</v>
      </c>
      <c r="BU71">
        <v>0</v>
      </c>
      <c r="BV71">
        <v>0</v>
      </c>
      <c r="BW71">
        <f t="shared" si="5"/>
        <v>73.389999999999986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1.9350000000000001</v>
      </c>
      <c r="H72">
        <v>0</v>
      </c>
      <c r="I72">
        <v>0</v>
      </c>
      <c r="J72">
        <v>0</v>
      </c>
      <c r="K72">
        <v>208.525372</v>
      </c>
      <c r="L72">
        <v>575.83442500000001</v>
      </c>
      <c r="M72">
        <v>44.505000000000003</v>
      </c>
      <c r="N72">
        <v>114.285938</v>
      </c>
      <c r="O72">
        <v>119.64649199999999</v>
      </c>
      <c r="P72">
        <v>120.816562</v>
      </c>
      <c r="Q72">
        <v>21.110849999999999</v>
      </c>
      <c r="R72">
        <v>41.012422000000001</v>
      </c>
      <c r="S72">
        <v>25.532422</v>
      </c>
      <c r="T72">
        <v>0</v>
      </c>
      <c r="U72">
        <v>337.63331199999999</v>
      </c>
      <c r="V72">
        <v>20.056274999999999</v>
      </c>
      <c r="W72">
        <v>33.668331999999999</v>
      </c>
      <c r="X72">
        <v>142.72136699999999</v>
      </c>
      <c r="Y72">
        <v>0</v>
      </c>
      <c r="Z72">
        <v>6.3855000000000004</v>
      </c>
      <c r="AA72">
        <v>13.604984999999999</v>
      </c>
      <c r="AB72">
        <v>25.484027000000001</v>
      </c>
      <c r="AC72">
        <v>28.118266999999999</v>
      </c>
      <c r="AD72">
        <v>26.455997</v>
      </c>
      <c r="AE72">
        <v>47.829867999999998</v>
      </c>
      <c r="AF72">
        <v>8.5855949999999996</v>
      </c>
      <c r="AG72">
        <v>35.958492</v>
      </c>
      <c r="AH72">
        <v>147.96993399999999</v>
      </c>
      <c r="AI72">
        <v>2.4632550000000002</v>
      </c>
      <c r="AJ72">
        <v>0</v>
      </c>
      <c r="AK72">
        <v>48.619197</v>
      </c>
      <c r="AL72">
        <v>76.785250000000005</v>
      </c>
      <c r="AM72">
        <v>10.214245999999999</v>
      </c>
      <c r="AN72">
        <v>0.90690499999999996</v>
      </c>
      <c r="AO72">
        <v>27.306719999999999</v>
      </c>
      <c r="AP72">
        <v>11.154308</v>
      </c>
      <c r="AQ72">
        <v>21.516231999999999</v>
      </c>
      <c r="AR72">
        <v>43.792920000000002</v>
      </c>
      <c r="AS72">
        <v>30.860717999999999</v>
      </c>
      <c r="AT72">
        <v>10.882053000000001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73.389999999999986</v>
      </c>
      <c r="BA72">
        <f t="shared" si="4"/>
        <v>2505.5682379999994</v>
      </c>
      <c r="BD72">
        <v>23.29</v>
      </c>
      <c r="BE72">
        <v>3.69</v>
      </c>
      <c r="BF72">
        <v>0.71</v>
      </c>
      <c r="BG72">
        <v>3.91</v>
      </c>
      <c r="BH72">
        <v>5.62</v>
      </c>
      <c r="BI72">
        <v>6.94</v>
      </c>
      <c r="BJ72">
        <v>3.01</v>
      </c>
      <c r="BK72">
        <v>3.37</v>
      </c>
      <c r="BL72">
        <v>0.82</v>
      </c>
      <c r="BM72">
        <v>0</v>
      </c>
      <c r="BN72">
        <v>0.48</v>
      </c>
      <c r="BO72">
        <v>11.94</v>
      </c>
      <c r="BP72">
        <v>3.85</v>
      </c>
      <c r="BQ72">
        <v>4.2699999999999996</v>
      </c>
      <c r="BR72">
        <v>1.04</v>
      </c>
      <c r="BS72">
        <v>0.45</v>
      </c>
      <c r="BT72">
        <v>0</v>
      </c>
      <c r="BU72">
        <v>0</v>
      </c>
      <c r="BV72">
        <v>0</v>
      </c>
      <c r="BW72">
        <f t="shared" si="5"/>
        <v>73.389999999999986</v>
      </c>
    </row>
    <row r="73" spans="1:75">
      <c r="A73" t="s">
        <v>115</v>
      </c>
      <c r="B73">
        <v>0</v>
      </c>
      <c r="C73">
        <v>7.6432500000000001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208.525372</v>
      </c>
      <c r="L73">
        <v>631.92272200000002</v>
      </c>
      <c r="M73">
        <v>44.505000000000003</v>
      </c>
      <c r="N73">
        <v>114.285938</v>
      </c>
      <c r="O73">
        <v>119.64649199999999</v>
      </c>
      <c r="P73">
        <v>120.816562</v>
      </c>
      <c r="Q73">
        <v>21.110849999999999</v>
      </c>
      <c r="R73">
        <v>41.012422000000001</v>
      </c>
      <c r="S73">
        <v>25.532422</v>
      </c>
      <c r="T73">
        <v>0</v>
      </c>
      <c r="U73">
        <v>337.63331199999999</v>
      </c>
      <c r="V73">
        <v>20.056274999999999</v>
      </c>
      <c r="W73">
        <v>33.668331999999999</v>
      </c>
      <c r="X73">
        <v>142.72136699999999</v>
      </c>
      <c r="Y73">
        <v>0</v>
      </c>
      <c r="Z73">
        <v>6.3855000000000004</v>
      </c>
      <c r="AA73">
        <v>13.604984999999999</v>
      </c>
      <c r="AB73">
        <v>25.484027000000001</v>
      </c>
      <c r="AC73">
        <v>28.118266999999999</v>
      </c>
      <c r="AD73">
        <v>26.455997</v>
      </c>
      <c r="AE73">
        <v>47.829867999999998</v>
      </c>
      <c r="AF73">
        <v>8.5855949999999996</v>
      </c>
      <c r="AG73">
        <v>35.958492</v>
      </c>
      <c r="AH73">
        <v>147.96993399999999</v>
      </c>
      <c r="AI73">
        <v>2.4632550000000002</v>
      </c>
      <c r="AJ73">
        <v>0</v>
      </c>
      <c r="AK73">
        <v>48.619197</v>
      </c>
      <c r="AL73">
        <v>76.785250000000005</v>
      </c>
      <c r="AM73">
        <v>15.321369000000001</v>
      </c>
      <c r="AN73">
        <v>0.90690499999999996</v>
      </c>
      <c r="AO73">
        <v>27.306719999999999</v>
      </c>
      <c r="AP73">
        <v>11.154308</v>
      </c>
      <c r="AQ73">
        <v>30.110534999999999</v>
      </c>
      <c r="AR73">
        <v>43.792920000000002</v>
      </c>
      <c r="AS73">
        <v>30.860717999999999</v>
      </c>
      <c r="AT73">
        <v>11.479968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73.089999999999989</v>
      </c>
      <c r="BA73">
        <f t="shared" si="4"/>
        <v>2581.3641259999999</v>
      </c>
      <c r="BD73">
        <v>23.29</v>
      </c>
      <c r="BE73">
        <v>3.69</v>
      </c>
      <c r="BF73">
        <v>0.71</v>
      </c>
      <c r="BG73">
        <v>3.91</v>
      </c>
      <c r="BH73">
        <v>5.62</v>
      </c>
      <c r="BI73">
        <v>6.94</v>
      </c>
      <c r="BJ73">
        <v>3.01</v>
      </c>
      <c r="BK73">
        <v>3.37</v>
      </c>
      <c r="BL73">
        <v>0.82</v>
      </c>
      <c r="BM73">
        <v>0</v>
      </c>
      <c r="BN73">
        <v>0.48</v>
      </c>
      <c r="BO73">
        <v>11.64</v>
      </c>
      <c r="BP73">
        <v>3.85</v>
      </c>
      <c r="BQ73">
        <v>4.2699999999999996</v>
      </c>
      <c r="BR73">
        <v>1.04</v>
      </c>
      <c r="BS73">
        <v>0.45</v>
      </c>
      <c r="BT73">
        <v>0</v>
      </c>
      <c r="BU73">
        <v>0</v>
      </c>
      <c r="BV73">
        <v>0</v>
      </c>
      <c r="BW73">
        <f t="shared" si="5"/>
        <v>73.089999999999989</v>
      </c>
    </row>
    <row r="74" spans="1:75">
      <c r="A74" t="s">
        <v>116</v>
      </c>
      <c r="B74">
        <v>0</v>
      </c>
      <c r="C74">
        <v>5.6115000000000004</v>
      </c>
      <c r="D74">
        <v>0</v>
      </c>
      <c r="E74">
        <v>0</v>
      </c>
      <c r="F74">
        <v>9.6750000000000007</v>
      </c>
      <c r="G74">
        <v>0</v>
      </c>
      <c r="H74">
        <v>0</v>
      </c>
      <c r="I74">
        <v>0</v>
      </c>
      <c r="J74">
        <v>0</v>
      </c>
      <c r="K74">
        <v>208.525372</v>
      </c>
      <c r="L74">
        <v>631.92272200000002</v>
      </c>
      <c r="M74">
        <v>44.505000000000003</v>
      </c>
      <c r="N74">
        <v>114.285938</v>
      </c>
      <c r="O74">
        <v>119.64649199999999</v>
      </c>
      <c r="P74">
        <v>120.816562</v>
      </c>
      <c r="Q74">
        <v>21.110849999999999</v>
      </c>
      <c r="R74">
        <v>41.012422000000001</v>
      </c>
      <c r="S74">
        <v>25.532422</v>
      </c>
      <c r="T74">
        <v>0</v>
      </c>
      <c r="U74">
        <v>337.63331199999999</v>
      </c>
      <c r="V74">
        <v>20.056274999999999</v>
      </c>
      <c r="W74">
        <v>33.668331999999999</v>
      </c>
      <c r="X74">
        <v>142.72136699999999</v>
      </c>
      <c r="Y74">
        <v>0</v>
      </c>
      <c r="Z74">
        <v>6.3855000000000004</v>
      </c>
      <c r="AA74">
        <v>27.133538000000001</v>
      </c>
      <c r="AB74">
        <v>25.484027000000001</v>
      </c>
      <c r="AC74">
        <v>28.118266999999999</v>
      </c>
      <c r="AD74">
        <v>26.455997</v>
      </c>
      <c r="AE74">
        <v>47.829867999999998</v>
      </c>
      <c r="AF74">
        <v>8.5855949999999996</v>
      </c>
      <c r="AG74">
        <v>35.958492</v>
      </c>
      <c r="AH74">
        <v>147.96993399999999</v>
      </c>
      <c r="AI74">
        <v>2.4632550000000002</v>
      </c>
      <c r="AJ74">
        <v>0</v>
      </c>
      <c r="AK74">
        <v>48.619197</v>
      </c>
      <c r="AL74">
        <v>76.785250000000005</v>
      </c>
      <c r="AM74">
        <v>15.321369000000001</v>
      </c>
      <c r="AN74">
        <v>0.90690499999999996</v>
      </c>
      <c r="AO74">
        <v>27.306719999999999</v>
      </c>
      <c r="AP74">
        <v>11.154308</v>
      </c>
      <c r="AQ74">
        <v>36.5715</v>
      </c>
      <c r="AR74">
        <v>43.792920000000002</v>
      </c>
      <c r="AS74">
        <v>30.860717999999999</v>
      </c>
      <c r="AT74">
        <v>12.277188000000001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73.089999999999989</v>
      </c>
      <c r="BA74">
        <f t="shared" si="4"/>
        <v>2609.7941139999998</v>
      </c>
      <c r="BD74">
        <v>23.29</v>
      </c>
      <c r="BE74">
        <v>3.69</v>
      </c>
      <c r="BF74">
        <v>0.71</v>
      </c>
      <c r="BG74">
        <v>3.91</v>
      </c>
      <c r="BH74">
        <v>5.62</v>
      </c>
      <c r="BI74">
        <v>6.94</v>
      </c>
      <c r="BJ74">
        <v>3.01</v>
      </c>
      <c r="BK74">
        <v>3.37</v>
      </c>
      <c r="BL74">
        <v>0.82</v>
      </c>
      <c r="BM74">
        <v>0</v>
      </c>
      <c r="BN74">
        <v>0.48</v>
      </c>
      <c r="BO74">
        <v>11.64</v>
      </c>
      <c r="BP74">
        <v>3.85</v>
      </c>
      <c r="BQ74">
        <v>4.2699999999999996</v>
      </c>
      <c r="BR74">
        <v>1.04</v>
      </c>
      <c r="BS74">
        <v>0.45</v>
      </c>
      <c r="BT74">
        <v>0</v>
      </c>
      <c r="BU74">
        <v>0</v>
      </c>
      <c r="BV74">
        <v>0</v>
      </c>
      <c r="BW74">
        <f t="shared" si="5"/>
        <v>73.089999999999989</v>
      </c>
    </row>
    <row r="75" spans="1:75">
      <c r="A75" t="s">
        <v>117</v>
      </c>
      <c r="B75">
        <v>0</v>
      </c>
      <c r="C75">
        <v>3.5797500000000002</v>
      </c>
      <c r="D75">
        <v>0</v>
      </c>
      <c r="E75">
        <v>0</v>
      </c>
      <c r="F75">
        <v>7.5755249999999998</v>
      </c>
      <c r="G75">
        <v>0</v>
      </c>
      <c r="H75">
        <v>0</v>
      </c>
      <c r="I75">
        <v>0</v>
      </c>
      <c r="J75">
        <v>0</v>
      </c>
      <c r="K75">
        <v>208.525372</v>
      </c>
      <c r="L75">
        <v>631.92272200000002</v>
      </c>
      <c r="M75">
        <v>44.505000000000003</v>
      </c>
      <c r="N75">
        <v>114.285938</v>
      </c>
      <c r="O75">
        <v>119.64649199999999</v>
      </c>
      <c r="P75">
        <v>120.816562</v>
      </c>
      <c r="Q75">
        <v>21.110849999999999</v>
      </c>
      <c r="R75">
        <v>41.012422000000001</v>
      </c>
      <c r="S75">
        <v>25.532422</v>
      </c>
      <c r="T75">
        <v>0</v>
      </c>
      <c r="U75">
        <v>337.63331199999999</v>
      </c>
      <c r="V75">
        <v>20.056274999999999</v>
      </c>
      <c r="W75">
        <v>33.668331999999999</v>
      </c>
      <c r="X75">
        <v>142.72136699999999</v>
      </c>
      <c r="Y75">
        <v>0</v>
      </c>
      <c r="Z75">
        <v>12.681603000000001</v>
      </c>
      <c r="AA75">
        <v>31.795919999999999</v>
      </c>
      <c r="AB75">
        <v>38.226041000000002</v>
      </c>
      <c r="AC75">
        <v>28.118266999999999</v>
      </c>
      <c r="AD75">
        <v>26.455997</v>
      </c>
      <c r="AE75">
        <v>47.829867999999998</v>
      </c>
      <c r="AF75">
        <v>8.5855949999999996</v>
      </c>
      <c r="AG75">
        <v>35.958492</v>
      </c>
      <c r="AH75">
        <v>147.96993399999999</v>
      </c>
      <c r="AI75">
        <v>2.4632550000000002</v>
      </c>
      <c r="AJ75">
        <v>0</v>
      </c>
      <c r="AK75">
        <v>48.619197</v>
      </c>
      <c r="AL75">
        <v>76.785250000000005</v>
      </c>
      <c r="AM75">
        <v>15.321369000000001</v>
      </c>
      <c r="AN75">
        <v>0.90690499999999996</v>
      </c>
      <c r="AO75">
        <v>27.306719999999999</v>
      </c>
      <c r="AP75">
        <v>11.154308</v>
      </c>
      <c r="AQ75">
        <v>44.556277999999999</v>
      </c>
      <c r="AR75">
        <v>50.735700000000001</v>
      </c>
      <c r="AS75">
        <v>30.860717999999999</v>
      </c>
      <c r="AT75">
        <v>12.914963999999999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73.62</v>
      </c>
      <c r="BA75">
        <f t="shared" si="4"/>
        <v>2645.4587220000003</v>
      </c>
      <c r="BD75">
        <v>24.38</v>
      </c>
      <c r="BE75">
        <v>3.61</v>
      </c>
      <c r="BF75">
        <v>0.74</v>
      </c>
      <c r="BG75">
        <v>3.79</v>
      </c>
      <c r="BH75">
        <v>5.63</v>
      </c>
      <c r="BI75">
        <v>6.8</v>
      </c>
      <c r="BJ75">
        <v>3.11</v>
      </c>
      <c r="BK75">
        <v>3.54</v>
      </c>
      <c r="BL75">
        <v>0.78</v>
      </c>
      <c r="BM75">
        <v>0</v>
      </c>
      <c r="BN75">
        <v>0.47</v>
      </c>
      <c r="BO75">
        <v>11.36</v>
      </c>
      <c r="BP75">
        <v>3.76</v>
      </c>
      <c r="BQ75">
        <v>4.1399999999999997</v>
      </c>
      <c r="BR75">
        <v>1.08</v>
      </c>
      <c r="BS75">
        <v>0.43</v>
      </c>
      <c r="BT75">
        <v>0</v>
      </c>
      <c r="BU75">
        <v>0</v>
      </c>
      <c r="BV75">
        <v>0</v>
      </c>
      <c r="BW75">
        <f t="shared" si="5"/>
        <v>73.62</v>
      </c>
    </row>
    <row r="76" spans="1:75">
      <c r="A76" t="s">
        <v>118</v>
      </c>
      <c r="B76">
        <v>0</v>
      </c>
      <c r="C76">
        <v>3.5797500000000002</v>
      </c>
      <c r="D76">
        <v>0</v>
      </c>
      <c r="E76">
        <v>0</v>
      </c>
      <c r="F76">
        <v>5.4760499999999999</v>
      </c>
      <c r="G76">
        <v>0</v>
      </c>
      <c r="H76">
        <v>0</v>
      </c>
      <c r="I76">
        <v>0</v>
      </c>
      <c r="J76">
        <v>0</v>
      </c>
      <c r="K76">
        <v>208.525372</v>
      </c>
      <c r="L76">
        <v>631.92272200000002</v>
      </c>
      <c r="M76">
        <v>44.505000000000003</v>
      </c>
      <c r="N76">
        <v>114.285938</v>
      </c>
      <c r="O76">
        <v>119.64649199999999</v>
      </c>
      <c r="P76">
        <v>120.816562</v>
      </c>
      <c r="Q76">
        <v>21.110849999999999</v>
      </c>
      <c r="R76">
        <v>41.012422000000001</v>
      </c>
      <c r="S76">
        <v>25.532422</v>
      </c>
      <c r="T76">
        <v>0</v>
      </c>
      <c r="U76">
        <v>337.63331199999999</v>
      </c>
      <c r="V76">
        <v>20.056274999999999</v>
      </c>
      <c r="W76">
        <v>33.668331999999999</v>
      </c>
      <c r="X76">
        <v>142.72136699999999</v>
      </c>
      <c r="Y76">
        <v>0</v>
      </c>
      <c r="Z76">
        <v>12.681603000000001</v>
      </c>
      <c r="AA76">
        <v>40.778267</v>
      </c>
      <c r="AB76">
        <v>38.226041000000002</v>
      </c>
      <c r="AC76">
        <v>28.118266999999999</v>
      </c>
      <c r="AD76">
        <v>26.455997</v>
      </c>
      <c r="AE76">
        <v>47.829867999999998</v>
      </c>
      <c r="AF76">
        <v>8.5855949999999996</v>
      </c>
      <c r="AG76">
        <v>35.958492</v>
      </c>
      <c r="AH76">
        <v>147.96993399999999</v>
      </c>
      <c r="AI76">
        <v>14.779529999999999</v>
      </c>
      <c r="AJ76">
        <v>0</v>
      </c>
      <c r="AK76">
        <v>48.619197</v>
      </c>
      <c r="AL76">
        <v>76.785250000000005</v>
      </c>
      <c r="AM76">
        <v>15.321369000000001</v>
      </c>
      <c r="AN76">
        <v>0.90690499999999996</v>
      </c>
      <c r="AO76">
        <v>27.306719999999999</v>
      </c>
      <c r="AP76">
        <v>11.154308</v>
      </c>
      <c r="AQ76">
        <v>45.165801999999999</v>
      </c>
      <c r="AR76">
        <v>50.735700000000001</v>
      </c>
      <c r="AS76">
        <v>30.860717999999999</v>
      </c>
      <c r="AT76">
        <v>13.393295999999999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73.62</v>
      </c>
      <c r="BA76">
        <f t="shared" si="4"/>
        <v>2665.7457249999998</v>
      </c>
      <c r="BD76">
        <v>24.38</v>
      </c>
      <c r="BE76">
        <v>3.61</v>
      </c>
      <c r="BF76">
        <v>0.74</v>
      </c>
      <c r="BG76">
        <v>3.79</v>
      </c>
      <c r="BH76">
        <v>5.63</v>
      </c>
      <c r="BI76">
        <v>6.8</v>
      </c>
      <c r="BJ76">
        <v>3.11</v>
      </c>
      <c r="BK76">
        <v>3.54</v>
      </c>
      <c r="BL76">
        <v>0.78</v>
      </c>
      <c r="BM76">
        <v>0</v>
      </c>
      <c r="BN76">
        <v>0.47</v>
      </c>
      <c r="BO76">
        <v>11.36</v>
      </c>
      <c r="BP76">
        <v>3.76</v>
      </c>
      <c r="BQ76">
        <v>4.1399999999999997</v>
      </c>
      <c r="BR76">
        <v>1.08</v>
      </c>
      <c r="BS76">
        <v>0.43</v>
      </c>
      <c r="BT76">
        <v>0</v>
      </c>
      <c r="BU76">
        <v>0</v>
      </c>
      <c r="BV76">
        <v>0</v>
      </c>
      <c r="BW76">
        <f t="shared" si="5"/>
        <v>73.62</v>
      </c>
    </row>
    <row r="77" spans="1:75">
      <c r="A77" t="s">
        <v>119</v>
      </c>
      <c r="B77">
        <v>0</v>
      </c>
      <c r="C77">
        <v>3.5797500000000002</v>
      </c>
      <c r="D77">
        <v>0</v>
      </c>
      <c r="E77">
        <v>0</v>
      </c>
      <c r="F77">
        <v>4.421475</v>
      </c>
      <c r="G77">
        <v>0</v>
      </c>
      <c r="H77">
        <v>0</v>
      </c>
      <c r="I77">
        <v>0</v>
      </c>
      <c r="J77">
        <v>0</v>
      </c>
      <c r="K77">
        <v>208.525372</v>
      </c>
      <c r="L77">
        <v>631.92272200000002</v>
      </c>
      <c r="M77">
        <v>44.505000000000003</v>
      </c>
      <c r="N77">
        <v>114.285938</v>
      </c>
      <c r="O77">
        <v>119.64649199999999</v>
      </c>
      <c r="P77">
        <v>120.816562</v>
      </c>
      <c r="Q77">
        <v>21.110849999999999</v>
      </c>
      <c r="R77">
        <v>41.012422000000001</v>
      </c>
      <c r="S77">
        <v>25.532422</v>
      </c>
      <c r="T77">
        <v>0</v>
      </c>
      <c r="U77">
        <v>337.63331199999999</v>
      </c>
      <c r="V77">
        <v>20.056274999999999</v>
      </c>
      <c r="W77">
        <v>33.668331999999999</v>
      </c>
      <c r="X77">
        <v>142.72136699999999</v>
      </c>
      <c r="Y77">
        <v>0</v>
      </c>
      <c r="Z77">
        <v>12.681603000000001</v>
      </c>
      <c r="AA77">
        <v>40.778267</v>
      </c>
      <c r="AB77">
        <v>38.226041000000002</v>
      </c>
      <c r="AC77">
        <v>28.118266999999999</v>
      </c>
      <c r="AD77">
        <v>26.455997</v>
      </c>
      <c r="AE77">
        <v>47.829867999999998</v>
      </c>
      <c r="AF77">
        <v>8.5855949999999996</v>
      </c>
      <c r="AG77">
        <v>35.958492</v>
      </c>
      <c r="AH77">
        <v>147.96993399999999</v>
      </c>
      <c r="AI77">
        <v>14.779529999999999</v>
      </c>
      <c r="AJ77">
        <v>0</v>
      </c>
      <c r="AK77">
        <v>48.619197</v>
      </c>
      <c r="AL77">
        <v>76.785250000000005</v>
      </c>
      <c r="AM77">
        <v>15.321369000000001</v>
      </c>
      <c r="AN77">
        <v>0.90690499999999996</v>
      </c>
      <c r="AO77">
        <v>27.306719999999999</v>
      </c>
      <c r="AP77">
        <v>11.154308</v>
      </c>
      <c r="AQ77">
        <v>45.958185</v>
      </c>
      <c r="AR77">
        <v>50.735700000000001</v>
      </c>
      <c r="AS77">
        <v>30.860717999999999</v>
      </c>
      <c r="AT77">
        <v>14.031072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73.63000000000001</v>
      </c>
      <c r="BA77">
        <f t="shared" si="4"/>
        <v>2666.1313089999999</v>
      </c>
      <c r="BD77">
        <v>24.38</v>
      </c>
      <c r="BE77">
        <v>3.61</v>
      </c>
      <c r="BF77">
        <v>0.75</v>
      </c>
      <c r="BG77">
        <v>3.79</v>
      </c>
      <c r="BH77">
        <v>5.63</v>
      </c>
      <c r="BI77">
        <v>6.8</v>
      </c>
      <c r="BJ77">
        <v>3.11</v>
      </c>
      <c r="BK77">
        <v>3.54</v>
      </c>
      <c r="BL77">
        <v>0.78</v>
      </c>
      <c r="BM77">
        <v>0</v>
      </c>
      <c r="BN77">
        <v>0.47</v>
      </c>
      <c r="BO77">
        <v>11.36</v>
      </c>
      <c r="BP77">
        <v>3.76</v>
      </c>
      <c r="BQ77">
        <v>4.1399999999999997</v>
      </c>
      <c r="BR77">
        <v>1.08</v>
      </c>
      <c r="BS77">
        <v>0.43</v>
      </c>
      <c r="BT77">
        <v>0</v>
      </c>
      <c r="BU77">
        <v>0</v>
      </c>
      <c r="BV77">
        <v>0</v>
      </c>
      <c r="BW77">
        <f t="shared" si="5"/>
        <v>73.63000000000001</v>
      </c>
    </row>
    <row r="78" spans="1:75">
      <c r="A78" t="s">
        <v>120</v>
      </c>
      <c r="B78">
        <v>0</v>
      </c>
      <c r="C78">
        <v>3.5797500000000002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208.525372</v>
      </c>
      <c r="L78">
        <v>631.92272200000002</v>
      </c>
      <c r="M78">
        <v>44.505000000000003</v>
      </c>
      <c r="N78">
        <v>114.285938</v>
      </c>
      <c r="O78">
        <v>119.64649199999999</v>
      </c>
      <c r="P78">
        <v>120.816562</v>
      </c>
      <c r="Q78">
        <v>21.110849999999999</v>
      </c>
      <c r="R78">
        <v>41.012422000000001</v>
      </c>
      <c r="S78">
        <v>25.532422</v>
      </c>
      <c r="T78">
        <v>0</v>
      </c>
      <c r="U78">
        <v>337.63331199999999</v>
      </c>
      <c r="V78">
        <v>20.056274999999999</v>
      </c>
      <c r="W78">
        <v>33.668331999999999</v>
      </c>
      <c r="X78">
        <v>142.72136699999999</v>
      </c>
      <c r="Y78">
        <v>0</v>
      </c>
      <c r="Z78">
        <v>12.681603000000001</v>
      </c>
      <c r="AA78">
        <v>40.778267</v>
      </c>
      <c r="AB78">
        <v>38.226041000000002</v>
      </c>
      <c r="AC78">
        <v>28.118266999999999</v>
      </c>
      <c r="AD78">
        <v>26.455997</v>
      </c>
      <c r="AE78">
        <v>47.829867999999998</v>
      </c>
      <c r="AF78">
        <v>17.171189999999999</v>
      </c>
      <c r="AG78">
        <v>35.958492</v>
      </c>
      <c r="AH78">
        <v>147.96993399999999</v>
      </c>
      <c r="AI78">
        <v>14.779529999999999</v>
      </c>
      <c r="AJ78">
        <v>0</v>
      </c>
      <c r="AK78">
        <v>48.619197</v>
      </c>
      <c r="AL78">
        <v>76.785250000000005</v>
      </c>
      <c r="AM78">
        <v>15.321369000000001</v>
      </c>
      <c r="AN78">
        <v>0.90690499999999996</v>
      </c>
      <c r="AO78">
        <v>27.306719999999999</v>
      </c>
      <c r="AP78">
        <v>11.154308</v>
      </c>
      <c r="AQ78">
        <v>58.941068000000001</v>
      </c>
      <c r="AR78">
        <v>50.735700000000001</v>
      </c>
      <c r="AS78">
        <v>30.860717999999999</v>
      </c>
      <c r="AT78">
        <v>10.882053000000001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73.63000000000001</v>
      </c>
      <c r="BA78">
        <f t="shared" si="4"/>
        <v>2680.1292929999995</v>
      </c>
      <c r="BD78">
        <v>24.38</v>
      </c>
      <c r="BE78">
        <v>3.61</v>
      </c>
      <c r="BF78">
        <v>0.75</v>
      </c>
      <c r="BG78">
        <v>3.79</v>
      </c>
      <c r="BH78">
        <v>5.63</v>
      </c>
      <c r="BI78">
        <v>6.8</v>
      </c>
      <c r="BJ78">
        <v>3.11</v>
      </c>
      <c r="BK78">
        <v>3.54</v>
      </c>
      <c r="BL78">
        <v>0.78</v>
      </c>
      <c r="BM78">
        <v>0</v>
      </c>
      <c r="BN78">
        <v>0.47</v>
      </c>
      <c r="BO78">
        <v>11.36</v>
      </c>
      <c r="BP78">
        <v>3.76</v>
      </c>
      <c r="BQ78">
        <v>4.1399999999999997</v>
      </c>
      <c r="BR78">
        <v>1.08</v>
      </c>
      <c r="BS78">
        <v>0.43</v>
      </c>
      <c r="BT78">
        <v>0</v>
      </c>
      <c r="BU78">
        <v>0</v>
      </c>
      <c r="BV78">
        <v>0</v>
      </c>
      <c r="BW78">
        <f t="shared" si="5"/>
        <v>73.63000000000001</v>
      </c>
    </row>
    <row r="79" spans="1:75">
      <c r="A79" t="s">
        <v>121</v>
      </c>
      <c r="B79">
        <v>0</v>
      </c>
      <c r="C79">
        <v>3.5797500000000002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208.525372</v>
      </c>
      <c r="L79">
        <v>631.92272200000002</v>
      </c>
      <c r="M79">
        <v>44.505000000000003</v>
      </c>
      <c r="N79">
        <v>114.285938</v>
      </c>
      <c r="O79">
        <v>119.64649199999999</v>
      </c>
      <c r="P79">
        <v>120.816562</v>
      </c>
      <c r="Q79">
        <v>21.110849999999999</v>
      </c>
      <c r="R79">
        <v>41.012422000000001</v>
      </c>
      <c r="S79">
        <v>25.532422</v>
      </c>
      <c r="T79">
        <v>0</v>
      </c>
      <c r="U79">
        <v>337.63331199999999</v>
      </c>
      <c r="V79">
        <v>20.056274999999999</v>
      </c>
      <c r="W79">
        <v>33.668331999999999</v>
      </c>
      <c r="X79">
        <v>142.72136699999999</v>
      </c>
      <c r="Y79">
        <v>0</v>
      </c>
      <c r="Z79">
        <v>19.022404000000002</v>
      </c>
      <c r="AA79">
        <v>40.778267</v>
      </c>
      <c r="AB79">
        <v>39.593099000000002</v>
      </c>
      <c r="AC79">
        <v>29.568348</v>
      </c>
      <c r="AD79">
        <v>27.989678000000001</v>
      </c>
      <c r="AE79">
        <v>50.396881999999998</v>
      </c>
      <c r="AF79">
        <v>29.191023000000001</v>
      </c>
      <c r="AG79">
        <v>35.958492</v>
      </c>
      <c r="AH79">
        <v>149.66494499999999</v>
      </c>
      <c r="AI79">
        <v>18.474412000000001</v>
      </c>
      <c r="AJ79">
        <v>0</v>
      </c>
      <c r="AK79">
        <v>48.619197</v>
      </c>
      <c r="AL79">
        <v>80.944919999999996</v>
      </c>
      <c r="AM79">
        <v>15.321369000000001</v>
      </c>
      <c r="AN79">
        <v>0.90690499999999996</v>
      </c>
      <c r="AO79">
        <v>27.306719999999999</v>
      </c>
      <c r="AP79">
        <v>11.154308</v>
      </c>
      <c r="AQ79">
        <v>60.221069999999997</v>
      </c>
      <c r="AR79">
        <v>43.792920000000002</v>
      </c>
      <c r="AS79">
        <v>30.860717999999999</v>
      </c>
      <c r="AT79">
        <v>14.509404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73.63000000000001</v>
      </c>
      <c r="BA79">
        <f t="shared" si="4"/>
        <v>2712.9218969999993</v>
      </c>
      <c r="BD79">
        <v>24.38</v>
      </c>
      <c r="BE79">
        <v>3.61</v>
      </c>
      <c r="BF79">
        <v>0.75</v>
      </c>
      <c r="BG79">
        <v>3.79</v>
      </c>
      <c r="BH79">
        <v>5.63</v>
      </c>
      <c r="BI79">
        <v>6.8</v>
      </c>
      <c r="BJ79">
        <v>3.11</v>
      </c>
      <c r="BK79">
        <v>3.54</v>
      </c>
      <c r="BL79">
        <v>0.78</v>
      </c>
      <c r="BM79">
        <v>0</v>
      </c>
      <c r="BN79">
        <v>0.47</v>
      </c>
      <c r="BO79">
        <v>11.36</v>
      </c>
      <c r="BP79">
        <v>3.76</v>
      </c>
      <c r="BQ79">
        <v>4.1399999999999997</v>
      </c>
      <c r="BR79">
        <v>1.08</v>
      </c>
      <c r="BS79">
        <v>0.43</v>
      </c>
      <c r="BT79">
        <v>0</v>
      </c>
      <c r="BU79">
        <v>0</v>
      </c>
      <c r="BV79">
        <v>0</v>
      </c>
      <c r="BW79">
        <f t="shared" si="5"/>
        <v>73.63000000000001</v>
      </c>
    </row>
    <row r="80" spans="1:75">
      <c r="A80" t="s">
        <v>122</v>
      </c>
      <c r="B80">
        <v>0</v>
      </c>
      <c r="C80">
        <v>3.5797500000000002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208.525372</v>
      </c>
      <c r="L80">
        <v>631.92272200000002</v>
      </c>
      <c r="M80">
        <v>44.505000000000003</v>
      </c>
      <c r="N80">
        <v>114.285938</v>
      </c>
      <c r="O80">
        <v>119.64649199999999</v>
      </c>
      <c r="P80">
        <v>120.816562</v>
      </c>
      <c r="Q80">
        <v>21.110849999999999</v>
      </c>
      <c r="R80">
        <v>41.012422000000001</v>
      </c>
      <c r="S80">
        <v>25.532422</v>
      </c>
      <c r="T80">
        <v>0</v>
      </c>
      <c r="U80">
        <v>337.63331199999999</v>
      </c>
      <c r="V80">
        <v>20.056274999999999</v>
      </c>
      <c r="W80">
        <v>33.668331999999999</v>
      </c>
      <c r="X80">
        <v>142.72136699999999</v>
      </c>
      <c r="Y80">
        <v>0</v>
      </c>
      <c r="Z80">
        <v>19.022404000000002</v>
      </c>
      <c r="AA80">
        <v>40.778267</v>
      </c>
      <c r="AB80">
        <v>39.593099000000002</v>
      </c>
      <c r="AC80">
        <v>29.568348</v>
      </c>
      <c r="AD80">
        <v>27.989678000000001</v>
      </c>
      <c r="AE80">
        <v>50.396881999999998</v>
      </c>
      <c r="AF80">
        <v>29.191023000000001</v>
      </c>
      <c r="AG80">
        <v>35.958492</v>
      </c>
      <c r="AH80">
        <v>149.66494499999999</v>
      </c>
      <c r="AI80">
        <v>64.044629999999998</v>
      </c>
      <c r="AJ80">
        <v>0</v>
      </c>
      <c r="AK80">
        <v>48.619197</v>
      </c>
      <c r="AL80">
        <v>80.944919999999996</v>
      </c>
      <c r="AM80">
        <v>15.321369000000001</v>
      </c>
      <c r="AN80">
        <v>0.90690499999999996</v>
      </c>
      <c r="AO80">
        <v>27.306719999999999</v>
      </c>
      <c r="AP80">
        <v>11.154308</v>
      </c>
      <c r="AQ80">
        <v>60.221069999999997</v>
      </c>
      <c r="AR80">
        <v>43.792920000000002</v>
      </c>
      <c r="AS80">
        <v>30.860717999999999</v>
      </c>
      <c r="AT80">
        <v>14.509404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73.63000000000001</v>
      </c>
      <c r="BA80">
        <f t="shared" si="4"/>
        <v>2758.4921149999991</v>
      </c>
      <c r="BD80">
        <v>24.38</v>
      </c>
      <c r="BE80">
        <v>3.61</v>
      </c>
      <c r="BF80">
        <v>0.75</v>
      </c>
      <c r="BG80">
        <v>3.79</v>
      </c>
      <c r="BH80">
        <v>5.63</v>
      </c>
      <c r="BI80">
        <v>6.8</v>
      </c>
      <c r="BJ80">
        <v>3.11</v>
      </c>
      <c r="BK80">
        <v>3.54</v>
      </c>
      <c r="BL80">
        <v>0.78</v>
      </c>
      <c r="BM80">
        <v>0</v>
      </c>
      <c r="BN80">
        <v>0.47</v>
      </c>
      <c r="BO80">
        <v>11.36</v>
      </c>
      <c r="BP80">
        <v>3.76</v>
      </c>
      <c r="BQ80">
        <v>4.1399999999999997</v>
      </c>
      <c r="BR80">
        <v>1.08</v>
      </c>
      <c r="BS80">
        <v>0.43</v>
      </c>
      <c r="BT80">
        <v>0</v>
      </c>
      <c r="BU80">
        <v>0</v>
      </c>
      <c r="BV80">
        <v>0</v>
      </c>
      <c r="BW80">
        <f t="shared" si="5"/>
        <v>73.63000000000001</v>
      </c>
    </row>
    <row r="81" spans="1:75">
      <c r="A81" t="s">
        <v>123</v>
      </c>
      <c r="B81">
        <v>0</v>
      </c>
      <c r="C81">
        <v>3.5797500000000002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208.525372</v>
      </c>
      <c r="L81">
        <v>631.92272200000002</v>
      </c>
      <c r="M81">
        <v>44.505000000000003</v>
      </c>
      <c r="N81">
        <v>114.285938</v>
      </c>
      <c r="O81">
        <v>119.64649199999999</v>
      </c>
      <c r="P81">
        <v>120.816562</v>
      </c>
      <c r="Q81">
        <v>21.110849999999999</v>
      </c>
      <c r="R81">
        <v>41.012422000000001</v>
      </c>
      <c r="S81">
        <v>25.532422</v>
      </c>
      <c r="T81">
        <v>0</v>
      </c>
      <c r="U81">
        <v>337.63331199999999</v>
      </c>
      <c r="V81">
        <v>20.056274999999999</v>
      </c>
      <c r="W81">
        <v>33.668331999999999</v>
      </c>
      <c r="X81">
        <v>142.72136699999999</v>
      </c>
      <c r="Y81">
        <v>0</v>
      </c>
      <c r="Z81">
        <v>19.022404000000002</v>
      </c>
      <c r="AA81">
        <v>40.778267</v>
      </c>
      <c r="AB81">
        <v>39.593099000000002</v>
      </c>
      <c r="AC81">
        <v>29.568348</v>
      </c>
      <c r="AD81">
        <v>27.989678000000001</v>
      </c>
      <c r="AE81">
        <v>50.396881999999998</v>
      </c>
      <c r="AF81">
        <v>29.191023000000001</v>
      </c>
      <c r="AG81">
        <v>35.958492</v>
      </c>
      <c r="AH81">
        <v>149.66494499999999</v>
      </c>
      <c r="AI81">
        <v>64.044629999999998</v>
      </c>
      <c r="AJ81">
        <v>0</v>
      </c>
      <c r="AK81">
        <v>48.619197</v>
      </c>
      <c r="AL81">
        <v>80.944919999999996</v>
      </c>
      <c r="AM81">
        <v>15.321369000000001</v>
      </c>
      <c r="AN81">
        <v>0.90690499999999996</v>
      </c>
      <c r="AO81">
        <v>27.306719999999999</v>
      </c>
      <c r="AP81">
        <v>11.154308</v>
      </c>
      <c r="AQ81">
        <v>60.221069999999997</v>
      </c>
      <c r="AR81">
        <v>43.792920000000002</v>
      </c>
      <c r="AS81">
        <v>30.860717999999999</v>
      </c>
      <c r="AT81">
        <v>14.509404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73.67</v>
      </c>
      <c r="BA81">
        <f t="shared" si="4"/>
        <v>2758.5321149999991</v>
      </c>
      <c r="BD81">
        <v>24.38</v>
      </c>
      <c r="BE81">
        <v>3.61</v>
      </c>
      <c r="BF81">
        <v>0.79</v>
      </c>
      <c r="BG81">
        <v>3.79</v>
      </c>
      <c r="BH81">
        <v>5.63</v>
      </c>
      <c r="BI81">
        <v>6.8</v>
      </c>
      <c r="BJ81">
        <v>3.11</v>
      </c>
      <c r="BK81">
        <v>3.54</v>
      </c>
      <c r="BL81">
        <v>0.78</v>
      </c>
      <c r="BM81">
        <v>0</v>
      </c>
      <c r="BN81">
        <v>0.47</v>
      </c>
      <c r="BO81">
        <v>11.36</v>
      </c>
      <c r="BP81">
        <v>3.76</v>
      </c>
      <c r="BQ81">
        <v>4.1399999999999997</v>
      </c>
      <c r="BR81">
        <v>1.08</v>
      </c>
      <c r="BS81">
        <v>0.43</v>
      </c>
      <c r="BT81">
        <v>0</v>
      </c>
      <c r="BU81">
        <v>0</v>
      </c>
      <c r="BV81">
        <v>0</v>
      </c>
      <c r="BW81">
        <f t="shared" si="5"/>
        <v>73.67</v>
      </c>
    </row>
    <row r="82" spans="1:75">
      <c r="A82" t="s">
        <v>124</v>
      </c>
      <c r="B82">
        <v>0</v>
      </c>
      <c r="C82">
        <v>3.5797500000000002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208.525372</v>
      </c>
      <c r="L82">
        <v>631.92272200000002</v>
      </c>
      <c r="M82">
        <v>44.505000000000003</v>
      </c>
      <c r="N82">
        <v>114.285938</v>
      </c>
      <c r="O82">
        <v>119.64649199999999</v>
      </c>
      <c r="P82">
        <v>120.816562</v>
      </c>
      <c r="Q82">
        <v>21.110849999999999</v>
      </c>
      <c r="R82">
        <v>41.012422000000001</v>
      </c>
      <c r="S82">
        <v>25.532422</v>
      </c>
      <c r="T82">
        <v>0</v>
      </c>
      <c r="U82">
        <v>337.63331199999999</v>
      </c>
      <c r="V82">
        <v>20.056274999999999</v>
      </c>
      <c r="W82">
        <v>33.668331999999999</v>
      </c>
      <c r="X82">
        <v>142.72136699999999</v>
      </c>
      <c r="Y82">
        <v>0</v>
      </c>
      <c r="Z82">
        <v>19.022404000000002</v>
      </c>
      <c r="AA82">
        <v>40.778267</v>
      </c>
      <c r="AB82">
        <v>39.593099000000002</v>
      </c>
      <c r="AC82">
        <v>29.568348</v>
      </c>
      <c r="AD82">
        <v>27.989678000000001</v>
      </c>
      <c r="AE82">
        <v>50.396881999999998</v>
      </c>
      <c r="AF82">
        <v>29.191023000000001</v>
      </c>
      <c r="AG82">
        <v>35.958492</v>
      </c>
      <c r="AH82">
        <v>149.66494499999999</v>
      </c>
      <c r="AI82">
        <v>64.044629999999998</v>
      </c>
      <c r="AJ82">
        <v>0</v>
      </c>
      <c r="AK82">
        <v>48.619197</v>
      </c>
      <c r="AL82">
        <v>80.944919999999996</v>
      </c>
      <c r="AM82">
        <v>15.321369000000001</v>
      </c>
      <c r="AN82">
        <v>0.90690499999999996</v>
      </c>
      <c r="AO82">
        <v>27.306719999999999</v>
      </c>
      <c r="AP82">
        <v>11.154308</v>
      </c>
      <c r="AQ82">
        <v>60.221069999999997</v>
      </c>
      <c r="AR82">
        <v>43.792920000000002</v>
      </c>
      <c r="AS82">
        <v>30.860717999999999</v>
      </c>
      <c r="AT82">
        <v>14.509404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73.67</v>
      </c>
      <c r="BA82">
        <f t="shared" si="4"/>
        <v>2758.5321149999991</v>
      </c>
      <c r="BD82">
        <v>24.38</v>
      </c>
      <c r="BE82">
        <v>3.61</v>
      </c>
      <c r="BF82">
        <v>0.79</v>
      </c>
      <c r="BG82">
        <v>3.79</v>
      </c>
      <c r="BH82">
        <v>5.63</v>
      </c>
      <c r="BI82">
        <v>6.8</v>
      </c>
      <c r="BJ82">
        <v>3.11</v>
      </c>
      <c r="BK82">
        <v>3.54</v>
      </c>
      <c r="BL82">
        <v>0.78</v>
      </c>
      <c r="BM82">
        <v>0</v>
      </c>
      <c r="BN82">
        <v>0.47</v>
      </c>
      <c r="BO82">
        <v>11.36</v>
      </c>
      <c r="BP82">
        <v>3.76</v>
      </c>
      <c r="BQ82">
        <v>4.1399999999999997</v>
      </c>
      <c r="BR82">
        <v>1.08</v>
      </c>
      <c r="BS82">
        <v>0.43</v>
      </c>
      <c r="BT82">
        <v>0</v>
      </c>
      <c r="BU82">
        <v>0</v>
      </c>
      <c r="BV82">
        <v>0</v>
      </c>
      <c r="BW82">
        <f t="shared" si="5"/>
        <v>73.67</v>
      </c>
    </row>
    <row r="83" spans="1:75">
      <c r="A83" t="s">
        <v>125</v>
      </c>
      <c r="B83">
        <v>0</v>
      </c>
      <c r="C83">
        <v>2.5638749999999999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208.525372</v>
      </c>
      <c r="L83">
        <v>631.92272200000002</v>
      </c>
      <c r="M83">
        <v>44.505000000000003</v>
      </c>
      <c r="N83">
        <v>114.285938</v>
      </c>
      <c r="O83">
        <v>119.64649199999999</v>
      </c>
      <c r="P83">
        <v>120.816562</v>
      </c>
      <c r="Q83">
        <v>21.110849999999999</v>
      </c>
      <c r="R83">
        <v>41.012422000000001</v>
      </c>
      <c r="S83">
        <v>25.532422</v>
      </c>
      <c r="T83">
        <v>0</v>
      </c>
      <c r="U83">
        <v>337.63331199999999</v>
      </c>
      <c r="V83">
        <v>20.056274999999999</v>
      </c>
      <c r="W83">
        <v>32.593623999999998</v>
      </c>
      <c r="X83">
        <v>142.72136699999999</v>
      </c>
      <c r="Y83">
        <v>0</v>
      </c>
      <c r="Z83">
        <v>19.022404000000002</v>
      </c>
      <c r="AA83">
        <v>40.778267</v>
      </c>
      <c r="AB83">
        <v>39.593099000000002</v>
      </c>
      <c r="AC83">
        <v>29.568348</v>
      </c>
      <c r="AD83">
        <v>27.989678000000001</v>
      </c>
      <c r="AE83">
        <v>50.396881999999998</v>
      </c>
      <c r="AF83">
        <v>29.191023000000001</v>
      </c>
      <c r="AG83">
        <v>35.958492</v>
      </c>
      <c r="AH83">
        <v>149.66494499999999</v>
      </c>
      <c r="AI83">
        <v>64.044629999999998</v>
      </c>
      <c r="AJ83">
        <v>0</v>
      </c>
      <c r="AK83">
        <v>48.619197</v>
      </c>
      <c r="AL83">
        <v>80.944919999999996</v>
      </c>
      <c r="AM83">
        <v>15.321369000000001</v>
      </c>
      <c r="AN83">
        <v>0.90690499999999996</v>
      </c>
      <c r="AO83">
        <v>27.306719999999999</v>
      </c>
      <c r="AP83">
        <v>11.154308</v>
      </c>
      <c r="AQ83">
        <v>60.221069999999997</v>
      </c>
      <c r="AR83">
        <v>43.792920000000002</v>
      </c>
      <c r="AS83">
        <v>30.860717999999999</v>
      </c>
      <c r="AT83">
        <v>14.509404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73.679999999999993</v>
      </c>
      <c r="BA83">
        <f t="shared" si="4"/>
        <v>2756.4515319999991</v>
      </c>
      <c r="BD83">
        <v>24.38</v>
      </c>
      <c r="BE83">
        <v>3.61</v>
      </c>
      <c r="BF83">
        <v>0.79</v>
      </c>
      <c r="BG83">
        <v>3.79</v>
      </c>
      <c r="BH83">
        <v>5.63</v>
      </c>
      <c r="BI83">
        <v>6.8</v>
      </c>
      <c r="BJ83">
        <v>3.11</v>
      </c>
      <c r="BK83">
        <v>3.54</v>
      </c>
      <c r="BL83">
        <v>0.78</v>
      </c>
      <c r="BM83">
        <v>0</v>
      </c>
      <c r="BN83">
        <v>0.47</v>
      </c>
      <c r="BO83">
        <v>11.36</v>
      </c>
      <c r="BP83">
        <v>3.76</v>
      </c>
      <c r="BQ83">
        <v>4.1399999999999997</v>
      </c>
      <c r="BR83">
        <v>1.08</v>
      </c>
      <c r="BS83">
        <v>0.44</v>
      </c>
      <c r="BT83">
        <v>0</v>
      </c>
      <c r="BU83">
        <v>0</v>
      </c>
      <c r="BV83">
        <v>0</v>
      </c>
      <c r="BW83">
        <f t="shared" si="5"/>
        <v>73.679999999999993</v>
      </c>
    </row>
    <row r="84" spans="1:75">
      <c r="A84" t="s">
        <v>126</v>
      </c>
      <c r="B84">
        <v>0</v>
      </c>
      <c r="C84">
        <v>0.53212499999999996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208.525372</v>
      </c>
      <c r="L84">
        <v>631.92272200000002</v>
      </c>
      <c r="M84">
        <v>44.505000000000003</v>
      </c>
      <c r="N84">
        <v>114.285938</v>
      </c>
      <c r="O84">
        <v>119.64649199999999</v>
      </c>
      <c r="P84">
        <v>120.816562</v>
      </c>
      <c r="Q84">
        <v>21.110849999999999</v>
      </c>
      <c r="R84">
        <v>41.012422000000001</v>
      </c>
      <c r="S84">
        <v>25.532422</v>
      </c>
      <c r="T84">
        <v>0</v>
      </c>
      <c r="U84">
        <v>337.63331199999999</v>
      </c>
      <c r="V84">
        <v>20.056274999999999</v>
      </c>
      <c r="W84">
        <v>32.593623999999998</v>
      </c>
      <c r="X84">
        <v>142.72136699999999</v>
      </c>
      <c r="Y84">
        <v>0</v>
      </c>
      <c r="Z84">
        <v>19.022404000000002</v>
      </c>
      <c r="AA84">
        <v>40.778267</v>
      </c>
      <c r="AB84">
        <v>39.593099000000002</v>
      </c>
      <c r="AC84">
        <v>29.568348</v>
      </c>
      <c r="AD84">
        <v>27.989678000000001</v>
      </c>
      <c r="AE84">
        <v>50.396881999999998</v>
      </c>
      <c r="AF84">
        <v>29.191023000000001</v>
      </c>
      <c r="AG84">
        <v>35.958492</v>
      </c>
      <c r="AH84">
        <v>149.66494499999999</v>
      </c>
      <c r="AI84">
        <v>64.044629999999998</v>
      </c>
      <c r="AJ84">
        <v>0</v>
      </c>
      <c r="AK84">
        <v>48.619197</v>
      </c>
      <c r="AL84">
        <v>80.944919999999996</v>
      </c>
      <c r="AM84">
        <v>15.321369000000001</v>
      </c>
      <c r="AN84">
        <v>0.90690499999999996</v>
      </c>
      <c r="AO84">
        <v>27.306719999999999</v>
      </c>
      <c r="AP84">
        <v>11.154308</v>
      </c>
      <c r="AQ84">
        <v>60.221069999999997</v>
      </c>
      <c r="AR84">
        <v>43.792920000000002</v>
      </c>
      <c r="AS84">
        <v>30.860717999999999</v>
      </c>
      <c r="AT84">
        <v>14.509404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73.679999999999993</v>
      </c>
      <c r="BA84">
        <f t="shared" si="4"/>
        <v>2754.419781999999</v>
      </c>
      <c r="BD84">
        <v>24.38</v>
      </c>
      <c r="BE84">
        <v>3.61</v>
      </c>
      <c r="BF84">
        <v>0.79</v>
      </c>
      <c r="BG84">
        <v>3.79</v>
      </c>
      <c r="BH84">
        <v>5.63</v>
      </c>
      <c r="BI84">
        <v>6.8</v>
      </c>
      <c r="BJ84">
        <v>3.11</v>
      </c>
      <c r="BK84">
        <v>3.54</v>
      </c>
      <c r="BL84">
        <v>0.78</v>
      </c>
      <c r="BM84">
        <v>0</v>
      </c>
      <c r="BN84">
        <v>0.47</v>
      </c>
      <c r="BO84">
        <v>11.36</v>
      </c>
      <c r="BP84">
        <v>3.76</v>
      </c>
      <c r="BQ84">
        <v>4.1399999999999997</v>
      </c>
      <c r="BR84">
        <v>1.08</v>
      </c>
      <c r="BS84">
        <v>0.44</v>
      </c>
      <c r="BT84">
        <v>0</v>
      </c>
      <c r="BU84">
        <v>0</v>
      </c>
      <c r="BV84">
        <v>0</v>
      </c>
      <c r="BW84">
        <f t="shared" si="5"/>
        <v>73.679999999999993</v>
      </c>
    </row>
    <row r="85" spans="1:75">
      <c r="A85" t="s">
        <v>127</v>
      </c>
      <c r="B85">
        <v>0</v>
      </c>
      <c r="C85">
        <v>0.53212499999999996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208.525372</v>
      </c>
      <c r="L85">
        <v>631.92272200000002</v>
      </c>
      <c r="M85">
        <v>44.505000000000003</v>
      </c>
      <c r="N85">
        <v>114.285938</v>
      </c>
      <c r="O85">
        <v>119.64649199999999</v>
      </c>
      <c r="P85">
        <v>120.816562</v>
      </c>
      <c r="Q85">
        <v>21.110849999999999</v>
      </c>
      <c r="R85">
        <v>41.012422000000001</v>
      </c>
      <c r="S85">
        <v>25.532422</v>
      </c>
      <c r="T85">
        <v>0</v>
      </c>
      <c r="U85">
        <v>337.63331199999999</v>
      </c>
      <c r="V85">
        <v>20.056274999999999</v>
      </c>
      <c r="W85">
        <v>33.668331999999999</v>
      </c>
      <c r="X85">
        <v>142.72136699999999</v>
      </c>
      <c r="Y85">
        <v>0</v>
      </c>
      <c r="Z85">
        <v>19.022404000000002</v>
      </c>
      <c r="AA85">
        <v>40.778267</v>
      </c>
      <c r="AB85">
        <v>39.593099000000002</v>
      </c>
      <c r="AC85">
        <v>29.568348</v>
      </c>
      <c r="AD85">
        <v>27.989678000000001</v>
      </c>
      <c r="AE85">
        <v>50.396881999999998</v>
      </c>
      <c r="AF85">
        <v>29.191023000000001</v>
      </c>
      <c r="AG85">
        <v>35.958492</v>
      </c>
      <c r="AH85">
        <v>149.66494499999999</v>
      </c>
      <c r="AI85">
        <v>64.044629999999998</v>
      </c>
      <c r="AJ85">
        <v>0</v>
      </c>
      <c r="AK85">
        <v>48.619197</v>
      </c>
      <c r="AL85">
        <v>76.785250000000005</v>
      </c>
      <c r="AM85">
        <v>15.321369000000001</v>
      </c>
      <c r="AN85">
        <v>0.90690499999999996</v>
      </c>
      <c r="AO85">
        <v>27.306719999999999</v>
      </c>
      <c r="AP85">
        <v>11.154308</v>
      </c>
      <c r="AQ85">
        <v>60.221069999999997</v>
      </c>
      <c r="AR85">
        <v>43.792920000000002</v>
      </c>
      <c r="AS85">
        <v>30.860717999999999</v>
      </c>
      <c r="AT85">
        <v>14.509404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73.34</v>
      </c>
      <c r="BA85">
        <f t="shared" si="4"/>
        <v>2750.994819999999</v>
      </c>
      <c r="BD85">
        <v>24.38</v>
      </c>
      <c r="BE85">
        <v>3.61</v>
      </c>
      <c r="BF85">
        <v>0.75</v>
      </c>
      <c r="BG85">
        <v>3.79</v>
      </c>
      <c r="BH85">
        <v>5.63</v>
      </c>
      <c r="BI85">
        <v>6.8</v>
      </c>
      <c r="BJ85">
        <v>2.8</v>
      </c>
      <c r="BK85">
        <v>3.54</v>
      </c>
      <c r="BL85">
        <v>0.78</v>
      </c>
      <c r="BM85">
        <v>0</v>
      </c>
      <c r="BN85">
        <v>0.47</v>
      </c>
      <c r="BO85">
        <v>11.36</v>
      </c>
      <c r="BP85">
        <v>3.76</v>
      </c>
      <c r="BQ85">
        <v>4.1399999999999997</v>
      </c>
      <c r="BR85">
        <v>1.08</v>
      </c>
      <c r="BS85">
        <v>0.45</v>
      </c>
      <c r="BT85">
        <v>0</v>
      </c>
      <c r="BU85">
        <v>0</v>
      </c>
      <c r="BV85">
        <v>0</v>
      </c>
      <c r="BW85">
        <f t="shared" si="5"/>
        <v>73.34</v>
      </c>
    </row>
    <row r="86" spans="1:75">
      <c r="A86" t="s">
        <v>128</v>
      </c>
      <c r="B86">
        <v>0</v>
      </c>
      <c r="C86">
        <v>0.53212499999999996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208.525372</v>
      </c>
      <c r="L86">
        <v>631.92272200000002</v>
      </c>
      <c r="M86">
        <v>44.505000000000003</v>
      </c>
      <c r="N86">
        <v>114.285938</v>
      </c>
      <c r="O86">
        <v>119.64649199999999</v>
      </c>
      <c r="P86">
        <v>120.816562</v>
      </c>
      <c r="Q86">
        <v>21.110849999999999</v>
      </c>
      <c r="R86">
        <v>41.012422000000001</v>
      </c>
      <c r="S86">
        <v>25.532422</v>
      </c>
      <c r="T86">
        <v>0</v>
      </c>
      <c r="U86">
        <v>337.63331199999999</v>
      </c>
      <c r="V86">
        <v>20.056274999999999</v>
      </c>
      <c r="W86">
        <v>33.668331999999999</v>
      </c>
      <c r="X86">
        <v>142.72136699999999</v>
      </c>
      <c r="Y86">
        <v>0</v>
      </c>
      <c r="Z86">
        <v>19.022404000000002</v>
      </c>
      <c r="AA86">
        <v>40.778267</v>
      </c>
      <c r="AB86">
        <v>39.593099000000002</v>
      </c>
      <c r="AC86">
        <v>29.568348</v>
      </c>
      <c r="AD86">
        <v>27.989678000000001</v>
      </c>
      <c r="AE86">
        <v>50.396881999999998</v>
      </c>
      <c r="AF86">
        <v>29.191023000000001</v>
      </c>
      <c r="AG86">
        <v>35.958492</v>
      </c>
      <c r="AH86">
        <v>149.66494499999999</v>
      </c>
      <c r="AI86">
        <v>13.547902000000001</v>
      </c>
      <c r="AJ86">
        <v>0</v>
      </c>
      <c r="AK86">
        <v>48.619197</v>
      </c>
      <c r="AL86">
        <v>76.785250000000005</v>
      </c>
      <c r="AM86">
        <v>15.321369000000001</v>
      </c>
      <c r="AN86">
        <v>0.90690499999999996</v>
      </c>
      <c r="AO86">
        <v>27.306719999999999</v>
      </c>
      <c r="AP86">
        <v>11.154308</v>
      </c>
      <c r="AQ86">
        <v>60.221069999999997</v>
      </c>
      <c r="AR86">
        <v>43.792920000000002</v>
      </c>
      <c r="AS86">
        <v>30.860717999999999</v>
      </c>
      <c r="AT86">
        <v>14.509404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73.25</v>
      </c>
      <c r="BA86">
        <f t="shared" si="4"/>
        <v>2700.4080919999988</v>
      </c>
      <c r="BD86">
        <v>24.38</v>
      </c>
      <c r="BE86">
        <v>3.61</v>
      </c>
      <c r="BF86">
        <v>0.75</v>
      </c>
      <c r="BG86">
        <v>3.79</v>
      </c>
      <c r="BH86">
        <v>5.63</v>
      </c>
      <c r="BI86">
        <v>6.8</v>
      </c>
      <c r="BJ86">
        <v>2.71</v>
      </c>
      <c r="BK86">
        <v>3.54</v>
      </c>
      <c r="BL86">
        <v>0.78</v>
      </c>
      <c r="BM86">
        <v>0</v>
      </c>
      <c r="BN86">
        <v>0.47</v>
      </c>
      <c r="BO86">
        <v>11.36</v>
      </c>
      <c r="BP86">
        <v>3.76</v>
      </c>
      <c r="BQ86">
        <v>4.1399999999999997</v>
      </c>
      <c r="BR86">
        <v>1.08</v>
      </c>
      <c r="BS86">
        <v>0.45</v>
      </c>
      <c r="BT86">
        <v>0</v>
      </c>
      <c r="BU86">
        <v>0</v>
      </c>
      <c r="BV86">
        <v>0</v>
      </c>
      <c r="BW86">
        <f t="shared" si="5"/>
        <v>73.25</v>
      </c>
    </row>
    <row r="87" spans="1:75">
      <c r="A87" t="s">
        <v>129</v>
      </c>
      <c r="B87">
        <v>0</v>
      </c>
      <c r="C87">
        <v>0.53212499999999996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208.525372</v>
      </c>
      <c r="L87">
        <v>631.92272200000002</v>
      </c>
      <c r="M87">
        <v>44.505000000000003</v>
      </c>
      <c r="N87">
        <v>114.285938</v>
      </c>
      <c r="O87">
        <v>119.64649199999999</v>
      </c>
      <c r="P87">
        <v>120.816562</v>
      </c>
      <c r="Q87">
        <v>21.110849999999999</v>
      </c>
      <c r="R87">
        <v>41.012422000000001</v>
      </c>
      <c r="S87">
        <v>25.532422</v>
      </c>
      <c r="T87">
        <v>0</v>
      </c>
      <c r="U87">
        <v>337.63331199999999</v>
      </c>
      <c r="V87">
        <v>20.056274999999999</v>
      </c>
      <c r="W87">
        <v>33.668331999999999</v>
      </c>
      <c r="X87">
        <v>142.72136699999999</v>
      </c>
      <c r="Y87">
        <v>0</v>
      </c>
      <c r="Z87">
        <v>6.340802</v>
      </c>
      <c r="AA87">
        <v>40.778267</v>
      </c>
      <c r="AB87">
        <v>38.226041000000002</v>
      </c>
      <c r="AC87">
        <v>28.118266999999999</v>
      </c>
      <c r="AD87">
        <v>26.455997</v>
      </c>
      <c r="AE87">
        <v>47.829867999999998</v>
      </c>
      <c r="AF87">
        <v>19.0791</v>
      </c>
      <c r="AG87">
        <v>35.958492</v>
      </c>
      <c r="AH87">
        <v>147.96993399999999</v>
      </c>
      <c r="AI87">
        <v>14.779529999999999</v>
      </c>
      <c r="AJ87">
        <v>0</v>
      </c>
      <c r="AK87">
        <v>48.619197</v>
      </c>
      <c r="AL87">
        <v>76.785250000000005</v>
      </c>
      <c r="AM87">
        <v>15.321369000000001</v>
      </c>
      <c r="AN87">
        <v>0.90690499999999996</v>
      </c>
      <c r="AO87">
        <v>27.306719999999999</v>
      </c>
      <c r="AP87">
        <v>11.154308</v>
      </c>
      <c r="AQ87">
        <v>60.221069999999997</v>
      </c>
      <c r="AR87">
        <v>43.792920000000002</v>
      </c>
      <c r="AS87">
        <v>30.860717999999999</v>
      </c>
      <c r="AT87">
        <v>14.509404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73.290000000000006</v>
      </c>
      <c r="BA87">
        <f t="shared" si="4"/>
        <v>2670.273349999999</v>
      </c>
      <c r="BD87">
        <v>24.38</v>
      </c>
      <c r="BE87">
        <v>3.61</v>
      </c>
      <c r="BF87">
        <v>0.79</v>
      </c>
      <c r="BG87">
        <v>3.79</v>
      </c>
      <c r="BH87">
        <v>5.63</v>
      </c>
      <c r="BI87">
        <v>6.8</v>
      </c>
      <c r="BJ87">
        <v>2.71</v>
      </c>
      <c r="BK87">
        <v>3.54</v>
      </c>
      <c r="BL87">
        <v>0.78</v>
      </c>
      <c r="BM87">
        <v>0</v>
      </c>
      <c r="BN87">
        <v>0.47</v>
      </c>
      <c r="BO87">
        <v>11.36</v>
      </c>
      <c r="BP87">
        <v>3.76</v>
      </c>
      <c r="BQ87">
        <v>4.1399999999999997</v>
      </c>
      <c r="BR87">
        <v>1.08</v>
      </c>
      <c r="BS87">
        <v>0.45</v>
      </c>
      <c r="BT87">
        <v>0</v>
      </c>
      <c r="BU87">
        <v>0</v>
      </c>
      <c r="BV87">
        <v>0</v>
      </c>
      <c r="BW87">
        <f t="shared" si="5"/>
        <v>73.290000000000006</v>
      </c>
    </row>
    <row r="88" spans="1:75">
      <c r="A88" t="s">
        <v>130</v>
      </c>
      <c r="B88">
        <v>0</v>
      </c>
      <c r="C88">
        <v>0.53212499999999996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208.525372</v>
      </c>
      <c r="L88">
        <v>631.92272200000002</v>
      </c>
      <c r="M88">
        <v>44.505000000000003</v>
      </c>
      <c r="N88">
        <v>114.285938</v>
      </c>
      <c r="O88">
        <v>119.64649199999999</v>
      </c>
      <c r="P88">
        <v>120.816562</v>
      </c>
      <c r="Q88">
        <v>21.110849999999999</v>
      </c>
      <c r="R88">
        <v>41.012422000000001</v>
      </c>
      <c r="S88">
        <v>25.532422</v>
      </c>
      <c r="T88">
        <v>0</v>
      </c>
      <c r="U88">
        <v>337.63331199999999</v>
      </c>
      <c r="V88">
        <v>20.056274999999999</v>
      </c>
      <c r="W88">
        <v>33.668331999999999</v>
      </c>
      <c r="X88">
        <v>142.72136699999999</v>
      </c>
      <c r="Y88">
        <v>0</v>
      </c>
      <c r="Z88">
        <v>6.340802</v>
      </c>
      <c r="AA88">
        <v>40.778267</v>
      </c>
      <c r="AB88">
        <v>38.226041000000002</v>
      </c>
      <c r="AC88">
        <v>28.118266999999999</v>
      </c>
      <c r="AD88">
        <v>26.455997</v>
      </c>
      <c r="AE88">
        <v>47.829867999999998</v>
      </c>
      <c r="AF88">
        <v>19.0791</v>
      </c>
      <c r="AG88">
        <v>35.958492</v>
      </c>
      <c r="AH88">
        <v>147.96993399999999</v>
      </c>
      <c r="AI88">
        <v>14.779529999999999</v>
      </c>
      <c r="AJ88">
        <v>0</v>
      </c>
      <c r="AK88">
        <v>48.619197</v>
      </c>
      <c r="AL88">
        <v>76.785250000000005</v>
      </c>
      <c r="AM88">
        <v>15.321369000000001</v>
      </c>
      <c r="AN88">
        <v>0.90690499999999996</v>
      </c>
      <c r="AO88">
        <v>27.306719999999999</v>
      </c>
      <c r="AP88">
        <v>11.154308</v>
      </c>
      <c r="AQ88">
        <v>60.221069999999997</v>
      </c>
      <c r="AR88">
        <v>43.792920000000002</v>
      </c>
      <c r="AS88">
        <v>30.860717999999999</v>
      </c>
      <c r="AT88">
        <v>14.509404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73.290000000000006</v>
      </c>
      <c r="BA88">
        <f t="shared" si="4"/>
        <v>2670.273349999999</v>
      </c>
      <c r="BD88">
        <v>24.38</v>
      </c>
      <c r="BE88">
        <v>3.61</v>
      </c>
      <c r="BF88">
        <v>0.79</v>
      </c>
      <c r="BG88">
        <v>3.79</v>
      </c>
      <c r="BH88">
        <v>5.63</v>
      </c>
      <c r="BI88">
        <v>6.8</v>
      </c>
      <c r="BJ88">
        <v>2.71</v>
      </c>
      <c r="BK88">
        <v>3.54</v>
      </c>
      <c r="BL88">
        <v>0.78</v>
      </c>
      <c r="BM88">
        <v>0</v>
      </c>
      <c r="BN88">
        <v>0.47</v>
      </c>
      <c r="BO88">
        <v>11.36</v>
      </c>
      <c r="BP88">
        <v>3.76</v>
      </c>
      <c r="BQ88">
        <v>4.1399999999999997</v>
      </c>
      <c r="BR88">
        <v>1.08</v>
      </c>
      <c r="BS88">
        <v>0.45</v>
      </c>
      <c r="BT88">
        <v>0</v>
      </c>
      <c r="BU88">
        <v>0</v>
      </c>
      <c r="BV88">
        <v>0</v>
      </c>
      <c r="BW88">
        <f t="shared" si="5"/>
        <v>73.290000000000006</v>
      </c>
    </row>
    <row r="89" spans="1:75">
      <c r="A89" t="s">
        <v>131</v>
      </c>
      <c r="B89">
        <v>0</v>
      </c>
      <c r="C89">
        <v>0.53212499999999996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208.525372</v>
      </c>
      <c r="L89">
        <v>631.92272200000002</v>
      </c>
      <c r="M89">
        <v>44.505000000000003</v>
      </c>
      <c r="N89">
        <v>114.285938</v>
      </c>
      <c r="O89">
        <v>119.64649199999999</v>
      </c>
      <c r="P89">
        <v>120.816562</v>
      </c>
      <c r="Q89">
        <v>21.110849999999999</v>
      </c>
      <c r="R89">
        <v>41.012422000000001</v>
      </c>
      <c r="S89">
        <v>25.532422</v>
      </c>
      <c r="T89">
        <v>0</v>
      </c>
      <c r="U89">
        <v>337.63331199999999</v>
      </c>
      <c r="V89">
        <v>20.056274999999999</v>
      </c>
      <c r="W89">
        <v>32.593623999999998</v>
      </c>
      <c r="X89">
        <v>142.72136699999999</v>
      </c>
      <c r="Y89">
        <v>0</v>
      </c>
      <c r="Z89">
        <v>6.340802</v>
      </c>
      <c r="AA89">
        <v>40.778267</v>
      </c>
      <c r="AB89">
        <v>38.226041000000002</v>
      </c>
      <c r="AC89">
        <v>28.118266999999999</v>
      </c>
      <c r="AD89">
        <v>26.455997</v>
      </c>
      <c r="AE89">
        <v>47.829867999999998</v>
      </c>
      <c r="AF89">
        <v>19.0791</v>
      </c>
      <c r="AG89">
        <v>35.958492</v>
      </c>
      <c r="AH89">
        <v>147.96993399999999</v>
      </c>
      <c r="AI89">
        <v>14.779529999999999</v>
      </c>
      <c r="AJ89">
        <v>0</v>
      </c>
      <c r="AK89">
        <v>48.619197</v>
      </c>
      <c r="AL89">
        <v>76.785250000000005</v>
      </c>
      <c r="AM89">
        <v>15.321369000000001</v>
      </c>
      <c r="AN89">
        <v>0.90690499999999996</v>
      </c>
      <c r="AO89">
        <v>27.875610000000002</v>
      </c>
      <c r="AP89">
        <v>11.154308</v>
      </c>
      <c r="AQ89">
        <v>60.221069999999997</v>
      </c>
      <c r="AR89">
        <v>43.792920000000002</v>
      </c>
      <c r="AS89">
        <v>30.860717999999999</v>
      </c>
      <c r="AT89">
        <v>14.509404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73.31</v>
      </c>
      <c r="BA89">
        <f t="shared" si="4"/>
        <v>2669.7875319999994</v>
      </c>
      <c r="BD89">
        <v>24.38</v>
      </c>
      <c r="BE89">
        <v>3.61</v>
      </c>
      <c r="BF89">
        <v>0.81</v>
      </c>
      <c r="BG89">
        <v>3.79</v>
      </c>
      <c r="BH89">
        <v>5.63</v>
      </c>
      <c r="BI89">
        <v>6.8</v>
      </c>
      <c r="BJ89">
        <v>2.71</v>
      </c>
      <c r="BK89">
        <v>3.54</v>
      </c>
      <c r="BL89">
        <v>0.78</v>
      </c>
      <c r="BM89">
        <v>0</v>
      </c>
      <c r="BN89">
        <v>0.47</v>
      </c>
      <c r="BO89">
        <v>11.36</v>
      </c>
      <c r="BP89">
        <v>3.76</v>
      </c>
      <c r="BQ89">
        <v>4.1399999999999997</v>
      </c>
      <c r="BR89">
        <v>1.08</v>
      </c>
      <c r="BS89">
        <v>0.45</v>
      </c>
      <c r="BT89">
        <v>0</v>
      </c>
      <c r="BU89">
        <v>0</v>
      </c>
      <c r="BV89">
        <v>0</v>
      </c>
      <c r="BW89">
        <f t="shared" si="5"/>
        <v>73.31</v>
      </c>
    </row>
    <row r="90" spans="1:75">
      <c r="A90" t="s">
        <v>132</v>
      </c>
      <c r="B90">
        <v>0</v>
      </c>
      <c r="C90">
        <v>0.53212499999999996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208.525372</v>
      </c>
      <c r="L90">
        <v>631.92272200000002</v>
      </c>
      <c r="M90">
        <v>44.505000000000003</v>
      </c>
      <c r="N90">
        <v>114.285938</v>
      </c>
      <c r="O90">
        <v>119.64649199999999</v>
      </c>
      <c r="P90">
        <v>120.816562</v>
      </c>
      <c r="Q90">
        <v>21.110849999999999</v>
      </c>
      <c r="R90">
        <v>41.012422000000001</v>
      </c>
      <c r="S90">
        <v>25.532422</v>
      </c>
      <c r="T90">
        <v>0</v>
      </c>
      <c r="U90">
        <v>337.63331199999999</v>
      </c>
      <c r="V90">
        <v>20.056274999999999</v>
      </c>
      <c r="W90">
        <v>32.593623999999998</v>
      </c>
      <c r="X90">
        <v>142.72136699999999</v>
      </c>
      <c r="Y90">
        <v>0</v>
      </c>
      <c r="Z90">
        <v>6.340802</v>
      </c>
      <c r="AA90">
        <v>40.778267</v>
      </c>
      <c r="AB90">
        <v>38.226041000000002</v>
      </c>
      <c r="AC90">
        <v>28.118266999999999</v>
      </c>
      <c r="AD90">
        <v>26.455997</v>
      </c>
      <c r="AE90">
        <v>47.829867999999998</v>
      </c>
      <c r="AF90">
        <v>19.0791</v>
      </c>
      <c r="AG90">
        <v>35.958492</v>
      </c>
      <c r="AH90">
        <v>147.96993399999999</v>
      </c>
      <c r="AI90">
        <v>14.779529999999999</v>
      </c>
      <c r="AJ90">
        <v>0</v>
      </c>
      <c r="AK90">
        <v>48.619197</v>
      </c>
      <c r="AL90">
        <v>76.785250000000005</v>
      </c>
      <c r="AM90">
        <v>15.321369000000001</v>
      </c>
      <c r="AN90">
        <v>0.90690499999999996</v>
      </c>
      <c r="AO90">
        <v>27.875610000000002</v>
      </c>
      <c r="AP90">
        <v>11.154308</v>
      </c>
      <c r="AQ90">
        <v>60.221069999999997</v>
      </c>
      <c r="AR90">
        <v>43.792920000000002</v>
      </c>
      <c r="AS90">
        <v>30.860717999999999</v>
      </c>
      <c r="AT90">
        <v>14.509404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73.31</v>
      </c>
      <c r="BA90">
        <f t="shared" si="4"/>
        <v>2669.7875319999994</v>
      </c>
      <c r="BD90">
        <v>24.38</v>
      </c>
      <c r="BE90">
        <v>3.61</v>
      </c>
      <c r="BF90">
        <v>0.81</v>
      </c>
      <c r="BG90">
        <v>3.79</v>
      </c>
      <c r="BH90">
        <v>5.63</v>
      </c>
      <c r="BI90">
        <v>6.8</v>
      </c>
      <c r="BJ90">
        <v>2.71</v>
      </c>
      <c r="BK90">
        <v>3.54</v>
      </c>
      <c r="BL90">
        <v>0.78</v>
      </c>
      <c r="BM90">
        <v>0</v>
      </c>
      <c r="BN90">
        <v>0.47</v>
      </c>
      <c r="BO90">
        <v>11.36</v>
      </c>
      <c r="BP90">
        <v>3.76</v>
      </c>
      <c r="BQ90">
        <v>4.1399999999999997</v>
      </c>
      <c r="BR90">
        <v>1.08</v>
      </c>
      <c r="BS90">
        <v>0.45</v>
      </c>
      <c r="BT90">
        <v>0</v>
      </c>
      <c r="BU90">
        <v>0</v>
      </c>
      <c r="BV90">
        <v>0</v>
      </c>
      <c r="BW90">
        <f t="shared" si="5"/>
        <v>73.31</v>
      </c>
    </row>
    <row r="91" spans="1:75">
      <c r="A91" t="s">
        <v>133</v>
      </c>
      <c r="B91">
        <v>0</v>
      </c>
      <c r="C91">
        <v>0.53212499999999996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208.525372</v>
      </c>
      <c r="L91">
        <v>631.92272200000002</v>
      </c>
      <c r="M91">
        <v>44.505000000000003</v>
      </c>
      <c r="N91">
        <v>114.285938</v>
      </c>
      <c r="O91">
        <v>119.64649199999999</v>
      </c>
      <c r="P91">
        <v>120.816562</v>
      </c>
      <c r="Q91">
        <v>21.110849999999999</v>
      </c>
      <c r="R91">
        <v>41.012422000000001</v>
      </c>
      <c r="S91">
        <v>25.532422</v>
      </c>
      <c r="T91">
        <v>0</v>
      </c>
      <c r="U91">
        <v>337.63331199999999</v>
      </c>
      <c r="V91">
        <v>20.056274999999999</v>
      </c>
      <c r="W91">
        <v>33.668331999999999</v>
      </c>
      <c r="X91">
        <v>142.72136699999999</v>
      </c>
      <c r="Y91">
        <v>0</v>
      </c>
      <c r="Z91">
        <v>19.022404000000002</v>
      </c>
      <c r="AA91">
        <v>40.778267</v>
      </c>
      <c r="AB91">
        <v>39.593099000000002</v>
      </c>
      <c r="AC91">
        <v>29.568348</v>
      </c>
      <c r="AD91">
        <v>27.989678000000001</v>
      </c>
      <c r="AE91">
        <v>50.396881999999998</v>
      </c>
      <c r="AF91">
        <v>29.191023000000001</v>
      </c>
      <c r="AG91">
        <v>35.958492</v>
      </c>
      <c r="AH91">
        <v>149.66494499999999</v>
      </c>
      <c r="AI91">
        <v>14.779529999999999</v>
      </c>
      <c r="AJ91">
        <v>0</v>
      </c>
      <c r="AK91">
        <v>48.619197</v>
      </c>
      <c r="AL91">
        <v>76.785250000000005</v>
      </c>
      <c r="AM91">
        <v>15.321369000000001</v>
      </c>
      <c r="AN91">
        <v>0.90690499999999996</v>
      </c>
      <c r="AO91">
        <v>27.875610000000002</v>
      </c>
      <c r="AP91">
        <v>11.154308</v>
      </c>
      <c r="AQ91">
        <v>60.221069999999997</v>
      </c>
      <c r="AR91">
        <v>43.792920000000002</v>
      </c>
      <c r="AS91">
        <v>30.860717999999999</v>
      </c>
      <c r="AT91">
        <v>14.509404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73.179999999999993</v>
      </c>
      <c r="BA91">
        <f t="shared" si="4"/>
        <v>2702.1386099999986</v>
      </c>
      <c r="BD91">
        <v>23.29</v>
      </c>
      <c r="BE91">
        <v>3.69</v>
      </c>
      <c r="BF91">
        <v>0.78</v>
      </c>
      <c r="BG91">
        <v>3.91</v>
      </c>
      <c r="BH91">
        <v>5.62</v>
      </c>
      <c r="BI91">
        <v>6.94</v>
      </c>
      <c r="BJ91">
        <v>2.64</v>
      </c>
      <c r="BK91">
        <v>3.73</v>
      </c>
      <c r="BL91">
        <v>0.85</v>
      </c>
      <c r="BM91">
        <v>0</v>
      </c>
      <c r="BN91">
        <v>0.48</v>
      </c>
      <c r="BO91">
        <v>11.64</v>
      </c>
      <c r="BP91">
        <v>3.85</v>
      </c>
      <c r="BQ91">
        <v>4.2699999999999996</v>
      </c>
      <c r="BR91">
        <v>1.04</v>
      </c>
      <c r="BS91">
        <v>0.45</v>
      </c>
      <c r="BT91">
        <v>0</v>
      </c>
      <c r="BU91">
        <v>0</v>
      </c>
      <c r="BV91">
        <v>0</v>
      </c>
      <c r="BW91">
        <f t="shared" si="5"/>
        <v>73.179999999999993</v>
      </c>
    </row>
    <row r="92" spans="1:75">
      <c r="A92" t="s">
        <v>134</v>
      </c>
      <c r="B92">
        <v>0</v>
      </c>
      <c r="C92">
        <v>0.53212499999999996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208.525372</v>
      </c>
      <c r="L92">
        <v>631.92272200000002</v>
      </c>
      <c r="M92">
        <v>44.505000000000003</v>
      </c>
      <c r="N92">
        <v>114.285938</v>
      </c>
      <c r="O92">
        <v>119.64649199999999</v>
      </c>
      <c r="P92">
        <v>120.816562</v>
      </c>
      <c r="Q92">
        <v>21.110849999999999</v>
      </c>
      <c r="R92">
        <v>41.012422000000001</v>
      </c>
      <c r="S92">
        <v>25.532422</v>
      </c>
      <c r="T92">
        <v>0</v>
      </c>
      <c r="U92">
        <v>337.63331199999999</v>
      </c>
      <c r="V92">
        <v>20.056274999999999</v>
      </c>
      <c r="W92">
        <v>33.668331999999999</v>
      </c>
      <c r="X92">
        <v>142.72136699999999</v>
      </c>
      <c r="Y92">
        <v>0</v>
      </c>
      <c r="Z92">
        <v>19.022404000000002</v>
      </c>
      <c r="AA92">
        <v>40.778267</v>
      </c>
      <c r="AB92">
        <v>39.593099000000002</v>
      </c>
      <c r="AC92">
        <v>29.568348</v>
      </c>
      <c r="AD92">
        <v>27.989678000000001</v>
      </c>
      <c r="AE92">
        <v>50.396881999999998</v>
      </c>
      <c r="AF92">
        <v>29.191023000000001</v>
      </c>
      <c r="AG92">
        <v>35.958492</v>
      </c>
      <c r="AH92">
        <v>149.66494499999999</v>
      </c>
      <c r="AI92">
        <v>14.779529999999999</v>
      </c>
      <c r="AJ92">
        <v>0</v>
      </c>
      <c r="AK92">
        <v>48.619197</v>
      </c>
      <c r="AL92">
        <v>76.785250000000005</v>
      </c>
      <c r="AM92">
        <v>15.321369000000001</v>
      </c>
      <c r="AN92">
        <v>0.90690499999999996</v>
      </c>
      <c r="AO92">
        <v>27.875610000000002</v>
      </c>
      <c r="AP92">
        <v>11.154308</v>
      </c>
      <c r="AQ92">
        <v>60.221069999999997</v>
      </c>
      <c r="AR92">
        <v>43.792920000000002</v>
      </c>
      <c r="AS92">
        <v>30.860717999999999</v>
      </c>
      <c r="AT92">
        <v>14.509404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73.179999999999993</v>
      </c>
      <c r="BA92">
        <f t="shared" si="4"/>
        <v>2702.1386099999986</v>
      </c>
      <c r="BD92">
        <v>23.29</v>
      </c>
      <c r="BE92">
        <v>3.69</v>
      </c>
      <c r="BF92">
        <v>0.78</v>
      </c>
      <c r="BG92">
        <v>3.91</v>
      </c>
      <c r="BH92">
        <v>5.62</v>
      </c>
      <c r="BI92">
        <v>6.94</v>
      </c>
      <c r="BJ92">
        <v>2.64</v>
      </c>
      <c r="BK92">
        <v>3.73</v>
      </c>
      <c r="BL92">
        <v>0.85</v>
      </c>
      <c r="BM92">
        <v>0</v>
      </c>
      <c r="BN92">
        <v>0.48</v>
      </c>
      <c r="BO92">
        <v>11.64</v>
      </c>
      <c r="BP92">
        <v>3.85</v>
      </c>
      <c r="BQ92">
        <v>4.2699999999999996</v>
      </c>
      <c r="BR92">
        <v>1.04</v>
      </c>
      <c r="BS92">
        <v>0.45</v>
      </c>
      <c r="BT92">
        <v>0</v>
      </c>
      <c r="BU92">
        <v>0</v>
      </c>
      <c r="BV92">
        <v>0</v>
      </c>
      <c r="BW92">
        <f t="shared" si="5"/>
        <v>73.179999999999993</v>
      </c>
    </row>
    <row r="93" spans="1:75">
      <c r="A93" t="s">
        <v>135</v>
      </c>
      <c r="B93">
        <v>0</v>
      </c>
      <c r="C93">
        <v>0.53212499999999996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208.525372</v>
      </c>
      <c r="L93">
        <v>631.92272200000002</v>
      </c>
      <c r="M93">
        <v>44.505000000000003</v>
      </c>
      <c r="N93">
        <v>114.285938</v>
      </c>
      <c r="O93">
        <v>119.64649199999999</v>
      </c>
      <c r="P93">
        <v>120.816562</v>
      </c>
      <c r="Q93">
        <v>21.110849999999999</v>
      </c>
      <c r="R93">
        <v>41.012422000000001</v>
      </c>
      <c r="S93">
        <v>25.532422</v>
      </c>
      <c r="T93">
        <v>0</v>
      </c>
      <c r="U93">
        <v>337.63331199999999</v>
      </c>
      <c r="V93">
        <v>20.056274999999999</v>
      </c>
      <c r="W93">
        <v>33.668331999999999</v>
      </c>
      <c r="X93">
        <v>142.72136699999999</v>
      </c>
      <c r="Y93">
        <v>0</v>
      </c>
      <c r="Z93">
        <v>19.022404000000002</v>
      </c>
      <c r="AA93">
        <v>40.778267</v>
      </c>
      <c r="AB93">
        <v>39.593099000000002</v>
      </c>
      <c r="AC93">
        <v>29.568348</v>
      </c>
      <c r="AD93">
        <v>27.989678000000001</v>
      </c>
      <c r="AE93">
        <v>50.396881999999998</v>
      </c>
      <c r="AF93">
        <v>29.191023000000001</v>
      </c>
      <c r="AG93">
        <v>35.958492</v>
      </c>
      <c r="AH93">
        <v>149.66494499999999</v>
      </c>
      <c r="AI93">
        <v>13.547902000000001</v>
      </c>
      <c r="AJ93">
        <v>0</v>
      </c>
      <c r="AK93">
        <v>48.619197</v>
      </c>
      <c r="AL93">
        <v>76.785250000000005</v>
      </c>
      <c r="AM93">
        <v>15.321369000000001</v>
      </c>
      <c r="AN93">
        <v>0.90690499999999996</v>
      </c>
      <c r="AO93">
        <v>27.875610000000002</v>
      </c>
      <c r="AP93">
        <v>11.154308</v>
      </c>
      <c r="AQ93">
        <v>60.221069999999997</v>
      </c>
      <c r="AR93">
        <v>43.792920000000002</v>
      </c>
      <c r="AS93">
        <v>30.860717999999999</v>
      </c>
      <c r="AT93">
        <v>14.509404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73.179999999999993</v>
      </c>
      <c r="BA93">
        <f t="shared" si="4"/>
        <v>2700.9069819999986</v>
      </c>
      <c r="BD93">
        <v>23.29</v>
      </c>
      <c r="BE93">
        <v>3.69</v>
      </c>
      <c r="BF93">
        <v>0.78</v>
      </c>
      <c r="BG93">
        <v>3.91</v>
      </c>
      <c r="BH93">
        <v>5.62</v>
      </c>
      <c r="BI93">
        <v>6.94</v>
      </c>
      <c r="BJ93">
        <v>2.64</v>
      </c>
      <c r="BK93">
        <v>3.73</v>
      </c>
      <c r="BL93">
        <v>0.85</v>
      </c>
      <c r="BM93">
        <v>0</v>
      </c>
      <c r="BN93">
        <v>0.48</v>
      </c>
      <c r="BO93">
        <v>11.64</v>
      </c>
      <c r="BP93">
        <v>3.85</v>
      </c>
      <c r="BQ93">
        <v>4.2699999999999996</v>
      </c>
      <c r="BR93">
        <v>1.04</v>
      </c>
      <c r="BS93">
        <v>0.45</v>
      </c>
      <c r="BT93">
        <v>0</v>
      </c>
      <c r="BU93">
        <v>0</v>
      </c>
      <c r="BV93">
        <v>0</v>
      </c>
      <c r="BW93">
        <f t="shared" si="5"/>
        <v>73.179999999999993</v>
      </c>
    </row>
    <row r="94" spans="1:75">
      <c r="A94" t="s">
        <v>136</v>
      </c>
      <c r="B94">
        <v>0</v>
      </c>
      <c r="C94">
        <v>0.53212499999999996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208.525372</v>
      </c>
      <c r="L94">
        <v>631.92272200000002</v>
      </c>
      <c r="M94">
        <v>44.505000000000003</v>
      </c>
      <c r="N94">
        <v>114.285938</v>
      </c>
      <c r="O94">
        <v>119.64649199999999</v>
      </c>
      <c r="P94">
        <v>120.816562</v>
      </c>
      <c r="Q94">
        <v>21.110849999999999</v>
      </c>
      <c r="R94">
        <v>41.012422000000001</v>
      </c>
      <c r="S94">
        <v>25.532422</v>
      </c>
      <c r="T94">
        <v>0</v>
      </c>
      <c r="U94">
        <v>337.63331199999999</v>
      </c>
      <c r="V94">
        <v>20.056274999999999</v>
      </c>
      <c r="W94">
        <v>33.668331999999999</v>
      </c>
      <c r="X94">
        <v>142.72136699999999</v>
      </c>
      <c r="Y94">
        <v>0</v>
      </c>
      <c r="Z94">
        <v>19.022404000000002</v>
      </c>
      <c r="AA94">
        <v>40.778267</v>
      </c>
      <c r="AB94">
        <v>39.593099000000002</v>
      </c>
      <c r="AC94">
        <v>29.568348</v>
      </c>
      <c r="AD94">
        <v>27.989678000000001</v>
      </c>
      <c r="AE94">
        <v>50.396881999999998</v>
      </c>
      <c r="AF94">
        <v>29.191023000000001</v>
      </c>
      <c r="AG94">
        <v>35.958492</v>
      </c>
      <c r="AH94">
        <v>149.66494499999999</v>
      </c>
      <c r="AI94">
        <v>13.547902000000001</v>
      </c>
      <c r="AJ94">
        <v>0</v>
      </c>
      <c r="AK94">
        <v>48.619197</v>
      </c>
      <c r="AL94">
        <v>76.785250000000005</v>
      </c>
      <c r="AM94">
        <v>15.321369000000001</v>
      </c>
      <c r="AN94">
        <v>0.90690499999999996</v>
      </c>
      <c r="AO94">
        <v>27.875610000000002</v>
      </c>
      <c r="AP94">
        <v>11.154308</v>
      </c>
      <c r="AQ94">
        <v>60.221069999999997</v>
      </c>
      <c r="AR94">
        <v>43.792920000000002</v>
      </c>
      <c r="AS94">
        <v>30.860717999999999</v>
      </c>
      <c r="AT94">
        <v>14.509404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73.09</v>
      </c>
      <c r="BA94">
        <f t="shared" si="4"/>
        <v>2700.8169819999989</v>
      </c>
      <c r="BD94">
        <v>23.29</v>
      </c>
      <c r="BE94">
        <v>3.69</v>
      </c>
      <c r="BF94">
        <v>0.78</v>
      </c>
      <c r="BG94">
        <v>3.91</v>
      </c>
      <c r="BH94">
        <v>5.62</v>
      </c>
      <c r="BI94">
        <v>6.94</v>
      </c>
      <c r="BJ94">
        <v>2.64</v>
      </c>
      <c r="BK94">
        <v>3.66</v>
      </c>
      <c r="BL94">
        <v>0.83</v>
      </c>
      <c r="BM94">
        <v>0</v>
      </c>
      <c r="BN94">
        <v>0.48</v>
      </c>
      <c r="BO94">
        <v>11.64</v>
      </c>
      <c r="BP94">
        <v>3.85</v>
      </c>
      <c r="BQ94">
        <v>4.2699999999999996</v>
      </c>
      <c r="BR94">
        <v>1.04</v>
      </c>
      <c r="BS94">
        <v>0.45</v>
      </c>
      <c r="BT94">
        <v>0</v>
      </c>
      <c r="BU94">
        <v>0</v>
      </c>
      <c r="BV94">
        <v>0</v>
      </c>
      <c r="BW94">
        <f t="shared" si="5"/>
        <v>73.09</v>
      </c>
    </row>
    <row r="95" spans="1:75">
      <c r="A95" t="s">
        <v>137</v>
      </c>
      <c r="B95">
        <v>0</v>
      </c>
      <c r="C95">
        <v>0.53212499999999996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208.525372</v>
      </c>
      <c r="L95">
        <v>631.92272200000002</v>
      </c>
      <c r="M95">
        <v>44.505000000000003</v>
      </c>
      <c r="N95">
        <v>114.285938</v>
      </c>
      <c r="O95">
        <v>119.64649199999999</v>
      </c>
      <c r="P95">
        <v>120.816562</v>
      </c>
      <c r="Q95">
        <v>21.110849999999999</v>
      </c>
      <c r="R95">
        <v>41.012422000000001</v>
      </c>
      <c r="S95">
        <v>25.532422</v>
      </c>
      <c r="T95">
        <v>0</v>
      </c>
      <c r="U95">
        <v>337.63331199999999</v>
      </c>
      <c r="V95">
        <v>20.056274999999999</v>
      </c>
      <c r="W95">
        <v>33.668331999999999</v>
      </c>
      <c r="X95">
        <v>142.72136699999999</v>
      </c>
      <c r="Y95">
        <v>0</v>
      </c>
      <c r="Z95">
        <v>6.340802</v>
      </c>
      <c r="AA95">
        <v>40.778267</v>
      </c>
      <c r="AB95">
        <v>38.226041000000002</v>
      </c>
      <c r="AC95">
        <v>28.118266999999999</v>
      </c>
      <c r="AD95">
        <v>26.455997</v>
      </c>
      <c r="AE95">
        <v>47.829867999999998</v>
      </c>
      <c r="AF95">
        <v>17.361981</v>
      </c>
      <c r="AG95">
        <v>35.958492</v>
      </c>
      <c r="AH95">
        <v>147.96993399999999</v>
      </c>
      <c r="AI95">
        <v>13.547902000000001</v>
      </c>
      <c r="AJ95">
        <v>0</v>
      </c>
      <c r="AK95">
        <v>48.619197</v>
      </c>
      <c r="AL95">
        <v>76.785250000000005</v>
      </c>
      <c r="AM95">
        <v>15.321369000000001</v>
      </c>
      <c r="AN95">
        <v>0.90690499999999996</v>
      </c>
      <c r="AO95">
        <v>27.875610000000002</v>
      </c>
      <c r="AP95">
        <v>11.154308</v>
      </c>
      <c r="AQ95">
        <v>60.221069999999997</v>
      </c>
      <c r="AR95">
        <v>43.792920000000002</v>
      </c>
      <c r="AS95">
        <v>30.860717999999999</v>
      </c>
      <c r="AT95">
        <v>13.55274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73.09</v>
      </c>
      <c r="BA95">
        <f t="shared" si="4"/>
        <v>2666.7368289999995</v>
      </c>
      <c r="BD95">
        <v>23.29</v>
      </c>
      <c r="BE95">
        <v>3.69</v>
      </c>
      <c r="BF95">
        <v>0.78</v>
      </c>
      <c r="BG95">
        <v>3.91</v>
      </c>
      <c r="BH95">
        <v>5.62</v>
      </c>
      <c r="BI95">
        <v>6.94</v>
      </c>
      <c r="BJ95">
        <v>2.64</v>
      </c>
      <c r="BK95">
        <v>3.66</v>
      </c>
      <c r="BL95">
        <v>0.83</v>
      </c>
      <c r="BM95">
        <v>0</v>
      </c>
      <c r="BN95">
        <v>0.48</v>
      </c>
      <c r="BO95">
        <v>11.64</v>
      </c>
      <c r="BP95">
        <v>3.85</v>
      </c>
      <c r="BQ95">
        <v>4.2699999999999996</v>
      </c>
      <c r="BR95">
        <v>1.04</v>
      </c>
      <c r="BS95">
        <v>0.45</v>
      </c>
      <c r="BT95">
        <v>0</v>
      </c>
      <c r="BU95">
        <v>0</v>
      </c>
      <c r="BV95">
        <v>0</v>
      </c>
      <c r="BW95">
        <f t="shared" si="5"/>
        <v>73.09</v>
      </c>
    </row>
    <row r="96" spans="1:75">
      <c r="A96" t="s">
        <v>138</v>
      </c>
      <c r="B96">
        <v>0</v>
      </c>
      <c r="C96">
        <v>0.53212499999999996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208.525372</v>
      </c>
      <c r="L96">
        <v>631.92272200000002</v>
      </c>
      <c r="M96">
        <v>44.505000000000003</v>
      </c>
      <c r="N96">
        <v>114.285938</v>
      </c>
      <c r="O96">
        <v>119.64649199999999</v>
      </c>
      <c r="P96">
        <v>120.816562</v>
      </c>
      <c r="Q96">
        <v>21.110849999999999</v>
      </c>
      <c r="R96">
        <v>41.012422000000001</v>
      </c>
      <c r="S96">
        <v>25.532422</v>
      </c>
      <c r="T96">
        <v>0</v>
      </c>
      <c r="U96">
        <v>337.63331199999999</v>
      </c>
      <c r="V96">
        <v>20.056274999999999</v>
      </c>
      <c r="W96">
        <v>33.668331999999999</v>
      </c>
      <c r="X96">
        <v>142.72136699999999</v>
      </c>
      <c r="Y96">
        <v>0</v>
      </c>
      <c r="Z96">
        <v>6.340802</v>
      </c>
      <c r="AA96">
        <v>40.778267</v>
      </c>
      <c r="AB96">
        <v>38.226041000000002</v>
      </c>
      <c r="AC96">
        <v>28.118266999999999</v>
      </c>
      <c r="AD96">
        <v>26.455997</v>
      </c>
      <c r="AE96">
        <v>47.829867999999998</v>
      </c>
      <c r="AF96">
        <v>17.171189999999999</v>
      </c>
      <c r="AG96">
        <v>35.958492</v>
      </c>
      <c r="AH96">
        <v>147.96993399999999</v>
      </c>
      <c r="AI96">
        <v>13.547902000000001</v>
      </c>
      <c r="AJ96">
        <v>0</v>
      </c>
      <c r="AK96">
        <v>48.619197</v>
      </c>
      <c r="AL96">
        <v>76.785250000000005</v>
      </c>
      <c r="AM96">
        <v>15.321369000000001</v>
      </c>
      <c r="AN96">
        <v>0.90690499999999996</v>
      </c>
      <c r="AO96">
        <v>27.875610000000002</v>
      </c>
      <c r="AP96">
        <v>11.154308</v>
      </c>
      <c r="AQ96">
        <v>60.221069999999997</v>
      </c>
      <c r="AR96">
        <v>43.792920000000002</v>
      </c>
      <c r="AS96">
        <v>30.860717999999999</v>
      </c>
      <c r="AT96">
        <v>13.55274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73.09</v>
      </c>
      <c r="BA96">
        <f t="shared" si="4"/>
        <v>2666.5460379999995</v>
      </c>
      <c r="BD96">
        <v>23.29</v>
      </c>
      <c r="BE96">
        <v>3.69</v>
      </c>
      <c r="BF96">
        <v>0.78</v>
      </c>
      <c r="BG96">
        <v>3.91</v>
      </c>
      <c r="BH96">
        <v>5.62</v>
      </c>
      <c r="BI96">
        <v>6.94</v>
      </c>
      <c r="BJ96">
        <v>2.64</v>
      </c>
      <c r="BK96">
        <v>3.66</v>
      </c>
      <c r="BL96">
        <v>0.83</v>
      </c>
      <c r="BM96">
        <v>0</v>
      </c>
      <c r="BN96">
        <v>0.48</v>
      </c>
      <c r="BO96">
        <v>11.64</v>
      </c>
      <c r="BP96">
        <v>3.85</v>
      </c>
      <c r="BQ96">
        <v>4.2699999999999996</v>
      </c>
      <c r="BR96">
        <v>1.04</v>
      </c>
      <c r="BS96">
        <v>0.45</v>
      </c>
      <c r="BT96">
        <v>0</v>
      </c>
      <c r="BU96">
        <v>0</v>
      </c>
      <c r="BV96">
        <v>0</v>
      </c>
      <c r="BW96">
        <f t="shared" si="5"/>
        <v>73.09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208.525372</v>
      </c>
      <c r="L97">
        <v>631.92272200000002</v>
      </c>
      <c r="M97">
        <v>44.505000000000003</v>
      </c>
      <c r="N97">
        <v>114.285938</v>
      </c>
      <c r="O97">
        <v>119.64649199999999</v>
      </c>
      <c r="P97">
        <v>120.816562</v>
      </c>
      <c r="Q97">
        <v>21.110849999999999</v>
      </c>
      <c r="R97">
        <v>41.012422000000001</v>
      </c>
      <c r="S97">
        <v>25.532422</v>
      </c>
      <c r="T97">
        <v>0</v>
      </c>
      <c r="U97">
        <v>337.63331199999999</v>
      </c>
      <c r="V97">
        <v>20.056274999999999</v>
      </c>
      <c r="W97">
        <v>32.593623999999998</v>
      </c>
      <c r="X97">
        <v>142.72136699999999</v>
      </c>
      <c r="Y97">
        <v>0</v>
      </c>
      <c r="Z97">
        <v>6.340802</v>
      </c>
      <c r="AA97">
        <v>40.778267</v>
      </c>
      <c r="AB97">
        <v>38.226041000000002</v>
      </c>
      <c r="AC97">
        <v>28.118266999999999</v>
      </c>
      <c r="AD97">
        <v>26.455997</v>
      </c>
      <c r="AE97">
        <v>47.829867999999998</v>
      </c>
      <c r="AF97">
        <v>17.171189999999999</v>
      </c>
      <c r="AG97">
        <v>35.958492</v>
      </c>
      <c r="AH97">
        <v>147.96993399999999</v>
      </c>
      <c r="AI97">
        <v>13.547902000000001</v>
      </c>
      <c r="AJ97">
        <v>0</v>
      </c>
      <c r="AK97">
        <v>48.619197</v>
      </c>
      <c r="AL97">
        <v>76.785250000000005</v>
      </c>
      <c r="AM97">
        <v>15.321369000000001</v>
      </c>
      <c r="AN97">
        <v>0.90690499999999996</v>
      </c>
      <c r="AO97">
        <v>27.875610000000002</v>
      </c>
      <c r="AP97">
        <v>11.154308</v>
      </c>
      <c r="AQ97">
        <v>60.221069999999997</v>
      </c>
      <c r="AR97">
        <v>43.792920000000002</v>
      </c>
      <c r="AS97">
        <v>30.860717999999999</v>
      </c>
      <c r="AT97">
        <v>13.55274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73.09</v>
      </c>
      <c r="BA97">
        <f t="shared" si="4"/>
        <v>2664.9392049999997</v>
      </c>
      <c r="BD97">
        <v>23.29</v>
      </c>
      <c r="BE97">
        <v>3.69</v>
      </c>
      <c r="BF97">
        <v>0.78</v>
      </c>
      <c r="BG97">
        <v>3.91</v>
      </c>
      <c r="BH97">
        <v>5.62</v>
      </c>
      <c r="BI97">
        <v>6.94</v>
      </c>
      <c r="BJ97">
        <v>2.64</v>
      </c>
      <c r="BK97">
        <v>3.66</v>
      </c>
      <c r="BL97">
        <v>0.83</v>
      </c>
      <c r="BM97">
        <v>0</v>
      </c>
      <c r="BN97">
        <v>0.48</v>
      </c>
      <c r="BO97">
        <v>11.64</v>
      </c>
      <c r="BP97">
        <v>3.85</v>
      </c>
      <c r="BQ97">
        <v>4.2699999999999996</v>
      </c>
      <c r="BR97">
        <v>1.04</v>
      </c>
      <c r="BS97">
        <v>0.45</v>
      </c>
      <c r="BT97">
        <v>0</v>
      </c>
      <c r="BU97">
        <v>0</v>
      </c>
      <c r="BV97">
        <v>0</v>
      </c>
      <c r="BW97">
        <f t="shared" si="5"/>
        <v>73.09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208.525372</v>
      </c>
      <c r="L98">
        <v>631.92272200000002</v>
      </c>
      <c r="M98">
        <v>44.505000000000003</v>
      </c>
      <c r="N98">
        <v>114.285938</v>
      </c>
      <c r="O98">
        <v>119.64649199999999</v>
      </c>
      <c r="P98">
        <v>120.816562</v>
      </c>
      <c r="Q98">
        <v>21.110849999999999</v>
      </c>
      <c r="R98">
        <v>41.012422000000001</v>
      </c>
      <c r="S98">
        <v>25.532422</v>
      </c>
      <c r="T98">
        <v>0</v>
      </c>
      <c r="U98">
        <v>337.63331199999999</v>
      </c>
      <c r="V98">
        <v>20.056274999999999</v>
      </c>
      <c r="W98">
        <v>33.668331999999999</v>
      </c>
      <c r="X98">
        <v>142.72136699999999</v>
      </c>
      <c r="Y98">
        <v>0</v>
      </c>
      <c r="Z98">
        <v>6.340802</v>
      </c>
      <c r="AA98">
        <v>40.778267</v>
      </c>
      <c r="AB98">
        <v>38.226041000000002</v>
      </c>
      <c r="AC98">
        <v>28.118266999999999</v>
      </c>
      <c r="AD98">
        <v>26.455997</v>
      </c>
      <c r="AE98">
        <v>47.829867999999998</v>
      </c>
      <c r="AF98">
        <v>17.171189999999999</v>
      </c>
      <c r="AG98">
        <v>35.958492</v>
      </c>
      <c r="AH98">
        <v>147.96993399999999</v>
      </c>
      <c r="AI98">
        <v>13.547902000000001</v>
      </c>
      <c r="AJ98">
        <v>0</v>
      </c>
      <c r="AK98">
        <v>48.619197</v>
      </c>
      <c r="AL98">
        <v>76.785250000000005</v>
      </c>
      <c r="AM98">
        <v>15.321369000000001</v>
      </c>
      <c r="AN98">
        <v>0.90690499999999996</v>
      </c>
      <c r="AO98">
        <v>27.875610000000002</v>
      </c>
      <c r="AP98">
        <v>11.154308</v>
      </c>
      <c r="AQ98">
        <v>60.221069999999997</v>
      </c>
      <c r="AR98">
        <v>43.792920000000002</v>
      </c>
      <c r="AS98">
        <v>30.860717999999999</v>
      </c>
      <c r="AT98">
        <v>10.882053000000001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73.09</v>
      </c>
      <c r="BA98">
        <f t="shared" si="4"/>
        <v>2663.3432259999995</v>
      </c>
      <c r="BD98">
        <v>23.29</v>
      </c>
      <c r="BE98">
        <v>3.69</v>
      </c>
      <c r="BF98">
        <v>0.78</v>
      </c>
      <c r="BG98">
        <v>3.91</v>
      </c>
      <c r="BH98">
        <v>5.62</v>
      </c>
      <c r="BI98">
        <v>6.94</v>
      </c>
      <c r="BJ98">
        <v>2.64</v>
      </c>
      <c r="BK98">
        <v>3.66</v>
      </c>
      <c r="BL98">
        <v>0.83</v>
      </c>
      <c r="BM98">
        <v>0</v>
      </c>
      <c r="BN98">
        <v>0.48</v>
      </c>
      <c r="BO98">
        <v>11.64</v>
      </c>
      <c r="BP98">
        <v>3.85</v>
      </c>
      <c r="BQ98">
        <v>4.2699999999999996</v>
      </c>
      <c r="BR98">
        <v>1.04</v>
      </c>
      <c r="BS98">
        <v>0.45</v>
      </c>
      <c r="BT98">
        <v>0</v>
      </c>
      <c r="BU98">
        <v>0</v>
      </c>
      <c r="BV98">
        <v>0</v>
      </c>
      <c r="BW98">
        <f t="shared" si="5"/>
        <v>73.09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1.2843562500000003E-2</v>
      </c>
      <c r="D99">
        <f t="shared" si="6"/>
        <v>0</v>
      </c>
      <c r="E99">
        <f t="shared" si="6"/>
        <v>0</v>
      </c>
      <c r="F99">
        <f t="shared" si="6"/>
        <v>6.7870125E-3</v>
      </c>
      <c r="G99">
        <f t="shared" si="6"/>
        <v>9.6750000000000004E-4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4.4191672247499998</v>
      </c>
      <c r="L99">
        <f t="shared" si="6"/>
        <v>13.282056433500024</v>
      </c>
      <c r="M99">
        <f t="shared" si="6"/>
        <v>1.068120000000002</v>
      </c>
      <c r="N99">
        <f t="shared" si="6"/>
        <v>2.7428625120000056</v>
      </c>
      <c r="O99">
        <f t="shared" si="6"/>
        <v>2.8715158079999972</v>
      </c>
      <c r="P99">
        <f t="shared" si="6"/>
        <v>2.8996095829999993</v>
      </c>
      <c r="Q99">
        <f t="shared" si="6"/>
        <v>0.42430941225000046</v>
      </c>
      <c r="R99">
        <f t="shared" si="6"/>
        <v>0.82848545224999803</v>
      </c>
      <c r="S99">
        <f t="shared" si="6"/>
        <v>0.53826380675000007</v>
      </c>
      <c r="T99">
        <f t="shared" si="6"/>
        <v>0</v>
      </c>
      <c r="U99">
        <f t="shared" si="6"/>
        <v>8.0870906150000206</v>
      </c>
      <c r="V99">
        <f t="shared" si="6"/>
        <v>0.44318393124999955</v>
      </c>
      <c r="W99">
        <f t="shared" si="6"/>
        <v>0.7928388147500014</v>
      </c>
      <c r="X99">
        <f t="shared" si="6"/>
        <v>3.3912974917500018</v>
      </c>
      <c r="Y99">
        <f t="shared" si="6"/>
        <v>0</v>
      </c>
      <c r="Z99">
        <f t="shared" si="6"/>
        <v>0.25713769950000004</v>
      </c>
      <c r="AA99">
        <f t="shared" si="6"/>
        <v>0.56557221749999964</v>
      </c>
      <c r="AB99">
        <f t="shared" si="6"/>
        <v>0.7399524584999998</v>
      </c>
      <c r="AC99">
        <f t="shared" si="6"/>
        <v>0.54770559299999977</v>
      </c>
      <c r="AD99">
        <f t="shared" si="6"/>
        <v>0.7401927922499999</v>
      </c>
      <c r="AE99">
        <f t="shared" si="6"/>
        <v>1.1276289854999981</v>
      </c>
      <c r="AF99">
        <f t="shared" si="6"/>
        <v>0.27960421250000012</v>
      </c>
      <c r="AG99">
        <f t="shared" si="6"/>
        <v>0.86300380800000176</v>
      </c>
      <c r="AH99">
        <f t="shared" si="6"/>
        <v>3.5563634490000049</v>
      </c>
      <c r="AI99">
        <f t="shared" si="6"/>
        <v>0.36918033925000032</v>
      </c>
      <c r="AJ99">
        <f t="shared" si="6"/>
        <v>0</v>
      </c>
      <c r="AK99">
        <f t="shared" si="6"/>
        <v>1.1668607279999998</v>
      </c>
      <c r="AL99">
        <f t="shared" si="6"/>
        <v>1.8553250099999983</v>
      </c>
      <c r="AM99">
        <f t="shared" si="6"/>
        <v>0.15476130300000002</v>
      </c>
      <c r="AN99">
        <f t="shared" si="6"/>
        <v>2.1765719999999975E-2</v>
      </c>
      <c r="AO99">
        <f t="shared" si="6"/>
        <v>0.66275685000000073</v>
      </c>
      <c r="AP99">
        <f t="shared" si="6"/>
        <v>0.26900472700000017</v>
      </c>
      <c r="AQ99">
        <f t="shared" si="6"/>
        <v>0.53028674925000019</v>
      </c>
      <c r="AR99">
        <f t="shared" si="6"/>
        <v>1.083607739999999</v>
      </c>
      <c r="AS99">
        <f t="shared" si="6"/>
        <v>0.74202638699999868</v>
      </c>
      <c r="AT99">
        <f t="shared" si="6"/>
        <v>0.32788539224999996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1.8086375000000008</v>
      </c>
      <c r="BA99">
        <f t="shared" si="4"/>
        <v>59.478658821750045</v>
      </c>
      <c r="BD99">
        <f t="shared" ref="BD99:BW99" si="7">SUM(BD3:BD98)/4000</f>
        <v>0.56855999999999995</v>
      </c>
      <c r="BE99">
        <f t="shared" si="7"/>
        <v>8.7880000000000028E-2</v>
      </c>
      <c r="BF99">
        <f t="shared" si="7"/>
        <v>1.8842500000000019E-2</v>
      </c>
      <c r="BG99">
        <f t="shared" si="7"/>
        <v>9.2880000000000157E-2</v>
      </c>
      <c r="BH99">
        <f t="shared" si="7"/>
        <v>0.13424000000000003</v>
      </c>
      <c r="BI99">
        <f t="shared" si="7"/>
        <v>0.16543999999999995</v>
      </c>
      <c r="BJ99">
        <f t="shared" si="7"/>
        <v>7.029249999999998E-2</v>
      </c>
      <c r="BK99">
        <f t="shared" si="7"/>
        <v>8.6107500000000184E-2</v>
      </c>
      <c r="BL99">
        <f t="shared" si="7"/>
        <v>1.9685000000000001E-2</v>
      </c>
      <c r="BM99">
        <f t="shared" si="7"/>
        <v>0</v>
      </c>
      <c r="BN99">
        <f t="shared" si="7"/>
        <v>1.1399999999999992E-2</v>
      </c>
      <c r="BO99">
        <f t="shared" si="7"/>
        <v>0.32425500000000002</v>
      </c>
      <c r="BP99">
        <f t="shared" si="7"/>
        <v>9.1519999999999962E-2</v>
      </c>
      <c r="BQ99">
        <f t="shared" si="7"/>
        <v>0.10143999999999993</v>
      </c>
      <c r="BR99">
        <f t="shared" si="7"/>
        <v>2.5360000000000021E-2</v>
      </c>
      <c r="BS99">
        <f t="shared" si="7"/>
        <v>1.0735E-2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1.8086375000000008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:AZ99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7"/>
      <c r="AS2" s="19"/>
      <c r="AT2" s="169"/>
      <c r="AU2" s="169"/>
      <c r="AV2" s="169"/>
      <c r="AW2" s="169"/>
      <c r="AX2" s="169"/>
      <c r="AY2" s="169"/>
      <c r="AZ2" s="198"/>
      <c r="BA2" s="217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AZ4" sqref="AZ4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7"/>
      <c r="AS2" s="19"/>
      <c r="AT2" s="169"/>
      <c r="AU2" s="169"/>
      <c r="AV2" s="169"/>
      <c r="AW2" s="169"/>
      <c r="AX2" s="169"/>
      <c r="AY2" s="169"/>
      <c r="AZ2" s="198"/>
      <c r="BA2" s="217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1">
      <c r="A1" s="32">
        <f>Allocation!A2</f>
        <v>44807</v>
      </c>
      <c r="B1" s="75" t="s">
        <v>378</v>
      </c>
      <c r="C1" s="75" t="s">
        <v>379</v>
      </c>
      <c r="D1" s="135" t="s">
        <v>338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380</v>
      </c>
      <c r="K1" t="s">
        <v>381</v>
      </c>
      <c r="L1" t="s">
        <v>300</v>
      </c>
      <c r="M1" t="s">
        <v>305</v>
      </c>
      <c r="N1" s="135" t="s">
        <v>335</v>
      </c>
      <c r="O1" s="135" t="s">
        <v>336</v>
      </c>
      <c r="P1" s="135" t="s">
        <v>337</v>
      </c>
      <c r="Q1" t="s">
        <v>363</v>
      </c>
      <c r="R1" t="s">
        <v>364</v>
      </c>
      <c r="S1" t="s">
        <v>365</v>
      </c>
      <c r="T1" t="s">
        <v>391</v>
      </c>
      <c r="U1" t="s">
        <v>392</v>
      </c>
      <c r="V1" t="s">
        <v>393</v>
      </c>
      <c r="W1" t="s">
        <v>408</v>
      </c>
      <c r="X1" t="s">
        <v>409</v>
      </c>
      <c r="Y1" t="s">
        <v>410</v>
      </c>
      <c r="Z1" s="193" t="s">
        <v>419</v>
      </c>
      <c r="AA1" s="193" t="s">
        <v>420</v>
      </c>
      <c r="AB1" s="193" t="s">
        <v>421</v>
      </c>
      <c r="AC1" s="108" t="s">
        <v>449</v>
      </c>
      <c r="AD1" s="108" t="s">
        <v>450</v>
      </c>
      <c r="AE1" s="108" t="s">
        <v>451</v>
      </c>
    </row>
    <row r="2" spans="1:31">
      <c r="A2" s="27" t="s">
        <v>44</v>
      </c>
      <c r="B2" s="75" t="s">
        <v>378</v>
      </c>
      <c r="C2" s="75" t="s">
        <v>379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380</v>
      </c>
      <c r="K2" t="s">
        <v>381</v>
      </c>
      <c r="L2" t="s">
        <v>300</v>
      </c>
      <c r="M2" t="s">
        <v>305</v>
      </c>
      <c r="N2" s="135" t="s">
        <v>335</v>
      </c>
      <c r="O2" s="135" t="s">
        <v>336</v>
      </c>
      <c r="P2" s="135" t="s">
        <v>337</v>
      </c>
      <c r="Q2" t="s">
        <v>363</v>
      </c>
      <c r="R2" t="s">
        <v>364</v>
      </c>
      <c r="S2" t="s">
        <v>365</v>
      </c>
      <c r="T2" t="s">
        <v>391</v>
      </c>
      <c r="U2" t="s">
        <v>392</v>
      </c>
      <c r="V2" t="s">
        <v>393</v>
      </c>
      <c r="W2" t="s">
        <v>408</v>
      </c>
      <c r="X2" t="s">
        <v>409</v>
      </c>
      <c r="Y2" t="s">
        <v>410</v>
      </c>
      <c r="Z2" t="s">
        <v>419</v>
      </c>
      <c r="AA2" t="s">
        <v>420</v>
      </c>
      <c r="AB2" t="s">
        <v>421</v>
      </c>
      <c r="AC2" t="s">
        <v>449</v>
      </c>
      <c r="AD2" t="s">
        <v>450</v>
      </c>
      <c r="AE2" t="s">
        <v>451</v>
      </c>
    </row>
    <row r="3" spans="1:31">
      <c r="A3" t="s">
        <v>45</v>
      </c>
      <c r="B3" s="75">
        <v>232.2</v>
      </c>
      <c r="C3" s="75">
        <v>80.5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116.22</v>
      </c>
      <c r="J3">
        <v>272.11</v>
      </c>
      <c r="K3">
        <v>80.63</v>
      </c>
      <c r="L3">
        <v>8.7899999999999991</v>
      </c>
      <c r="M3">
        <v>6.44</v>
      </c>
      <c r="N3" s="135">
        <v>0</v>
      </c>
      <c r="O3" s="135">
        <v>0</v>
      </c>
      <c r="P3" s="135">
        <v>0</v>
      </c>
      <c r="Q3">
        <v>8.85</v>
      </c>
      <c r="R3">
        <v>0</v>
      </c>
      <c r="S3">
        <v>6.23</v>
      </c>
      <c r="T3">
        <v>25.43</v>
      </c>
      <c r="U3">
        <v>8.48</v>
      </c>
      <c r="V3">
        <v>8.48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4.7</v>
      </c>
      <c r="AD3">
        <v>13.27</v>
      </c>
      <c r="AE3">
        <v>13.27</v>
      </c>
    </row>
    <row r="4" spans="1:31">
      <c r="A4" t="s">
        <v>46</v>
      </c>
      <c r="B4" s="75">
        <v>232.2</v>
      </c>
      <c r="C4" s="75">
        <v>80.5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116.22</v>
      </c>
      <c r="J4">
        <v>272.11</v>
      </c>
      <c r="K4">
        <v>80.63</v>
      </c>
      <c r="L4">
        <v>8.7899999999999991</v>
      </c>
      <c r="M4">
        <v>6.26</v>
      </c>
      <c r="N4" s="135">
        <v>0</v>
      </c>
      <c r="O4" s="135">
        <v>0</v>
      </c>
      <c r="P4" s="135">
        <v>0</v>
      </c>
      <c r="Q4">
        <v>8.85</v>
      </c>
      <c r="R4">
        <v>0</v>
      </c>
      <c r="S4">
        <v>6.23</v>
      </c>
      <c r="T4">
        <v>25.75</v>
      </c>
      <c r="U4">
        <v>8.58</v>
      </c>
      <c r="V4">
        <v>8.58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4.68</v>
      </c>
      <c r="AD4">
        <v>13.73</v>
      </c>
      <c r="AE4">
        <v>13.73</v>
      </c>
    </row>
    <row r="5" spans="1:31">
      <c r="A5" t="s">
        <v>47</v>
      </c>
      <c r="B5" s="75">
        <v>232.2</v>
      </c>
      <c r="C5" s="75">
        <v>80.5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116.22</v>
      </c>
      <c r="J5">
        <v>272.11</v>
      </c>
      <c r="K5">
        <v>80.63</v>
      </c>
      <c r="L5">
        <v>8.7899999999999991</v>
      </c>
      <c r="M5">
        <v>6.32</v>
      </c>
      <c r="N5" s="135">
        <v>0</v>
      </c>
      <c r="O5" s="135">
        <v>0</v>
      </c>
      <c r="P5" s="135">
        <v>0</v>
      </c>
      <c r="Q5">
        <v>8.85</v>
      </c>
      <c r="R5">
        <v>0</v>
      </c>
      <c r="S5">
        <v>6.23</v>
      </c>
      <c r="T5">
        <v>26.19</v>
      </c>
      <c r="U5">
        <v>8.73</v>
      </c>
      <c r="V5">
        <v>8.73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4.67</v>
      </c>
      <c r="AD5">
        <v>13.25</v>
      </c>
      <c r="AE5">
        <v>13.25</v>
      </c>
    </row>
    <row r="6" spans="1:31">
      <c r="A6" t="s">
        <v>48</v>
      </c>
      <c r="B6" s="75">
        <v>232.2</v>
      </c>
      <c r="C6" s="75">
        <v>80.5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116.22</v>
      </c>
      <c r="J6">
        <v>272.11</v>
      </c>
      <c r="K6">
        <v>80.63</v>
      </c>
      <c r="L6">
        <v>8.7899999999999991</v>
      </c>
      <c r="M6">
        <v>6.41</v>
      </c>
      <c r="N6" s="135">
        <v>0</v>
      </c>
      <c r="O6" s="135">
        <v>0</v>
      </c>
      <c r="P6" s="135">
        <v>0</v>
      </c>
      <c r="Q6">
        <v>8.85</v>
      </c>
      <c r="R6">
        <v>0</v>
      </c>
      <c r="S6">
        <v>6.23</v>
      </c>
      <c r="T6">
        <v>26.72</v>
      </c>
      <c r="U6">
        <v>8.91</v>
      </c>
      <c r="V6">
        <v>8.9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4.66</v>
      </c>
      <c r="AD6">
        <v>13.46</v>
      </c>
      <c r="AE6">
        <v>13.46</v>
      </c>
    </row>
    <row r="7" spans="1:31">
      <c r="A7" t="s">
        <v>49</v>
      </c>
      <c r="B7" s="75">
        <v>232.2</v>
      </c>
      <c r="C7" s="75">
        <v>80.5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116.22</v>
      </c>
      <c r="J7">
        <v>272.11</v>
      </c>
      <c r="K7">
        <v>80.63</v>
      </c>
      <c r="L7">
        <v>8.56</v>
      </c>
      <c r="M7">
        <v>6.41</v>
      </c>
      <c r="N7" s="135">
        <v>0</v>
      </c>
      <c r="O7" s="135">
        <v>0</v>
      </c>
      <c r="P7" s="135">
        <v>0</v>
      </c>
      <c r="Q7">
        <v>8.85</v>
      </c>
      <c r="R7">
        <v>0</v>
      </c>
      <c r="S7">
        <v>6.05</v>
      </c>
      <c r="T7">
        <v>27.42</v>
      </c>
      <c r="U7">
        <v>9.14</v>
      </c>
      <c r="V7">
        <v>9.14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4.6500000000000004</v>
      </c>
      <c r="AD7">
        <v>13.61</v>
      </c>
      <c r="AE7">
        <v>13.61</v>
      </c>
    </row>
    <row r="8" spans="1:31">
      <c r="A8" t="s">
        <v>50</v>
      </c>
      <c r="B8" s="75">
        <v>232.2</v>
      </c>
      <c r="C8" s="75">
        <v>80.5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116.22</v>
      </c>
      <c r="J8">
        <v>272.11</v>
      </c>
      <c r="K8">
        <v>80.63</v>
      </c>
      <c r="L8">
        <v>8.56</v>
      </c>
      <c r="M8">
        <v>6.41</v>
      </c>
      <c r="N8" s="135">
        <v>0</v>
      </c>
      <c r="O8" s="135">
        <v>0</v>
      </c>
      <c r="P8" s="135">
        <v>0</v>
      </c>
      <c r="Q8">
        <v>8.85</v>
      </c>
      <c r="R8">
        <v>0</v>
      </c>
      <c r="S8">
        <v>6.05</v>
      </c>
      <c r="T8">
        <v>28.07</v>
      </c>
      <c r="U8">
        <v>9.36</v>
      </c>
      <c r="V8">
        <v>9.34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4.6500000000000004</v>
      </c>
      <c r="AD8">
        <v>13.65</v>
      </c>
      <c r="AE8">
        <v>13.65</v>
      </c>
    </row>
    <row r="9" spans="1:31">
      <c r="A9" t="s">
        <v>51</v>
      </c>
      <c r="B9" s="75">
        <v>232.2</v>
      </c>
      <c r="C9" s="75">
        <v>80.5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116.22</v>
      </c>
      <c r="J9">
        <v>272.11</v>
      </c>
      <c r="K9">
        <v>80.63</v>
      </c>
      <c r="L9">
        <v>8.56</v>
      </c>
      <c r="M9">
        <v>6.41</v>
      </c>
      <c r="N9" s="135">
        <v>0</v>
      </c>
      <c r="O9" s="135">
        <v>0</v>
      </c>
      <c r="P9" s="135">
        <v>0</v>
      </c>
      <c r="Q9">
        <v>8.85</v>
      </c>
      <c r="R9">
        <v>0</v>
      </c>
      <c r="S9">
        <v>6.05</v>
      </c>
      <c r="T9">
        <v>28.87</v>
      </c>
      <c r="U9">
        <v>9.6199999999999992</v>
      </c>
      <c r="V9">
        <v>9.6300000000000008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4.6500000000000004</v>
      </c>
      <c r="AD9">
        <v>13.69</v>
      </c>
      <c r="AE9">
        <v>13.69</v>
      </c>
    </row>
    <row r="10" spans="1:31">
      <c r="A10" t="s">
        <v>52</v>
      </c>
      <c r="B10" s="75">
        <v>232.2</v>
      </c>
      <c r="C10" s="75">
        <v>80.5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116.22</v>
      </c>
      <c r="J10">
        <v>272.11</v>
      </c>
      <c r="K10">
        <v>80.63</v>
      </c>
      <c r="L10">
        <v>8.56</v>
      </c>
      <c r="M10">
        <v>6.34</v>
      </c>
      <c r="N10" s="135">
        <v>0</v>
      </c>
      <c r="O10" s="135">
        <v>0</v>
      </c>
      <c r="P10" s="135">
        <v>0</v>
      </c>
      <c r="Q10">
        <v>8.85</v>
      </c>
      <c r="R10">
        <v>0</v>
      </c>
      <c r="S10">
        <v>6.05</v>
      </c>
      <c r="T10">
        <v>29.41</v>
      </c>
      <c r="U10">
        <v>9.8000000000000007</v>
      </c>
      <c r="V10">
        <v>9.8000000000000007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4.63</v>
      </c>
      <c r="AD10">
        <v>13.72</v>
      </c>
      <c r="AE10">
        <v>13.72</v>
      </c>
    </row>
    <row r="11" spans="1:31">
      <c r="A11" t="s">
        <v>53</v>
      </c>
      <c r="B11" s="75">
        <v>232.2</v>
      </c>
      <c r="C11" s="75">
        <v>80.5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116.22</v>
      </c>
      <c r="J11">
        <v>272.11</v>
      </c>
      <c r="K11">
        <v>80.63</v>
      </c>
      <c r="L11">
        <v>8.41</v>
      </c>
      <c r="M11">
        <v>6.21</v>
      </c>
      <c r="N11" s="135">
        <v>0</v>
      </c>
      <c r="O11" s="135">
        <v>0</v>
      </c>
      <c r="P11" s="135">
        <v>0</v>
      </c>
      <c r="Q11">
        <v>8.4700000000000006</v>
      </c>
      <c r="R11">
        <v>0</v>
      </c>
      <c r="S11">
        <v>5.91</v>
      </c>
      <c r="T11">
        <v>29.99</v>
      </c>
      <c r="U11">
        <v>10</v>
      </c>
      <c r="V11">
        <v>9.99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4.63</v>
      </c>
      <c r="AD11">
        <v>13.74</v>
      </c>
      <c r="AE11">
        <v>13.74</v>
      </c>
    </row>
    <row r="12" spans="1:31">
      <c r="A12" t="s">
        <v>54</v>
      </c>
      <c r="B12" s="75">
        <v>232.2</v>
      </c>
      <c r="C12" s="75">
        <v>80.5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116.22</v>
      </c>
      <c r="J12">
        <v>272.11</v>
      </c>
      <c r="K12">
        <v>80.63</v>
      </c>
      <c r="L12">
        <v>8.41</v>
      </c>
      <c r="M12">
        <v>6.13</v>
      </c>
      <c r="N12" s="135">
        <v>0</v>
      </c>
      <c r="O12" s="135">
        <v>0</v>
      </c>
      <c r="P12" s="135">
        <v>0</v>
      </c>
      <c r="Q12">
        <v>8.4700000000000006</v>
      </c>
      <c r="R12">
        <v>0</v>
      </c>
      <c r="S12">
        <v>5.91</v>
      </c>
      <c r="T12">
        <v>30.92</v>
      </c>
      <c r="U12">
        <v>10.31</v>
      </c>
      <c r="V12">
        <v>10.29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4.62</v>
      </c>
      <c r="AD12">
        <v>13.67</v>
      </c>
      <c r="AE12">
        <v>13.67</v>
      </c>
    </row>
    <row r="13" spans="1:31">
      <c r="A13" t="s">
        <v>55</v>
      </c>
      <c r="B13" s="75">
        <v>232.2</v>
      </c>
      <c r="C13" s="75">
        <v>80.5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116.22</v>
      </c>
      <c r="J13">
        <v>272.11</v>
      </c>
      <c r="K13">
        <v>80.63</v>
      </c>
      <c r="L13">
        <v>8.41</v>
      </c>
      <c r="M13">
        <v>5.9</v>
      </c>
      <c r="N13" s="135">
        <v>0</v>
      </c>
      <c r="O13" s="135">
        <v>0</v>
      </c>
      <c r="P13" s="135">
        <v>0</v>
      </c>
      <c r="Q13">
        <v>8.4700000000000006</v>
      </c>
      <c r="R13">
        <v>0</v>
      </c>
      <c r="S13">
        <v>5.91</v>
      </c>
      <c r="T13">
        <v>31.58</v>
      </c>
      <c r="U13">
        <v>10.52</v>
      </c>
      <c r="V13">
        <v>10.53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4.58</v>
      </c>
      <c r="AD13">
        <v>13.57</v>
      </c>
      <c r="AE13">
        <v>13.57</v>
      </c>
    </row>
    <row r="14" spans="1:31">
      <c r="A14" t="s">
        <v>56</v>
      </c>
      <c r="B14" s="75">
        <v>232.2</v>
      </c>
      <c r="C14" s="75">
        <v>80.5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116.22</v>
      </c>
      <c r="J14">
        <v>272.11</v>
      </c>
      <c r="K14">
        <v>80.63</v>
      </c>
      <c r="L14">
        <v>8.41</v>
      </c>
      <c r="M14">
        <v>5.72</v>
      </c>
      <c r="N14" s="135">
        <v>0</v>
      </c>
      <c r="O14" s="135">
        <v>0</v>
      </c>
      <c r="P14" s="135">
        <v>0</v>
      </c>
      <c r="Q14">
        <v>8.4700000000000006</v>
      </c>
      <c r="R14">
        <v>0</v>
      </c>
      <c r="S14">
        <v>5.91</v>
      </c>
      <c r="T14">
        <v>32.35</v>
      </c>
      <c r="U14">
        <v>10.78</v>
      </c>
      <c r="V14">
        <v>10.79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4.55</v>
      </c>
      <c r="AD14">
        <v>13.46</v>
      </c>
      <c r="AE14">
        <v>13.46</v>
      </c>
    </row>
    <row r="15" spans="1:31">
      <c r="A15" t="s">
        <v>57</v>
      </c>
      <c r="B15" s="75">
        <v>232.2</v>
      </c>
      <c r="C15" s="75">
        <v>80.5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116.22</v>
      </c>
      <c r="J15">
        <v>272.11</v>
      </c>
      <c r="K15">
        <v>80.63</v>
      </c>
      <c r="L15">
        <v>8.41</v>
      </c>
      <c r="M15">
        <v>5.41</v>
      </c>
      <c r="N15" s="135">
        <v>0</v>
      </c>
      <c r="O15" s="135">
        <v>0</v>
      </c>
      <c r="P15" s="135">
        <v>0</v>
      </c>
      <c r="Q15">
        <v>8.4700000000000006</v>
      </c>
      <c r="R15">
        <v>0</v>
      </c>
      <c r="S15">
        <v>5.77</v>
      </c>
      <c r="T15">
        <v>33.01</v>
      </c>
      <c r="U15">
        <v>11.01</v>
      </c>
      <c r="V15">
        <v>11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4.54</v>
      </c>
      <c r="AD15">
        <v>13.33</v>
      </c>
      <c r="AE15">
        <v>13.33</v>
      </c>
    </row>
    <row r="16" spans="1:31">
      <c r="A16" t="s">
        <v>58</v>
      </c>
      <c r="B16" s="75">
        <v>232.2</v>
      </c>
      <c r="C16" s="75">
        <v>80.5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116.22</v>
      </c>
      <c r="J16">
        <v>272.11</v>
      </c>
      <c r="K16">
        <v>80.63</v>
      </c>
      <c r="L16">
        <v>8.41</v>
      </c>
      <c r="M16">
        <v>3.22</v>
      </c>
      <c r="N16" s="135">
        <v>0</v>
      </c>
      <c r="O16" s="135">
        <v>0</v>
      </c>
      <c r="P16" s="135">
        <v>0</v>
      </c>
      <c r="Q16">
        <v>8.4700000000000006</v>
      </c>
      <c r="R16">
        <v>0</v>
      </c>
      <c r="S16">
        <v>5.77</v>
      </c>
      <c r="T16">
        <v>33.31</v>
      </c>
      <c r="U16">
        <v>11.1</v>
      </c>
      <c r="V16">
        <v>11.12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4.49</v>
      </c>
      <c r="AD16">
        <v>13.48</v>
      </c>
      <c r="AE16">
        <v>13.48</v>
      </c>
    </row>
    <row r="17" spans="1:31">
      <c r="A17" t="s">
        <v>59</v>
      </c>
      <c r="B17" s="75">
        <v>232.2</v>
      </c>
      <c r="C17" s="75">
        <v>80.5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116.22</v>
      </c>
      <c r="J17">
        <v>272.11</v>
      </c>
      <c r="K17">
        <v>80.63</v>
      </c>
      <c r="L17">
        <v>8.41</v>
      </c>
      <c r="M17">
        <v>3.1</v>
      </c>
      <c r="N17" s="135">
        <v>0</v>
      </c>
      <c r="O17" s="135">
        <v>0</v>
      </c>
      <c r="P17" s="135">
        <v>0</v>
      </c>
      <c r="Q17">
        <v>8.4700000000000006</v>
      </c>
      <c r="R17">
        <v>0</v>
      </c>
      <c r="S17">
        <v>5.77</v>
      </c>
      <c r="T17">
        <v>33.65</v>
      </c>
      <c r="U17">
        <v>11.22</v>
      </c>
      <c r="V17">
        <v>11.22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5.94</v>
      </c>
      <c r="AD17">
        <v>13.64</v>
      </c>
      <c r="AE17">
        <v>13.64</v>
      </c>
    </row>
    <row r="18" spans="1:31">
      <c r="A18" t="s">
        <v>60</v>
      </c>
      <c r="B18" s="75">
        <v>232.2</v>
      </c>
      <c r="C18" s="75">
        <v>80.5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116.22</v>
      </c>
      <c r="J18">
        <v>272.11</v>
      </c>
      <c r="K18">
        <v>80.63</v>
      </c>
      <c r="L18">
        <v>8.41</v>
      </c>
      <c r="M18">
        <v>2.94</v>
      </c>
      <c r="N18" s="135">
        <v>0</v>
      </c>
      <c r="O18" s="135">
        <v>0</v>
      </c>
      <c r="P18" s="135">
        <v>0</v>
      </c>
      <c r="Q18">
        <v>8.4700000000000006</v>
      </c>
      <c r="R18">
        <v>0</v>
      </c>
      <c r="S18">
        <v>5.77</v>
      </c>
      <c r="T18">
        <v>33.92</v>
      </c>
      <c r="U18">
        <v>11.31</v>
      </c>
      <c r="V18">
        <v>11.3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5.94</v>
      </c>
      <c r="AD18">
        <v>13.81</v>
      </c>
      <c r="AE18">
        <v>13.81</v>
      </c>
    </row>
    <row r="19" spans="1:31">
      <c r="A19" t="s">
        <v>61</v>
      </c>
      <c r="B19" s="75">
        <v>232.2</v>
      </c>
      <c r="C19" s="75">
        <v>80.5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116.22</v>
      </c>
      <c r="J19">
        <v>272.11</v>
      </c>
      <c r="K19">
        <v>80.63</v>
      </c>
      <c r="L19">
        <v>8.1</v>
      </c>
      <c r="M19">
        <v>2.76</v>
      </c>
      <c r="N19" s="135">
        <v>0</v>
      </c>
      <c r="O19" s="135">
        <v>0</v>
      </c>
      <c r="P19" s="135">
        <v>0</v>
      </c>
      <c r="Q19">
        <v>8.16</v>
      </c>
      <c r="R19">
        <v>0</v>
      </c>
      <c r="S19">
        <v>5.68</v>
      </c>
      <c r="T19">
        <v>34.03</v>
      </c>
      <c r="U19">
        <v>11.34</v>
      </c>
      <c r="V19">
        <v>11.34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5.9</v>
      </c>
      <c r="AD19">
        <v>17.420000000000002</v>
      </c>
      <c r="AE19">
        <v>17.420000000000002</v>
      </c>
    </row>
    <row r="20" spans="1:31">
      <c r="A20" t="s">
        <v>62</v>
      </c>
      <c r="B20" s="75">
        <v>232.2</v>
      </c>
      <c r="C20" s="75">
        <v>80.5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116.22</v>
      </c>
      <c r="J20">
        <v>272.11</v>
      </c>
      <c r="K20">
        <v>80.63</v>
      </c>
      <c r="L20">
        <v>8.1</v>
      </c>
      <c r="M20">
        <v>2.75</v>
      </c>
      <c r="N20" s="135">
        <v>0</v>
      </c>
      <c r="O20" s="135">
        <v>0</v>
      </c>
      <c r="P20" s="135">
        <v>0</v>
      </c>
      <c r="Q20">
        <v>8.16</v>
      </c>
      <c r="R20">
        <v>0</v>
      </c>
      <c r="S20">
        <v>5.68</v>
      </c>
      <c r="T20">
        <v>34.799999999999997</v>
      </c>
      <c r="U20">
        <v>11.6</v>
      </c>
      <c r="V20">
        <v>11.6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5.89</v>
      </c>
      <c r="AD20">
        <v>16.96</v>
      </c>
      <c r="AE20">
        <v>16.96</v>
      </c>
    </row>
    <row r="21" spans="1:31">
      <c r="A21" t="s">
        <v>63</v>
      </c>
      <c r="B21" s="75">
        <v>232.2</v>
      </c>
      <c r="C21" s="75">
        <v>80.5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116.22</v>
      </c>
      <c r="J21">
        <v>272.11</v>
      </c>
      <c r="K21">
        <v>80.63</v>
      </c>
      <c r="L21">
        <v>8.1</v>
      </c>
      <c r="M21">
        <v>2.5499999999999998</v>
      </c>
      <c r="N21" s="135">
        <v>0</v>
      </c>
      <c r="O21" s="135">
        <v>0</v>
      </c>
      <c r="P21" s="135">
        <v>0</v>
      </c>
      <c r="Q21">
        <v>8.16</v>
      </c>
      <c r="R21">
        <v>0</v>
      </c>
      <c r="S21">
        <v>5.68</v>
      </c>
      <c r="T21">
        <v>34.93</v>
      </c>
      <c r="U21">
        <v>11.64</v>
      </c>
      <c r="V21">
        <v>11.65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5.85</v>
      </c>
      <c r="AD21">
        <v>16.46</v>
      </c>
      <c r="AE21">
        <v>16.46</v>
      </c>
    </row>
    <row r="22" spans="1:31">
      <c r="A22" t="s">
        <v>64</v>
      </c>
      <c r="B22" s="75">
        <v>232.2</v>
      </c>
      <c r="C22" s="75">
        <v>80.5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116.22</v>
      </c>
      <c r="J22">
        <v>272.11</v>
      </c>
      <c r="K22">
        <v>80.63</v>
      </c>
      <c r="L22">
        <v>8.1</v>
      </c>
      <c r="M22">
        <v>2.2799999999999998</v>
      </c>
      <c r="N22" s="135">
        <v>0</v>
      </c>
      <c r="O22" s="135">
        <v>0</v>
      </c>
      <c r="P22" s="135">
        <v>0</v>
      </c>
      <c r="Q22">
        <v>8.16</v>
      </c>
      <c r="R22">
        <v>0</v>
      </c>
      <c r="S22">
        <v>5.68</v>
      </c>
      <c r="T22">
        <v>34.65</v>
      </c>
      <c r="U22">
        <v>11.55</v>
      </c>
      <c r="V22">
        <v>11.56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5.77</v>
      </c>
      <c r="AD22">
        <v>15.93</v>
      </c>
      <c r="AE22">
        <v>15.93</v>
      </c>
    </row>
    <row r="23" spans="1:31">
      <c r="A23" t="s">
        <v>65</v>
      </c>
      <c r="B23" s="75">
        <v>232.2</v>
      </c>
      <c r="C23" s="75">
        <v>80.5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116.22</v>
      </c>
      <c r="J23">
        <v>272.11</v>
      </c>
      <c r="K23">
        <v>80.63</v>
      </c>
      <c r="L23">
        <v>8.1</v>
      </c>
      <c r="M23">
        <v>2.2200000000000002</v>
      </c>
      <c r="N23" s="135">
        <v>0</v>
      </c>
      <c r="O23" s="135">
        <v>0</v>
      </c>
      <c r="P23" s="135">
        <v>0</v>
      </c>
      <c r="Q23">
        <v>8.16</v>
      </c>
      <c r="R23">
        <v>0</v>
      </c>
      <c r="S23">
        <v>5.53</v>
      </c>
      <c r="T23">
        <v>33.83</v>
      </c>
      <c r="U23">
        <v>11.28</v>
      </c>
      <c r="V23">
        <v>11.27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5.71</v>
      </c>
      <c r="AD23">
        <v>15.42</v>
      </c>
      <c r="AE23">
        <v>15.42</v>
      </c>
    </row>
    <row r="24" spans="1:31">
      <c r="A24" t="s">
        <v>66</v>
      </c>
      <c r="B24" s="75">
        <v>232.2</v>
      </c>
      <c r="C24" s="75">
        <v>80.5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116.22</v>
      </c>
      <c r="J24">
        <v>272.11</v>
      </c>
      <c r="K24">
        <v>80.63</v>
      </c>
      <c r="L24">
        <v>8.1</v>
      </c>
      <c r="M24">
        <v>2.12</v>
      </c>
      <c r="N24" s="135">
        <v>0</v>
      </c>
      <c r="O24" s="135">
        <v>0</v>
      </c>
      <c r="P24" s="135">
        <v>0</v>
      </c>
      <c r="Q24">
        <v>8.16</v>
      </c>
      <c r="R24">
        <v>0</v>
      </c>
      <c r="S24">
        <v>5.53</v>
      </c>
      <c r="T24">
        <v>33.29</v>
      </c>
      <c r="U24">
        <v>11.1</v>
      </c>
      <c r="V24">
        <v>11.1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5.64</v>
      </c>
      <c r="AD24">
        <v>14.84</v>
      </c>
      <c r="AE24">
        <v>14.84</v>
      </c>
    </row>
    <row r="25" spans="1:31">
      <c r="A25" t="s">
        <v>67</v>
      </c>
      <c r="B25" s="75">
        <v>232.2</v>
      </c>
      <c r="C25" s="75">
        <v>80.5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116.22</v>
      </c>
      <c r="J25">
        <v>272.11</v>
      </c>
      <c r="K25">
        <v>80.63</v>
      </c>
      <c r="L25">
        <v>8.1</v>
      </c>
      <c r="M25">
        <v>2.06</v>
      </c>
      <c r="N25" s="135">
        <v>0</v>
      </c>
      <c r="O25" s="135">
        <v>0</v>
      </c>
      <c r="P25" s="135">
        <v>0</v>
      </c>
      <c r="Q25">
        <v>8.16</v>
      </c>
      <c r="R25">
        <v>0</v>
      </c>
      <c r="S25">
        <v>5.53</v>
      </c>
      <c r="T25">
        <v>32.67</v>
      </c>
      <c r="U25">
        <v>10.89</v>
      </c>
      <c r="V25">
        <v>10.88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5.53</v>
      </c>
      <c r="AD25">
        <v>14.39</v>
      </c>
      <c r="AE25">
        <v>14.39</v>
      </c>
    </row>
    <row r="26" spans="1:31">
      <c r="A26" t="s">
        <v>68</v>
      </c>
      <c r="B26" s="75">
        <v>232.2</v>
      </c>
      <c r="C26" s="75">
        <v>80.5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116.22</v>
      </c>
      <c r="J26">
        <v>272.11</v>
      </c>
      <c r="K26">
        <v>80.63</v>
      </c>
      <c r="L26">
        <v>8.1</v>
      </c>
      <c r="M26">
        <v>1.93</v>
      </c>
      <c r="N26" s="135">
        <v>0</v>
      </c>
      <c r="O26" s="135">
        <v>0</v>
      </c>
      <c r="P26" s="135">
        <v>0</v>
      </c>
      <c r="Q26">
        <v>8.16</v>
      </c>
      <c r="R26">
        <v>0</v>
      </c>
      <c r="S26">
        <v>5.53</v>
      </c>
      <c r="T26">
        <v>32.020000000000003</v>
      </c>
      <c r="U26">
        <v>10.67</v>
      </c>
      <c r="V26">
        <v>10.68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5.09</v>
      </c>
      <c r="AD26">
        <v>13.97</v>
      </c>
      <c r="AE26">
        <v>13.97</v>
      </c>
    </row>
    <row r="27" spans="1:31">
      <c r="A27" t="s">
        <v>69</v>
      </c>
      <c r="B27" s="75">
        <v>232.2</v>
      </c>
      <c r="C27" s="75">
        <v>80.5</v>
      </c>
      <c r="D27" s="135">
        <f t="shared" si="0"/>
        <v>11.43</v>
      </c>
      <c r="E27" s="75"/>
      <c r="F27" s="78">
        <v>0.09</v>
      </c>
      <c r="G27" s="78">
        <v>0.09</v>
      </c>
      <c r="H27" s="78">
        <v>0.1</v>
      </c>
      <c r="I27">
        <v>116.22</v>
      </c>
      <c r="J27">
        <v>272.11</v>
      </c>
      <c r="K27">
        <v>80.63</v>
      </c>
      <c r="L27">
        <v>7.78</v>
      </c>
      <c r="M27">
        <v>2.0699999999999998</v>
      </c>
      <c r="N27" s="135">
        <v>4.97</v>
      </c>
      <c r="O27" s="135">
        <v>5.5</v>
      </c>
      <c r="P27" s="135">
        <v>0.96</v>
      </c>
      <c r="Q27">
        <v>8.16</v>
      </c>
      <c r="R27">
        <v>1.18</v>
      </c>
      <c r="S27">
        <v>5.4</v>
      </c>
      <c r="T27">
        <v>31.33</v>
      </c>
      <c r="U27">
        <v>10.44</v>
      </c>
      <c r="V27">
        <v>10.46</v>
      </c>
      <c r="W27">
        <v>0</v>
      </c>
      <c r="X27">
        <v>0</v>
      </c>
      <c r="Y27">
        <v>0.06</v>
      </c>
      <c r="Z27">
        <v>0</v>
      </c>
      <c r="AA27">
        <v>0</v>
      </c>
      <c r="AB27">
        <v>0</v>
      </c>
      <c r="AC27">
        <v>4.7</v>
      </c>
      <c r="AD27">
        <v>13.6</v>
      </c>
      <c r="AE27">
        <v>13.6</v>
      </c>
    </row>
    <row r="28" spans="1:31">
      <c r="A28" t="s">
        <v>70</v>
      </c>
      <c r="B28" s="75">
        <v>232.2</v>
      </c>
      <c r="C28" s="75">
        <v>80.5</v>
      </c>
      <c r="D28" s="135">
        <f t="shared" si="0"/>
        <v>29.18</v>
      </c>
      <c r="E28" s="75"/>
      <c r="F28" s="78">
        <v>0.37</v>
      </c>
      <c r="G28" s="78">
        <v>0.37</v>
      </c>
      <c r="H28" s="78">
        <v>0.38</v>
      </c>
      <c r="I28">
        <v>116.22</v>
      </c>
      <c r="J28">
        <v>272.11</v>
      </c>
      <c r="K28">
        <v>80.63</v>
      </c>
      <c r="L28">
        <v>7.78</v>
      </c>
      <c r="M28">
        <v>2.11</v>
      </c>
      <c r="N28" s="135">
        <v>12.77</v>
      </c>
      <c r="O28" s="135">
        <v>10.79</v>
      </c>
      <c r="P28" s="135">
        <v>5.62</v>
      </c>
      <c r="Q28">
        <v>8.16</v>
      </c>
      <c r="R28">
        <v>6.15</v>
      </c>
      <c r="S28">
        <v>5.4</v>
      </c>
      <c r="T28">
        <v>30.86</v>
      </c>
      <c r="U28">
        <v>10.29</v>
      </c>
      <c r="V28">
        <v>10.28</v>
      </c>
      <c r="W28">
        <v>0.88</v>
      </c>
      <c r="X28">
        <v>0.17</v>
      </c>
      <c r="Y28">
        <v>1</v>
      </c>
      <c r="Z28">
        <v>0</v>
      </c>
      <c r="AA28">
        <v>0.61</v>
      </c>
      <c r="AB28">
        <v>0.31</v>
      </c>
      <c r="AC28">
        <v>4.5999999999999996</v>
      </c>
      <c r="AD28">
        <v>13.28</v>
      </c>
      <c r="AE28">
        <v>13.28</v>
      </c>
    </row>
    <row r="29" spans="1:31">
      <c r="A29" t="s">
        <v>71</v>
      </c>
      <c r="B29" s="75">
        <v>232.2</v>
      </c>
      <c r="C29" s="75">
        <v>80.5</v>
      </c>
      <c r="D29" s="135">
        <f t="shared" si="0"/>
        <v>51.800000000000004</v>
      </c>
      <c r="E29" s="75"/>
      <c r="F29" s="78">
        <v>0.83</v>
      </c>
      <c r="G29" s="78">
        <v>0.83</v>
      </c>
      <c r="H29" s="78">
        <v>0.86</v>
      </c>
      <c r="I29">
        <v>116.22</v>
      </c>
      <c r="J29">
        <v>272.11</v>
      </c>
      <c r="K29">
        <v>80.63</v>
      </c>
      <c r="L29">
        <v>7.78</v>
      </c>
      <c r="M29">
        <v>2.13</v>
      </c>
      <c r="N29" s="135">
        <v>22.07</v>
      </c>
      <c r="O29" s="135">
        <v>17.170000000000002</v>
      </c>
      <c r="P29" s="135">
        <v>12.56</v>
      </c>
      <c r="Q29">
        <v>8.16</v>
      </c>
      <c r="R29">
        <v>11.66</v>
      </c>
      <c r="S29">
        <v>5.4</v>
      </c>
      <c r="T29">
        <v>30.24</v>
      </c>
      <c r="U29">
        <v>10.08</v>
      </c>
      <c r="V29">
        <v>10.08</v>
      </c>
      <c r="W29">
        <v>5.93</v>
      </c>
      <c r="X29">
        <v>1.18</v>
      </c>
      <c r="Y29">
        <v>2.59</v>
      </c>
      <c r="Z29">
        <v>0</v>
      </c>
      <c r="AA29">
        <v>2.02</v>
      </c>
      <c r="AB29">
        <v>1.01</v>
      </c>
      <c r="AC29">
        <v>4.53</v>
      </c>
      <c r="AD29">
        <v>12.97</v>
      </c>
      <c r="AE29">
        <v>12.97</v>
      </c>
    </row>
    <row r="30" spans="1:31">
      <c r="A30" t="s">
        <v>72</v>
      </c>
      <c r="B30" s="75">
        <v>232.2</v>
      </c>
      <c r="C30" s="75">
        <v>80.5</v>
      </c>
      <c r="D30" s="135">
        <f t="shared" si="0"/>
        <v>87.5</v>
      </c>
      <c r="E30" s="75"/>
      <c r="F30" s="78">
        <v>1.31</v>
      </c>
      <c r="G30" s="78">
        <v>1.31</v>
      </c>
      <c r="H30" s="78">
        <v>1.34</v>
      </c>
      <c r="I30">
        <v>116.22</v>
      </c>
      <c r="J30">
        <v>272.11</v>
      </c>
      <c r="K30">
        <v>80.63</v>
      </c>
      <c r="L30">
        <v>7.78</v>
      </c>
      <c r="M30">
        <v>2.12</v>
      </c>
      <c r="N30" s="135">
        <v>32.67</v>
      </c>
      <c r="O30" s="135">
        <v>32.67</v>
      </c>
      <c r="P30" s="135">
        <v>22.16</v>
      </c>
      <c r="Q30">
        <v>8.16</v>
      </c>
      <c r="R30">
        <v>17.47</v>
      </c>
      <c r="S30">
        <v>5.4</v>
      </c>
      <c r="T30">
        <v>29.72</v>
      </c>
      <c r="U30">
        <v>9.9</v>
      </c>
      <c r="V30">
        <v>9.91</v>
      </c>
      <c r="W30">
        <v>11.59</v>
      </c>
      <c r="X30">
        <v>2.3199999999999998</v>
      </c>
      <c r="Y30">
        <v>4.01</v>
      </c>
      <c r="Z30">
        <v>0</v>
      </c>
      <c r="AA30">
        <v>4.59</v>
      </c>
      <c r="AB30">
        <v>2.2999999999999998</v>
      </c>
      <c r="AC30">
        <v>4.45</v>
      </c>
      <c r="AD30">
        <v>12.65</v>
      </c>
      <c r="AE30">
        <v>12.65</v>
      </c>
    </row>
    <row r="31" spans="1:31">
      <c r="A31" t="s">
        <v>73</v>
      </c>
      <c r="B31" s="75">
        <v>232.2</v>
      </c>
      <c r="C31" s="75">
        <v>80.5</v>
      </c>
      <c r="D31" s="135">
        <f t="shared" si="0"/>
        <v>87.5</v>
      </c>
      <c r="E31" s="75"/>
      <c r="F31" s="78">
        <v>1.89</v>
      </c>
      <c r="G31" s="78">
        <v>1.89</v>
      </c>
      <c r="H31" s="78">
        <v>1.93</v>
      </c>
      <c r="I31">
        <v>116.22</v>
      </c>
      <c r="J31">
        <v>272.11</v>
      </c>
      <c r="K31">
        <v>80.63</v>
      </c>
      <c r="L31">
        <v>7.78</v>
      </c>
      <c r="M31">
        <v>2.06</v>
      </c>
      <c r="N31" s="135">
        <v>29.16</v>
      </c>
      <c r="O31" s="135">
        <v>29.17</v>
      </c>
      <c r="P31" s="135">
        <v>29.17</v>
      </c>
      <c r="Q31">
        <v>7.85</v>
      </c>
      <c r="R31">
        <v>24.12</v>
      </c>
      <c r="S31">
        <v>5.4</v>
      </c>
      <c r="T31">
        <v>29.99</v>
      </c>
      <c r="U31">
        <v>10</v>
      </c>
      <c r="V31">
        <v>9.99</v>
      </c>
      <c r="W31">
        <v>18.5</v>
      </c>
      <c r="X31">
        <v>3.7</v>
      </c>
      <c r="Y31">
        <v>6.75</v>
      </c>
      <c r="Z31">
        <v>2.87</v>
      </c>
      <c r="AA31">
        <v>10.039999999999999</v>
      </c>
      <c r="AB31">
        <v>5.0199999999999996</v>
      </c>
      <c r="AC31">
        <v>4.38</v>
      </c>
      <c r="AD31">
        <v>12.61</v>
      </c>
      <c r="AE31">
        <v>12.61</v>
      </c>
    </row>
    <row r="32" spans="1:31">
      <c r="A32" t="s">
        <v>74</v>
      </c>
      <c r="B32" s="75">
        <v>232.2</v>
      </c>
      <c r="C32" s="75">
        <v>80.5</v>
      </c>
      <c r="D32" s="135">
        <f t="shared" si="0"/>
        <v>87.5</v>
      </c>
      <c r="E32" s="75"/>
      <c r="F32" s="78">
        <v>2.5099999999999998</v>
      </c>
      <c r="G32" s="78">
        <v>2.5099999999999998</v>
      </c>
      <c r="H32" s="78">
        <v>2.58</v>
      </c>
      <c r="I32">
        <v>116.22</v>
      </c>
      <c r="J32">
        <v>272.11</v>
      </c>
      <c r="K32">
        <v>80.63</v>
      </c>
      <c r="L32">
        <v>7.78</v>
      </c>
      <c r="M32">
        <v>1.93</v>
      </c>
      <c r="N32" s="135">
        <v>29.16</v>
      </c>
      <c r="O32" s="135">
        <v>29.17</v>
      </c>
      <c r="P32" s="135">
        <v>29.17</v>
      </c>
      <c r="Q32">
        <v>7.85</v>
      </c>
      <c r="R32">
        <v>31.68</v>
      </c>
      <c r="S32">
        <v>5.4</v>
      </c>
      <c r="T32">
        <v>30.74</v>
      </c>
      <c r="U32">
        <v>10.25</v>
      </c>
      <c r="V32">
        <v>10.24</v>
      </c>
      <c r="W32">
        <v>27.19</v>
      </c>
      <c r="X32">
        <v>5.44</v>
      </c>
      <c r="Y32">
        <v>10.26</v>
      </c>
      <c r="Z32">
        <v>6.31</v>
      </c>
      <c r="AA32">
        <v>17.68</v>
      </c>
      <c r="AB32">
        <v>8.84</v>
      </c>
      <c r="AC32">
        <v>4.37</v>
      </c>
      <c r="AD32">
        <v>12.58</v>
      </c>
      <c r="AE32">
        <v>12.58</v>
      </c>
    </row>
    <row r="33" spans="1:31">
      <c r="A33" t="s">
        <v>75</v>
      </c>
      <c r="B33" s="75">
        <v>232.2</v>
      </c>
      <c r="C33" s="75">
        <v>80.5</v>
      </c>
      <c r="D33" s="135">
        <f t="shared" si="0"/>
        <v>87.5</v>
      </c>
      <c r="E33" s="75"/>
      <c r="F33" s="78">
        <v>3.19</v>
      </c>
      <c r="G33" s="78">
        <v>3.19</v>
      </c>
      <c r="H33" s="78">
        <v>3.27</v>
      </c>
      <c r="I33">
        <v>116.22</v>
      </c>
      <c r="J33">
        <v>272.11</v>
      </c>
      <c r="K33">
        <v>80.63</v>
      </c>
      <c r="L33">
        <v>7.78</v>
      </c>
      <c r="M33">
        <v>2.0699999999999998</v>
      </c>
      <c r="N33" s="135">
        <v>29.16</v>
      </c>
      <c r="O33" s="135">
        <v>29.17</v>
      </c>
      <c r="P33" s="135">
        <v>29.17</v>
      </c>
      <c r="Q33">
        <v>7.85</v>
      </c>
      <c r="R33">
        <v>39.56</v>
      </c>
      <c r="S33">
        <v>5.4</v>
      </c>
      <c r="T33">
        <v>31.45</v>
      </c>
      <c r="U33">
        <v>10.49</v>
      </c>
      <c r="V33">
        <v>10.48</v>
      </c>
      <c r="W33">
        <v>38.299999999999997</v>
      </c>
      <c r="X33">
        <v>7.66</v>
      </c>
      <c r="Y33">
        <v>14.08</v>
      </c>
      <c r="Z33">
        <v>9.85</v>
      </c>
      <c r="AA33">
        <v>26.66</v>
      </c>
      <c r="AB33">
        <v>13.33</v>
      </c>
      <c r="AC33">
        <v>4.37</v>
      </c>
      <c r="AD33">
        <v>12.59</v>
      </c>
      <c r="AE33">
        <v>12.59</v>
      </c>
    </row>
    <row r="34" spans="1:31">
      <c r="A34" t="s">
        <v>76</v>
      </c>
      <c r="B34" s="75">
        <v>232.2</v>
      </c>
      <c r="C34" s="75">
        <v>80.5</v>
      </c>
      <c r="D34" s="135">
        <f t="shared" si="0"/>
        <v>87.5</v>
      </c>
      <c r="E34" s="75"/>
      <c r="F34" s="78">
        <v>3.96</v>
      </c>
      <c r="G34" s="78">
        <v>3.96</v>
      </c>
      <c r="H34" s="78">
        <v>4.0599999999999996</v>
      </c>
      <c r="I34">
        <v>116.22</v>
      </c>
      <c r="J34">
        <v>272.11</v>
      </c>
      <c r="K34">
        <v>80.63</v>
      </c>
      <c r="L34">
        <v>7.78</v>
      </c>
      <c r="M34">
        <v>2.11</v>
      </c>
      <c r="N34" s="135">
        <v>29.16</v>
      </c>
      <c r="O34" s="135">
        <v>29.17</v>
      </c>
      <c r="P34" s="135">
        <v>29.17</v>
      </c>
      <c r="Q34">
        <v>7.85</v>
      </c>
      <c r="R34">
        <v>47.38</v>
      </c>
      <c r="S34">
        <v>5.4</v>
      </c>
      <c r="T34">
        <v>32.1</v>
      </c>
      <c r="U34">
        <v>10.7</v>
      </c>
      <c r="V34">
        <v>10.71</v>
      </c>
      <c r="W34">
        <v>52.07</v>
      </c>
      <c r="X34">
        <v>10.41</v>
      </c>
      <c r="Y34">
        <v>18.350000000000001</v>
      </c>
      <c r="Z34">
        <v>12.62</v>
      </c>
      <c r="AA34">
        <v>40.67</v>
      </c>
      <c r="AB34">
        <v>20.329999999999998</v>
      </c>
      <c r="AC34">
        <v>4.38</v>
      </c>
      <c r="AD34">
        <v>12.59</v>
      </c>
      <c r="AE34">
        <v>12.59</v>
      </c>
    </row>
    <row r="35" spans="1:31">
      <c r="A35" t="s">
        <v>77</v>
      </c>
      <c r="B35" s="75">
        <v>232.2</v>
      </c>
      <c r="C35" s="75">
        <v>80.5</v>
      </c>
      <c r="D35" s="135">
        <f t="shared" si="0"/>
        <v>88</v>
      </c>
      <c r="E35" s="75"/>
      <c r="F35" s="78">
        <v>4.95</v>
      </c>
      <c r="G35" s="78">
        <v>4.95</v>
      </c>
      <c r="H35" s="78">
        <v>5.08</v>
      </c>
      <c r="I35">
        <v>116.22</v>
      </c>
      <c r="J35">
        <v>272.11</v>
      </c>
      <c r="K35">
        <v>80.63</v>
      </c>
      <c r="L35">
        <v>7.78</v>
      </c>
      <c r="M35">
        <v>2.13</v>
      </c>
      <c r="N35" s="135">
        <v>29.34</v>
      </c>
      <c r="O35" s="135">
        <v>29.33</v>
      </c>
      <c r="P35" s="135">
        <v>29.33</v>
      </c>
      <c r="Q35">
        <v>7.85</v>
      </c>
      <c r="R35">
        <v>55.54</v>
      </c>
      <c r="S35">
        <v>5.3</v>
      </c>
      <c r="T35">
        <v>21.84</v>
      </c>
      <c r="U35">
        <v>7.28</v>
      </c>
      <c r="V35">
        <v>7.28</v>
      </c>
      <c r="W35">
        <v>68.39</v>
      </c>
      <c r="X35">
        <v>13.68</v>
      </c>
      <c r="Y35">
        <v>23.89</v>
      </c>
      <c r="Z35">
        <v>15.62</v>
      </c>
      <c r="AA35">
        <v>56.05</v>
      </c>
      <c r="AB35">
        <v>28.02</v>
      </c>
      <c r="AC35">
        <v>4.25</v>
      </c>
      <c r="AD35">
        <v>12.47</v>
      </c>
      <c r="AE35">
        <v>12.47</v>
      </c>
    </row>
    <row r="36" spans="1:31">
      <c r="A36" t="s">
        <v>78</v>
      </c>
      <c r="B36" s="75">
        <v>232.2</v>
      </c>
      <c r="C36" s="75">
        <v>80.5</v>
      </c>
      <c r="D36" s="135">
        <f t="shared" si="0"/>
        <v>88</v>
      </c>
      <c r="E36" s="75"/>
      <c r="F36" s="78">
        <v>6.21</v>
      </c>
      <c r="G36" s="78">
        <v>6.21</v>
      </c>
      <c r="H36" s="78">
        <v>6.37</v>
      </c>
      <c r="I36">
        <v>116.22</v>
      </c>
      <c r="J36">
        <v>272.11</v>
      </c>
      <c r="K36">
        <v>80.63</v>
      </c>
      <c r="L36">
        <v>7.78</v>
      </c>
      <c r="M36">
        <v>2.12</v>
      </c>
      <c r="N36" s="135">
        <v>29.34</v>
      </c>
      <c r="O36" s="135">
        <v>29.33</v>
      </c>
      <c r="P36" s="135">
        <v>29.33</v>
      </c>
      <c r="Q36">
        <v>7.85</v>
      </c>
      <c r="R36">
        <v>64.02</v>
      </c>
      <c r="S36">
        <v>5.3</v>
      </c>
      <c r="T36">
        <v>21.88</v>
      </c>
      <c r="U36">
        <v>7.29</v>
      </c>
      <c r="V36">
        <v>7.3</v>
      </c>
      <c r="W36">
        <v>86.45</v>
      </c>
      <c r="X36">
        <v>17.29</v>
      </c>
      <c r="Y36">
        <v>28.13</v>
      </c>
      <c r="Z36">
        <v>18.97</v>
      </c>
      <c r="AA36">
        <v>72.510000000000005</v>
      </c>
      <c r="AB36">
        <v>36.25</v>
      </c>
      <c r="AC36">
        <v>4.1100000000000003</v>
      </c>
      <c r="AD36">
        <v>12.35</v>
      </c>
      <c r="AE36">
        <v>12.35</v>
      </c>
    </row>
    <row r="37" spans="1:31">
      <c r="A37" t="s">
        <v>79</v>
      </c>
      <c r="B37" s="75">
        <v>232.2</v>
      </c>
      <c r="C37" s="75">
        <v>80.5</v>
      </c>
      <c r="D37" s="135">
        <f t="shared" si="0"/>
        <v>88</v>
      </c>
      <c r="E37" s="75"/>
      <c r="F37" s="78">
        <v>7.05</v>
      </c>
      <c r="G37" s="78">
        <v>7.05</v>
      </c>
      <c r="H37" s="78">
        <v>7.23</v>
      </c>
      <c r="I37">
        <v>116.22</v>
      </c>
      <c r="J37">
        <v>272.11</v>
      </c>
      <c r="K37">
        <v>80.63</v>
      </c>
      <c r="L37">
        <v>7.78</v>
      </c>
      <c r="M37">
        <v>2.06</v>
      </c>
      <c r="N37" s="135">
        <v>29.34</v>
      </c>
      <c r="O37" s="135">
        <v>29.33</v>
      </c>
      <c r="P37" s="135">
        <v>29.33</v>
      </c>
      <c r="Q37">
        <v>7.85</v>
      </c>
      <c r="R37">
        <v>72.72</v>
      </c>
      <c r="S37">
        <v>5.3</v>
      </c>
      <c r="T37">
        <v>22.1</v>
      </c>
      <c r="U37">
        <v>7.37</v>
      </c>
      <c r="V37">
        <v>7.36</v>
      </c>
      <c r="W37">
        <v>105.13</v>
      </c>
      <c r="X37">
        <v>21.03</v>
      </c>
      <c r="Y37">
        <v>33.03</v>
      </c>
      <c r="Z37">
        <v>22.57</v>
      </c>
      <c r="AA37">
        <v>84.91</v>
      </c>
      <c r="AB37">
        <v>42.45</v>
      </c>
      <c r="AC37">
        <v>4.05</v>
      </c>
      <c r="AD37">
        <v>12.27</v>
      </c>
      <c r="AE37">
        <v>12.27</v>
      </c>
    </row>
    <row r="38" spans="1:31">
      <c r="A38" t="s">
        <v>80</v>
      </c>
      <c r="B38" s="75">
        <v>204.24</v>
      </c>
      <c r="C38" s="75">
        <v>63.54</v>
      </c>
      <c r="D38" s="135">
        <f t="shared" si="0"/>
        <v>88</v>
      </c>
      <c r="E38" s="75"/>
      <c r="F38" s="78">
        <v>7.88</v>
      </c>
      <c r="G38" s="78">
        <v>7.88</v>
      </c>
      <c r="H38" s="78">
        <v>8.08</v>
      </c>
      <c r="I38">
        <v>66.47</v>
      </c>
      <c r="J38">
        <v>272.11</v>
      </c>
      <c r="K38">
        <v>80.63</v>
      </c>
      <c r="L38">
        <v>7.78</v>
      </c>
      <c r="M38">
        <v>1.93</v>
      </c>
      <c r="N38" s="135">
        <v>29.34</v>
      </c>
      <c r="O38" s="135">
        <v>29.33</v>
      </c>
      <c r="P38" s="135">
        <v>29.33</v>
      </c>
      <c r="Q38">
        <v>7.85</v>
      </c>
      <c r="R38">
        <v>81.47</v>
      </c>
      <c r="S38">
        <v>5.3</v>
      </c>
      <c r="T38">
        <v>22.41</v>
      </c>
      <c r="U38">
        <v>7.47</v>
      </c>
      <c r="V38">
        <v>7.47</v>
      </c>
      <c r="W38">
        <v>123.4</v>
      </c>
      <c r="X38">
        <v>24.68</v>
      </c>
      <c r="Y38">
        <v>39.14</v>
      </c>
      <c r="Z38">
        <v>26.3</v>
      </c>
      <c r="AA38">
        <v>89.33</v>
      </c>
      <c r="AB38">
        <v>44.66</v>
      </c>
      <c r="AC38">
        <v>3.99</v>
      </c>
      <c r="AD38">
        <v>12.18</v>
      </c>
      <c r="AE38">
        <v>12.18</v>
      </c>
    </row>
    <row r="39" spans="1:31">
      <c r="A39" t="s">
        <v>81</v>
      </c>
      <c r="B39" s="75">
        <v>204.24</v>
      </c>
      <c r="C39" s="75">
        <v>63.54</v>
      </c>
      <c r="D39" s="135">
        <f t="shared" si="0"/>
        <v>88</v>
      </c>
      <c r="E39" s="75"/>
      <c r="F39" s="78">
        <v>8.69</v>
      </c>
      <c r="G39" s="78">
        <v>8.69</v>
      </c>
      <c r="H39" s="78">
        <v>8.91</v>
      </c>
      <c r="I39">
        <v>66.47</v>
      </c>
      <c r="J39">
        <v>272.11</v>
      </c>
      <c r="K39">
        <v>80.63</v>
      </c>
      <c r="L39">
        <v>7.78</v>
      </c>
      <c r="M39">
        <v>2.0699999999999998</v>
      </c>
      <c r="N39" s="135">
        <v>29.34</v>
      </c>
      <c r="O39" s="135">
        <v>29.33</v>
      </c>
      <c r="P39" s="135">
        <v>29.33</v>
      </c>
      <c r="Q39">
        <v>7.85</v>
      </c>
      <c r="R39">
        <v>89.12</v>
      </c>
      <c r="S39">
        <v>5.25</v>
      </c>
      <c r="T39">
        <v>22.42</v>
      </c>
      <c r="U39">
        <v>7.47</v>
      </c>
      <c r="V39">
        <v>7.49</v>
      </c>
      <c r="W39">
        <v>140.69</v>
      </c>
      <c r="X39">
        <v>28.14</v>
      </c>
      <c r="Y39">
        <v>42.93</v>
      </c>
      <c r="Z39">
        <v>29.76</v>
      </c>
      <c r="AA39">
        <v>92.08</v>
      </c>
      <c r="AB39">
        <v>46.03</v>
      </c>
      <c r="AC39">
        <v>2.87</v>
      </c>
      <c r="AD39">
        <v>9.19</v>
      </c>
      <c r="AE39">
        <v>9.19</v>
      </c>
    </row>
    <row r="40" spans="1:31">
      <c r="A40" t="s">
        <v>82</v>
      </c>
      <c r="B40" s="75">
        <v>204.24</v>
      </c>
      <c r="C40" s="75">
        <v>63.54</v>
      </c>
      <c r="D40" s="135">
        <f t="shared" si="0"/>
        <v>88</v>
      </c>
      <c r="E40" s="75"/>
      <c r="F40" s="78">
        <v>10.02</v>
      </c>
      <c r="G40" s="78">
        <v>10.02</v>
      </c>
      <c r="H40" s="78">
        <v>10.27</v>
      </c>
      <c r="I40">
        <v>66.47</v>
      </c>
      <c r="J40">
        <v>272.11</v>
      </c>
      <c r="K40">
        <v>80.63</v>
      </c>
      <c r="L40">
        <v>7.78</v>
      </c>
      <c r="M40">
        <v>2.11</v>
      </c>
      <c r="N40" s="135">
        <v>29.34</v>
      </c>
      <c r="O40" s="135">
        <v>29.33</v>
      </c>
      <c r="P40" s="135">
        <v>29.33</v>
      </c>
      <c r="Q40">
        <v>7.85</v>
      </c>
      <c r="R40">
        <v>95.6</v>
      </c>
      <c r="S40">
        <v>5.25</v>
      </c>
      <c r="T40">
        <v>22.22</v>
      </c>
      <c r="U40">
        <v>7.41</v>
      </c>
      <c r="V40">
        <v>7.39</v>
      </c>
      <c r="W40">
        <v>156.22</v>
      </c>
      <c r="X40">
        <v>31.24</v>
      </c>
      <c r="Y40">
        <v>47.56</v>
      </c>
      <c r="Z40">
        <v>32.24</v>
      </c>
      <c r="AA40">
        <v>95.12</v>
      </c>
      <c r="AB40">
        <v>47.55</v>
      </c>
      <c r="AC40">
        <v>2.88</v>
      </c>
      <c r="AD40">
        <v>9.24</v>
      </c>
      <c r="AE40">
        <v>9.24</v>
      </c>
    </row>
    <row r="41" spans="1:31">
      <c r="A41" t="s">
        <v>83</v>
      </c>
      <c r="B41" s="75">
        <v>204.24</v>
      </c>
      <c r="C41" s="75">
        <v>63.54</v>
      </c>
      <c r="D41" s="135">
        <f t="shared" si="0"/>
        <v>88</v>
      </c>
      <c r="E41" s="75"/>
      <c r="F41" s="78">
        <v>10.72</v>
      </c>
      <c r="G41" s="78">
        <v>10.72</v>
      </c>
      <c r="H41" s="78">
        <v>10.98</v>
      </c>
      <c r="I41">
        <v>66.47</v>
      </c>
      <c r="J41">
        <v>272.11</v>
      </c>
      <c r="K41">
        <v>80.63</v>
      </c>
      <c r="L41">
        <v>8.56</v>
      </c>
      <c r="M41">
        <v>2.13</v>
      </c>
      <c r="N41" s="135">
        <v>29.34</v>
      </c>
      <c r="O41" s="135">
        <v>29.33</v>
      </c>
      <c r="P41" s="135">
        <v>29.33</v>
      </c>
      <c r="Q41">
        <v>7.85</v>
      </c>
      <c r="R41">
        <v>101.31</v>
      </c>
      <c r="S41">
        <v>5.25</v>
      </c>
      <c r="T41">
        <v>18.66</v>
      </c>
      <c r="U41">
        <v>6.22</v>
      </c>
      <c r="V41">
        <v>6.22</v>
      </c>
      <c r="W41">
        <v>171.4</v>
      </c>
      <c r="X41">
        <v>34.28</v>
      </c>
      <c r="Y41">
        <v>51.57</v>
      </c>
      <c r="Z41">
        <v>34.51</v>
      </c>
      <c r="AA41">
        <v>96.45</v>
      </c>
      <c r="AB41">
        <v>48.22</v>
      </c>
      <c r="AC41">
        <v>2.89</v>
      </c>
      <c r="AD41">
        <v>9.31</v>
      </c>
      <c r="AE41">
        <v>9.31</v>
      </c>
    </row>
    <row r="42" spans="1:31">
      <c r="A42" t="s">
        <v>84</v>
      </c>
      <c r="B42" s="75">
        <v>204.24</v>
      </c>
      <c r="C42" s="75">
        <v>63.54</v>
      </c>
      <c r="D42" s="135">
        <f t="shared" si="0"/>
        <v>88</v>
      </c>
      <c r="E42" s="75"/>
      <c r="F42" s="78">
        <v>11.35</v>
      </c>
      <c r="G42" s="78">
        <v>11.35</v>
      </c>
      <c r="H42" s="78">
        <v>11.64</v>
      </c>
      <c r="I42">
        <v>66.47</v>
      </c>
      <c r="J42">
        <v>272.11</v>
      </c>
      <c r="K42">
        <v>80.63</v>
      </c>
      <c r="L42">
        <v>8.56</v>
      </c>
      <c r="M42">
        <v>2.12</v>
      </c>
      <c r="N42" s="135">
        <v>29.34</v>
      </c>
      <c r="O42" s="135">
        <v>29.33</v>
      </c>
      <c r="P42" s="135">
        <v>29.33</v>
      </c>
      <c r="Q42">
        <v>7.85</v>
      </c>
      <c r="R42">
        <v>105.75</v>
      </c>
      <c r="S42">
        <v>5.25</v>
      </c>
      <c r="T42">
        <v>18.559999999999999</v>
      </c>
      <c r="U42">
        <v>6.18</v>
      </c>
      <c r="V42">
        <v>6.19</v>
      </c>
      <c r="W42">
        <v>182.38</v>
      </c>
      <c r="X42">
        <v>36.47</v>
      </c>
      <c r="Y42">
        <v>60.22</v>
      </c>
      <c r="Z42">
        <v>36.46</v>
      </c>
      <c r="AA42">
        <v>97</v>
      </c>
      <c r="AB42">
        <v>48.49</v>
      </c>
      <c r="AC42">
        <v>2.91</v>
      </c>
      <c r="AD42">
        <v>9.4</v>
      </c>
      <c r="AE42">
        <v>9.4</v>
      </c>
    </row>
    <row r="43" spans="1:31">
      <c r="A43" t="s">
        <v>85</v>
      </c>
      <c r="B43" s="75">
        <v>232.2</v>
      </c>
      <c r="C43" s="75">
        <v>80.5</v>
      </c>
      <c r="D43" s="135">
        <f t="shared" si="0"/>
        <v>88</v>
      </c>
      <c r="E43" s="75"/>
      <c r="F43" s="78">
        <v>12.02</v>
      </c>
      <c r="G43" s="78">
        <v>12.02</v>
      </c>
      <c r="H43" s="78">
        <v>12.31</v>
      </c>
      <c r="I43">
        <v>66.47</v>
      </c>
      <c r="J43">
        <v>272.11</v>
      </c>
      <c r="K43">
        <v>80.63</v>
      </c>
      <c r="L43">
        <v>8.56</v>
      </c>
      <c r="M43">
        <v>2.06</v>
      </c>
      <c r="N43" s="135">
        <v>29.34</v>
      </c>
      <c r="O43" s="135">
        <v>29.33</v>
      </c>
      <c r="P43" s="135">
        <v>29.33</v>
      </c>
      <c r="Q43">
        <v>7.85</v>
      </c>
      <c r="R43">
        <v>109.49</v>
      </c>
      <c r="S43">
        <v>5.25</v>
      </c>
      <c r="T43">
        <v>18.91</v>
      </c>
      <c r="U43">
        <v>6.3</v>
      </c>
      <c r="V43">
        <v>6.3</v>
      </c>
      <c r="W43">
        <v>201.73</v>
      </c>
      <c r="X43">
        <v>40.340000000000003</v>
      </c>
      <c r="Y43">
        <v>63.59</v>
      </c>
      <c r="Z43">
        <v>38.450000000000003</v>
      </c>
      <c r="AA43">
        <v>98.67</v>
      </c>
      <c r="AB43">
        <v>49.33</v>
      </c>
      <c r="AC43">
        <v>2.94</v>
      </c>
      <c r="AD43">
        <v>9.5</v>
      </c>
      <c r="AE43">
        <v>9.5</v>
      </c>
    </row>
    <row r="44" spans="1:31">
      <c r="A44" t="s">
        <v>86</v>
      </c>
      <c r="B44" s="75">
        <v>232.2</v>
      </c>
      <c r="C44" s="75">
        <v>80.5</v>
      </c>
      <c r="D44" s="135">
        <f t="shared" si="0"/>
        <v>88</v>
      </c>
      <c r="E44" s="75"/>
      <c r="F44" s="78">
        <v>12.62</v>
      </c>
      <c r="G44" s="78">
        <v>12.62</v>
      </c>
      <c r="H44" s="78">
        <v>12.94</v>
      </c>
      <c r="I44">
        <v>66.47</v>
      </c>
      <c r="J44">
        <v>272.11</v>
      </c>
      <c r="K44">
        <v>80.63</v>
      </c>
      <c r="L44">
        <v>8.56</v>
      </c>
      <c r="M44">
        <v>2.06</v>
      </c>
      <c r="N44" s="135">
        <v>29.34</v>
      </c>
      <c r="O44" s="135">
        <v>29.33</v>
      </c>
      <c r="P44" s="135">
        <v>29.33</v>
      </c>
      <c r="Q44">
        <v>7.85</v>
      </c>
      <c r="R44">
        <v>113.07</v>
      </c>
      <c r="S44">
        <v>5.25</v>
      </c>
      <c r="T44">
        <v>19.170000000000002</v>
      </c>
      <c r="U44">
        <v>6.39</v>
      </c>
      <c r="V44">
        <v>6.38</v>
      </c>
      <c r="W44">
        <v>214.84</v>
      </c>
      <c r="X44">
        <v>42.97</v>
      </c>
      <c r="Y44">
        <v>69.17</v>
      </c>
      <c r="Z44">
        <v>40.22</v>
      </c>
      <c r="AA44">
        <v>98.67</v>
      </c>
      <c r="AB44">
        <v>49.33</v>
      </c>
      <c r="AC44">
        <v>2.96</v>
      </c>
      <c r="AD44">
        <v>9.61</v>
      </c>
      <c r="AE44">
        <v>9.61</v>
      </c>
    </row>
    <row r="45" spans="1:31">
      <c r="A45" t="s">
        <v>87</v>
      </c>
      <c r="B45" s="75">
        <v>205.41</v>
      </c>
      <c r="C45" s="75">
        <v>69.73</v>
      </c>
      <c r="D45" s="135">
        <f t="shared" si="0"/>
        <v>88</v>
      </c>
      <c r="E45" s="75"/>
      <c r="F45" s="78">
        <v>13.01</v>
      </c>
      <c r="G45" s="78">
        <v>13.01</v>
      </c>
      <c r="H45" s="78">
        <v>13.33</v>
      </c>
      <c r="I45">
        <v>66.47</v>
      </c>
      <c r="J45">
        <v>272.11</v>
      </c>
      <c r="K45">
        <v>46.39</v>
      </c>
      <c r="L45">
        <v>8.56</v>
      </c>
      <c r="M45">
        <v>2.0699999999999998</v>
      </c>
      <c r="N45" s="135">
        <v>29.34</v>
      </c>
      <c r="O45" s="135">
        <v>29.33</v>
      </c>
      <c r="P45" s="135">
        <v>29.33</v>
      </c>
      <c r="Q45">
        <v>7.85</v>
      </c>
      <c r="R45">
        <v>114.15</v>
      </c>
      <c r="S45">
        <v>5.25</v>
      </c>
      <c r="T45">
        <v>19.649999999999999</v>
      </c>
      <c r="U45">
        <v>6.55</v>
      </c>
      <c r="V45">
        <v>6.55</v>
      </c>
      <c r="W45">
        <v>224.02</v>
      </c>
      <c r="X45">
        <v>44.8</v>
      </c>
      <c r="Y45">
        <v>71.91</v>
      </c>
      <c r="Z45">
        <v>41.85</v>
      </c>
      <c r="AA45">
        <v>98.67</v>
      </c>
      <c r="AB45">
        <v>49.33</v>
      </c>
      <c r="AC45">
        <v>2.99</v>
      </c>
      <c r="AD45">
        <v>9.73</v>
      </c>
      <c r="AE45">
        <v>9.73</v>
      </c>
    </row>
    <row r="46" spans="1:31">
      <c r="A46" t="s">
        <v>88</v>
      </c>
      <c r="B46" s="75">
        <v>205.41</v>
      </c>
      <c r="C46" s="75">
        <v>69.73</v>
      </c>
      <c r="D46" s="135">
        <f t="shared" si="0"/>
        <v>88</v>
      </c>
      <c r="E46" s="75"/>
      <c r="F46" s="78">
        <v>13.39</v>
      </c>
      <c r="G46" s="78">
        <v>13.39</v>
      </c>
      <c r="H46" s="78">
        <v>13.73</v>
      </c>
      <c r="I46">
        <v>116.22</v>
      </c>
      <c r="J46">
        <v>272.11</v>
      </c>
      <c r="K46">
        <v>46.39</v>
      </c>
      <c r="L46">
        <v>8.56</v>
      </c>
      <c r="M46">
        <v>2.11</v>
      </c>
      <c r="N46" s="135">
        <v>29.34</v>
      </c>
      <c r="O46" s="135">
        <v>29.33</v>
      </c>
      <c r="P46" s="135">
        <v>29.33</v>
      </c>
      <c r="Q46">
        <v>7.85</v>
      </c>
      <c r="R46">
        <v>113.04</v>
      </c>
      <c r="S46">
        <v>5.25</v>
      </c>
      <c r="T46">
        <v>20.100000000000001</v>
      </c>
      <c r="U46">
        <v>6.7</v>
      </c>
      <c r="V46">
        <v>6.7</v>
      </c>
      <c r="W46">
        <v>227.45</v>
      </c>
      <c r="X46">
        <v>45.49</v>
      </c>
      <c r="Y46">
        <v>76.52</v>
      </c>
      <c r="Z46">
        <v>43.31</v>
      </c>
      <c r="AA46">
        <v>98.67</v>
      </c>
      <c r="AB46">
        <v>49.33</v>
      </c>
      <c r="AC46">
        <v>3.02</v>
      </c>
      <c r="AD46">
        <v>9.8699999999999992</v>
      </c>
      <c r="AE46">
        <v>9.8699999999999992</v>
      </c>
    </row>
    <row r="47" spans="1:31">
      <c r="A47" t="s">
        <v>89</v>
      </c>
      <c r="B47" s="75">
        <v>205.41</v>
      </c>
      <c r="C47" s="75">
        <v>69.73</v>
      </c>
      <c r="D47" s="135">
        <f t="shared" si="0"/>
        <v>88</v>
      </c>
      <c r="E47" s="75"/>
      <c r="F47" s="78">
        <v>14.55</v>
      </c>
      <c r="G47" s="78">
        <v>14.55</v>
      </c>
      <c r="H47" s="78">
        <v>14.91</v>
      </c>
      <c r="I47">
        <v>116.22</v>
      </c>
      <c r="J47">
        <v>272.11</v>
      </c>
      <c r="K47">
        <v>46.39</v>
      </c>
      <c r="L47">
        <v>8.7200000000000006</v>
      </c>
      <c r="M47">
        <v>2.13</v>
      </c>
      <c r="N47" s="135">
        <v>29.34</v>
      </c>
      <c r="O47" s="135">
        <v>29.33</v>
      </c>
      <c r="P47" s="135">
        <v>29.33</v>
      </c>
      <c r="Q47">
        <v>8.31</v>
      </c>
      <c r="R47">
        <v>111.05</v>
      </c>
      <c r="S47">
        <v>4.84</v>
      </c>
      <c r="T47">
        <v>20.86</v>
      </c>
      <c r="U47">
        <v>6.95</v>
      </c>
      <c r="V47">
        <v>6.97</v>
      </c>
      <c r="W47">
        <v>227.45</v>
      </c>
      <c r="X47">
        <v>45.49</v>
      </c>
      <c r="Y47">
        <v>78.510000000000005</v>
      </c>
      <c r="Z47">
        <v>44.46</v>
      </c>
      <c r="AA47">
        <v>98.67</v>
      </c>
      <c r="AB47">
        <v>49.33</v>
      </c>
      <c r="AC47">
        <v>4.1900000000000004</v>
      </c>
      <c r="AD47">
        <v>15.04</v>
      </c>
      <c r="AE47">
        <v>15.04</v>
      </c>
    </row>
    <row r="48" spans="1:31">
      <c r="A48" t="s">
        <v>90</v>
      </c>
      <c r="B48" s="75">
        <v>210.25</v>
      </c>
      <c r="C48" s="75">
        <v>69.73</v>
      </c>
      <c r="D48" s="135">
        <f t="shared" si="0"/>
        <v>88</v>
      </c>
      <c r="E48" s="75"/>
      <c r="F48" s="78">
        <v>14.86</v>
      </c>
      <c r="G48" s="78">
        <v>14.86</v>
      </c>
      <c r="H48" s="78">
        <v>15.24</v>
      </c>
      <c r="I48">
        <v>116.22</v>
      </c>
      <c r="J48">
        <v>272.11</v>
      </c>
      <c r="K48">
        <v>46.39</v>
      </c>
      <c r="L48">
        <v>8.7200000000000006</v>
      </c>
      <c r="M48">
        <v>2.12</v>
      </c>
      <c r="N48" s="135">
        <v>29.34</v>
      </c>
      <c r="O48" s="135">
        <v>29.33</v>
      </c>
      <c r="P48" s="135">
        <v>29.33</v>
      </c>
      <c r="Q48">
        <v>8.31</v>
      </c>
      <c r="R48">
        <v>109.03</v>
      </c>
      <c r="S48">
        <v>4.84</v>
      </c>
      <c r="T48">
        <v>21.61</v>
      </c>
      <c r="U48">
        <v>7.2</v>
      </c>
      <c r="V48">
        <v>7.22</v>
      </c>
      <c r="W48">
        <v>227.45</v>
      </c>
      <c r="X48">
        <v>45.49</v>
      </c>
      <c r="Y48">
        <v>79.75</v>
      </c>
      <c r="Z48">
        <v>45.04</v>
      </c>
      <c r="AA48">
        <v>98.67</v>
      </c>
      <c r="AB48">
        <v>49.33</v>
      </c>
      <c r="AC48">
        <v>4.3099999999999996</v>
      </c>
      <c r="AD48">
        <v>15.99</v>
      </c>
      <c r="AE48">
        <v>15.99</v>
      </c>
    </row>
    <row r="49" spans="1:31">
      <c r="A49" t="s">
        <v>91</v>
      </c>
      <c r="B49" s="75">
        <v>232.2</v>
      </c>
      <c r="C49" s="75">
        <v>69.73</v>
      </c>
      <c r="D49" s="135">
        <f t="shared" si="0"/>
        <v>88</v>
      </c>
      <c r="E49" s="75"/>
      <c r="F49" s="78">
        <v>15.34</v>
      </c>
      <c r="G49" s="78">
        <v>15.34</v>
      </c>
      <c r="H49" s="78">
        <v>15.72</v>
      </c>
      <c r="I49">
        <v>116.22</v>
      </c>
      <c r="J49">
        <v>272.11</v>
      </c>
      <c r="K49">
        <v>80.63</v>
      </c>
      <c r="L49">
        <v>8.7200000000000006</v>
      </c>
      <c r="M49">
        <v>2.06</v>
      </c>
      <c r="N49" s="135">
        <v>29.34</v>
      </c>
      <c r="O49" s="135">
        <v>29.33</v>
      </c>
      <c r="P49" s="135">
        <v>29.33</v>
      </c>
      <c r="Q49">
        <v>8.31</v>
      </c>
      <c r="R49">
        <v>108.3</v>
      </c>
      <c r="S49">
        <v>4.84</v>
      </c>
      <c r="T49">
        <v>22.6</v>
      </c>
      <c r="U49">
        <v>7.53</v>
      </c>
      <c r="V49">
        <v>7.54</v>
      </c>
      <c r="W49">
        <v>227.45</v>
      </c>
      <c r="X49">
        <v>45.49</v>
      </c>
      <c r="Y49">
        <v>80.23</v>
      </c>
      <c r="Z49">
        <v>46.64</v>
      </c>
      <c r="AA49">
        <v>98.67</v>
      </c>
      <c r="AB49">
        <v>49.33</v>
      </c>
      <c r="AC49">
        <v>4.45</v>
      </c>
      <c r="AD49">
        <v>16.98</v>
      </c>
      <c r="AE49">
        <v>16.98</v>
      </c>
    </row>
    <row r="50" spans="1:31">
      <c r="A50" t="s">
        <v>92</v>
      </c>
      <c r="B50" s="75">
        <v>232.2</v>
      </c>
      <c r="C50" s="75">
        <v>69.73</v>
      </c>
      <c r="D50" s="135">
        <f t="shared" si="0"/>
        <v>88</v>
      </c>
      <c r="E50" s="75"/>
      <c r="F50" s="78">
        <v>15.5</v>
      </c>
      <c r="G50" s="78">
        <v>15.5</v>
      </c>
      <c r="H50" s="78">
        <v>15.88</v>
      </c>
      <c r="I50">
        <v>116.22</v>
      </c>
      <c r="J50">
        <v>272.11</v>
      </c>
      <c r="K50">
        <v>80.63</v>
      </c>
      <c r="L50">
        <v>8.7200000000000006</v>
      </c>
      <c r="M50">
        <v>1.93</v>
      </c>
      <c r="N50" s="135">
        <v>29.34</v>
      </c>
      <c r="O50" s="135">
        <v>29.33</v>
      </c>
      <c r="P50" s="135">
        <v>29.33</v>
      </c>
      <c r="Q50">
        <v>8.31</v>
      </c>
      <c r="R50">
        <v>109.55</v>
      </c>
      <c r="S50">
        <v>4.84</v>
      </c>
      <c r="T50">
        <v>23.67</v>
      </c>
      <c r="U50">
        <v>7.89</v>
      </c>
      <c r="V50">
        <v>7.88</v>
      </c>
      <c r="W50">
        <v>227.45</v>
      </c>
      <c r="X50">
        <v>45.49</v>
      </c>
      <c r="Y50">
        <v>80.44</v>
      </c>
      <c r="Z50">
        <v>46.3</v>
      </c>
      <c r="AA50">
        <v>98.67</v>
      </c>
      <c r="AB50">
        <v>49.33</v>
      </c>
      <c r="AC50">
        <v>4.5999999999999996</v>
      </c>
      <c r="AD50">
        <v>18.18</v>
      </c>
      <c r="AE50">
        <v>18.18</v>
      </c>
    </row>
    <row r="51" spans="1:31">
      <c r="A51" t="s">
        <v>93</v>
      </c>
      <c r="B51" s="75">
        <v>232.2</v>
      </c>
      <c r="C51" s="75">
        <v>69.73</v>
      </c>
      <c r="D51" s="135">
        <f t="shared" si="0"/>
        <v>88</v>
      </c>
      <c r="E51" s="75"/>
      <c r="F51" s="78">
        <v>15.56</v>
      </c>
      <c r="G51" s="78">
        <v>15.56</v>
      </c>
      <c r="H51" s="78">
        <v>15.95</v>
      </c>
      <c r="I51">
        <v>116.22</v>
      </c>
      <c r="J51">
        <v>272.11</v>
      </c>
      <c r="K51">
        <v>80.63</v>
      </c>
      <c r="L51">
        <v>8.18</v>
      </c>
      <c r="M51">
        <v>2.0699999999999998</v>
      </c>
      <c r="N51" s="135">
        <v>29.34</v>
      </c>
      <c r="O51" s="135">
        <v>29.33</v>
      </c>
      <c r="P51" s="135">
        <v>29.33</v>
      </c>
      <c r="Q51">
        <v>8.6999999999999993</v>
      </c>
      <c r="R51">
        <v>106.51</v>
      </c>
      <c r="S51">
        <v>5.35</v>
      </c>
      <c r="T51">
        <v>24.57</v>
      </c>
      <c r="U51">
        <v>8.19</v>
      </c>
      <c r="V51">
        <v>8.18</v>
      </c>
      <c r="W51">
        <v>227.45</v>
      </c>
      <c r="X51">
        <v>45.49</v>
      </c>
      <c r="Y51">
        <v>79.59</v>
      </c>
      <c r="Z51">
        <v>46.69</v>
      </c>
      <c r="AA51">
        <v>98.67</v>
      </c>
      <c r="AB51">
        <v>49.33</v>
      </c>
      <c r="AC51">
        <v>4.75</v>
      </c>
      <c r="AD51">
        <v>19.600000000000001</v>
      </c>
      <c r="AE51">
        <v>19.600000000000001</v>
      </c>
    </row>
    <row r="52" spans="1:31">
      <c r="A52" t="s">
        <v>94</v>
      </c>
      <c r="B52" s="75">
        <v>232.2</v>
      </c>
      <c r="C52" s="75">
        <v>69.73</v>
      </c>
      <c r="D52" s="135">
        <f t="shared" si="0"/>
        <v>88</v>
      </c>
      <c r="E52" s="75"/>
      <c r="F52" s="78">
        <v>15.61</v>
      </c>
      <c r="G52" s="78">
        <v>15.61</v>
      </c>
      <c r="H52" s="78">
        <v>16.010000000000002</v>
      </c>
      <c r="I52">
        <v>116.22</v>
      </c>
      <c r="J52">
        <v>272.11</v>
      </c>
      <c r="K52">
        <v>80.63</v>
      </c>
      <c r="L52">
        <v>8.18</v>
      </c>
      <c r="M52">
        <v>2.11</v>
      </c>
      <c r="N52" s="135">
        <v>29.34</v>
      </c>
      <c r="O52" s="135">
        <v>29.33</v>
      </c>
      <c r="P52" s="135">
        <v>29.33</v>
      </c>
      <c r="Q52">
        <v>8.6999999999999993</v>
      </c>
      <c r="R52">
        <v>102.24</v>
      </c>
      <c r="S52">
        <v>5.35</v>
      </c>
      <c r="T52">
        <v>25.77</v>
      </c>
      <c r="U52">
        <v>8.59</v>
      </c>
      <c r="V52">
        <v>8.59</v>
      </c>
      <c r="W52">
        <v>227.45</v>
      </c>
      <c r="X52">
        <v>45.49</v>
      </c>
      <c r="Y52">
        <v>79.95</v>
      </c>
      <c r="Z52">
        <v>45.99</v>
      </c>
      <c r="AA52">
        <v>98.67</v>
      </c>
      <c r="AB52">
        <v>49.33</v>
      </c>
      <c r="AC52">
        <v>4.9000000000000004</v>
      </c>
      <c r="AD52">
        <v>17.059999999999999</v>
      </c>
      <c r="AE52">
        <v>17.059999999999999</v>
      </c>
    </row>
    <row r="53" spans="1:31">
      <c r="A53" t="s">
        <v>95</v>
      </c>
      <c r="B53" s="75">
        <v>230.23</v>
      </c>
      <c r="C53" s="75">
        <v>69.42</v>
      </c>
      <c r="D53" s="135">
        <f t="shared" si="0"/>
        <v>88</v>
      </c>
      <c r="E53" s="75"/>
      <c r="F53" s="78">
        <v>15.64</v>
      </c>
      <c r="G53" s="78">
        <v>15.64</v>
      </c>
      <c r="H53" s="78">
        <v>16.04</v>
      </c>
      <c r="I53">
        <v>116.22</v>
      </c>
      <c r="J53">
        <v>272.11</v>
      </c>
      <c r="K53">
        <v>80.63</v>
      </c>
      <c r="L53">
        <v>8.18</v>
      </c>
      <c r="M53">
        <v>2.13</v>
      </c>
      <c r="N53" s="135">
        <v>29.34</v>
      </c>
      <c r="O53" s="135">
        <v>29.33</v>
      </c>
      <c r="P53" s="135">
        <v>29.33</v>
      </c>
      <c r="Q53">
        <v>8.6999999999999993</v>
      </c>
      <c r="R53">
        <v>99.22</v>
      </c>
      <c r="S53">
        <v>5.35</v>
      </c>
      <c r="T53">
        <v>26.94</v>
      </c>
      <c r="U53">
        <v>8.98</v>
      </c>
      <c r="V53">
        <v>8.98</v>
      </c>
      <c r="W53">
        <v>227.45</v>
      </c>
      <c r="X53">
        <v>45.49</v>
      </c>
      <c r="Y53">
        <v>80.680000000000007</v>
      </c>
      <c r="Z53">
        <v>46.32</v>
      </c>
      <c r="AA53">
        <v>98.67</v>
      </c>
      <c r="AB53">
        <v>49.33</v>
      </c>
      <c r="AC53">
        <v>5.16</v>
      </c>
      <c r="AD53">
        <v>17.690000000000001</v>
      </c>
      <c r="AE53">
        <v>17.690000000000001</v>
      </c>
    </row>
    <row r="54" spans="1:31">
      <c r="A54" t="s">
        <v>96</v>
      </c>
      <c r="B54" s="75">
        <v>230.23</v>
      </c>
      <c r="C54" s="75">
        <v>69.42</v>
      </c>
      <c r="D54" s="135">
        <f t="shared" si="0"/>
        <v>88</v>
      </c>
      <c r="E54" s="75"/>
      <c r="F54" s="78">
        <v>15.56</v>
      </c>
      <c r="G54" s="78">
        <v>15.56</v>
      </c>
      <c r="H54" s="78">
        <v>15.95</v>
      </c>
      <c r="I54">
        <v>116.22</v>
      </c>
      <c r="J54">
        <v>272.11</v>
      </c>
      <c r="K54">
        <v>80.63</v>
      </c>
      <c r="L54">
        <v>8.18</v>
      </c>
      <c r="M54">
        <v>2.12</v>
      </c>
      <c r="N54" s="135">
        <v>29.34</v>
      </c>
      <c r="O54" s="135">
        <v>29.33</v>
      </c>
      <c r="P54" s="135">
        <v>29.33</v>
      </c>
      <c r="Q54">
        <v>8.6999999999999993</v>
      </c>
      <c r="R54">
        <v>97.57</v>
      </c>
      <c r="S54">
        <v>5.35</v>
      </c>
      <c r="T54">
        <v>28.22</v>
      </c>
      <c r="U54">
        <v>9.41</v>
      </c>
      <c r="V54">
        <v>9.4</v>
      </c>
      <c r="W54">
        <v>227.45</v>
      </c>
      <c r="X54">
        <v>45.49</v>
      </c>
      <c r="Y54">
        <v>80.680000000000007</v>
      </c>
      <c r="Z54">
        <v>46.81</v>
      </c>
      <c r="AA54">
        <v>98.67</v>
      </c>
      <c r="AB54">
        <v>49.33</v>
      </c>
      <c r="AC54">
        <v>5.46</v>
      </c>
      <c r="AD54">
        <v>18.43</v>
      </c>
      <c r="AE54">
        <v>18.43</v>
      </c>
    </row>
    <row r="55" spans="1:31">
      <c r="A55" t="s">
        <v>97</v>
      </c>
      <c r="B55" s="75">
        <v>204.31</v>
      </c>
      <c r="C55" s="75">
        <v>69.42</v>
      </c>
      <c r="D55" s="135">
        <f t="shared" si="0"/>
        <v>88</v>
      </c>
      <c r="E55" s="75"/>
      <c r="F55" s="78">
        <v>15.45</v>
      </c>
      <c r="G55" s="78">
        <v>15.45</v>
      </c>
      <c r="H55" s="78">
        <v>15.83</v>
      </c>
      <c r="I55">
        <v>116.22</v>
      </c>
      <c r="J55">
        <v>272.11</v>
      </c>
      <c r="K55">
        <v>46.39</v>
      </c>
      <c r="L55">
        <v>8.33</v>
      </c>
      <c r="M55">
        <v>2.06</v>
      </c>
      <c r="N55" s="135">
        <v>29.34</v>
      </c>
      <c r="O55" s="135">
        <v>29.33</v>
      </c>
      <c r="P55" s="135">
        <v>29.33</v>
      </c>
      <c r="Q55">
        <v>8.6999999999999993</v>
      </c>
      <c r="R55">
        <v>95.05</v>
      </c>
      <c r="S55">
        <v>5.35</v>
      </c>
      <c r="T55">
        <v>29.92</v>
      </c>
      <c r="U55">
        <v>9.9700000000000006</v>
      </c>
      <c r="V55">
        <v>9.99</v>
      </c>
      <c r="W55">
        <v>227.45</v>
      </c>
      <c r="X55">
        <v>45.49</v>
      </c>
      <c r="Y55">
        <v>80.87</v>
      </c>
      <c r="Z55">
        <v>47.55</v>
      </c>
      <c r="AA55">
        <v>98.67</v>
      </c>
      <c r="AB55">
        <v>49.33</v>
      </c>
      <c r="AC55">
        <v>5.79</v>
      </c>
      <c r="AD55">
        <v>19.16</v>
      </c>
      <c r="AE55">
        <v>19.16</v>
      </c>
    </row>
    <row r="56" spans="1:31">
      <c r="A56" t="s">
        <v>98</v>
      </c>
      <c r="B56" s="75">
        <v>204.31</v>
      </c>
      <c r="C56" s="75">
        <v>69.42</v>
      </c>
      <c r="D56" s="135">
        <f t="shared" si="0"/>
        <v>88</v>
      </c>
      <c r="E56" s="75"/>
      <c r="F56" s="78">
        <v>15.25</v>
      </c>
      <c r="G56" s="78">
        <v>15.25</v>
      </c>
      <c r="H56" s="78">
        <v>15.63</v>
      </c>
      <c r="I56">
        <v>116.22</v>
      </c>
      <c r="J56">
        <v>272.11</v>
      </c>
      <c r="K56">
        <v>46.39</v>
      </c>
      <c r="L56">
        <v>8.33</v>
      </c>
      <c r="M56">
        <v>1.93</v>
      </c>
      <c r="N56" s="135">
        <v>29.34</v>
      </c>
      <c r="O56" s="135">
        <v>29.33</v>
      </c>
      <c r="P56" s="135">
        <v>29.33</v>
      </c>
      <c r="Q56">
        <v>8.6999999999999993</v>
      </c>
      <c r="R56">
        <v>91.3</v>
      </c>
      <c r="S56">
        <v>5.35</v>
      </c>
      <c r="T56">
        <v>31.63</v>
      </c>
      <c r="U56">
        <v>10.54</v>
      </c>
      <c r="V56">
        <v>10.55</v>
      </c>
      <c r="W56">
        <v>227.45</v>
      </c>
      <c r="X56">
        <v>45.49</v>
      </c>
      <c r="Y56">
        <v>80.31</v>
      </c>
      <c r="Z56">
        <v>46.04</v>
      </c>
      <c r="AA56">
        <v>98.67</v>
      </c>
      <c r="AB56">
        <v>49.33</v>
      </c>
      <c r="AC56">
        <v>6.13</v>
      </c>
      <c r="AD56">
        <v>19.95</v>
      </c>
      <c r="AE56">
        <v>19.95</v>
      </c>
    </row>
    <row r="57" spans="1:31">
      <c r="A57" t="s">
        <v>99</v>
      </c>
      <c r="B57" s="75">
        <v>232.2</v>
      </c>
      <c r="C57" s="75">
        <v>69.42</v>
      </c>
      <c r="D57" s="135">
        <f t="shared" si="0"/>
        <v>88</v>
      </c>
      <c r="E57" s="75"/>
      <c r="F57" s="78">
        <v>15.08</v>
      </c>
      <c r="G57" s="78">
        <v>15.08</v>
      </c>
      <c r="H57" s="78">
        <v>15.46</v>
      </c>
      <c r="I57">
        <v>116.22</v>
      </c>
      <c r="J57">
        <v>272.11</v>
      </c>
      <c r="K57">
        <v>46.39</v>
      </c>
      <c r="L57">
        <v>8.9499999999999993</v>
      </c>
      <c r="M57">
        <v>6.05</v>
      </c>
      <c r="N57" s="135">
        <v>29.34</v>
      </c>
      <c r="O57" s="135">
        <v>29.33</v>
      </c>
      <c r="P57" s="135">
        <v>29.33</v>
      </c>
      <c r="Q57">
        <v>8.6999999999999993</v>
      </c>
      <c r="R57">
        <v>87.98</v>
      </c>
      <c r="S57">
        <v>5.35</v>
      </c>
      <c r="T57">
        <v>33.79</v>
      </c>
      <c r="U57">
        <v>11.26</v>
      </c>
      <c r="V57">
        <v>11.27</v>
      </c>
      <c r="W57">
        <v>227.45</v>
      </c>
      <c r="X57">
        <v>45.49</v>
      </c>
      <c r="Y57">
        <v>79.81</v>
      </c>
      <c r="Z57">
        <v>46.44</v>
      </c>
      <c r="AA57">
        <v>98.67</v>
      </c>
      <c r="AB57">
        <v>49.33</v>
      </c>
      <c r="AC57">
        <v>6.51</v>
      </c>
      <c r="AD57">
        <v>20.78</v>
      </c>
      <c r="AE57">
        <v>20.78</v>
      </c>
    </row>
    <row r="58" spans="1:31">
      <c r="A58" t="s">
        <v>100</v>
      </c>
      <c r="B58" s="75">
        <v>215.08</v>
      </c>
      <c r="C58" s="75">
        <v>69.42</v>
      </c>
      <c r="D58" s="135">
        <f t="shared" si="0"/>
        <v>88</v>
      </c>
      <c r="E58" s="75"/>
      <c r="F58" s="78">
        <v>15</v>
      </c>
      <c r="G58" s="78">
        <v>15</v>
      </c>
      <c r="H58" s="78">
        <v>15.37</v>
      </c>
      <c r="I58">
        <v>116.22</v>
      </c>
      <c r="J58">
        <v>272.11</v>
      </c>
      <c r="K58">
        <v>46.39</v>
      </c>
      <c r="L58">
        <v>8.9499999999999993</v>
      </c>
      <c r="M58">
        <v>7.69</v>
      </c>
      <c r="N58" s="135">
        <v>29.34</v>
      </c>
      <c r="O58" s="135">
        <v>29.33</v>
      </c>
      <c r="P58" s="135">
        <v>29.33</v>
      </c>
      <c r="Q58">
        <v>8.6999999999999993</v>
      </c>
      <c r="R58">
        <v>82.73</v>
      </c>
      <c r="S58">
        <v>5.35</v>
      </c>
      <c r="T58">
        <v>36.06</v>
      </c>
      <c r="U58">
        <v>12.02</v>
      </c>
      <c r="V58">
        <v>12.01</v>
      </c>
      <c r="W58">
        <v>227.45</v>
      </c>
      <c r="X58">
        <v>45.49</v>
      </c>
      <c r="Y58">
        <v>79.459999999999994</v>
      </c>
      <c r="Z58">
        <v>46.18</v>
      </c>
      <c r="AA58">
        <v>98.67</v>
      </c>
      <c r="AB58">
        <v>49.33</v>
      </c>
      <c r="AC58">
        <v>5.73</v>
      </c>
      <c r="AD58">
        <v>21.73</v>
      </c>
      <c r="AE58">
        <v>21.73</v>
      </c>
    </row>
    <row r="59" spans="1:31">
      <c r="A59" t="s">
        <v>101</v>
      </c>
      <c r="B59" s="75">
        <v>215.08</v>
      </c>
      <c r="C59" s="75">
        <v>69.42</v>
      </c>
      <c r="D59" s="135">
        <f t="shared" si="0"/>
        <v>88</v>
      </c>
      <c r="E59" s="75"/>
      <c r="F59" s="78">
        <v>14.36</v>
      </c>
      <c r="G59" s="78">
        <v>14.36</v>
      </c>
      <c r="H59" s="78">
        <v>14.73</v>
      </c>
      <c r="I59">
        <v>116.22</v>
      </c>
      <c r="J59">
        <v>272.11</v>
      </c>
      <c r="K59">
        <v>46.39</v>
      </c>
      <c r="L59">
        <v>8.9499999999999993</v>
      </c>
      <c r="M59">
        <v>8.81</v>
      </c>
      <c r="N59" s="135">
        <v>29.34</v>
      </c>
      <c r="O59" s="135">
        <v>29.33</v>
      </c>
      <c r="P59" s="135">
        <v>29.33</v>
      </c>
      <c r="Q59">
        <v>9.85</v>
      </c>
      <c r="R59">
        <v>78.040000000000006</v>
      </c>
      <c r="S59">
        <v>5.58</v>
      </c>
      <c r="T59">
        <v>38.28</v>
      </c>
      <c r="U59">
        <v>12.76</v>
      </c>
      <c r="V59">
        <v>12.77</v>
      </c>
      <c r="W59">
        <v>227.45</v>
      </c>
      <c r="X59">
        <v>45.49</v>
      </c>
      <c r="Y59">
        <v>78.64</v>
      </c>
      <c r="Z59">
        <v>45.3</v>
      </c>
      <c r="AA59">
        <v>98.67</v>
      </c>
      <c r="AB59">
        <v>49.33</v>
      </c>
      <c r="AC59">
        <v>5.79</v>
      </c>
      <c r="AD59">
        <v>20.75</v>
      </c>
      <c r="AE59">
        <v>20.75</v>
      </c>
    </row>
    <row r="60" spans="1:31">
      <c r="A60" t="s">
        <v>102</v>
      </c>
      <c r="B60" s="75">
        <v>232.2</v>
      </c>
      <c r="C60" s="75">
        <v>69.42</v>
      </c>
      <c r="D60" s="135">
        <f t="shared" si="0"/>
        <v>88</v>
      </c>
      <c r="E60" s="75"/>
      <c r="F60" s="78">
        <v>13.96</v>
      </c>
      <c r="G60" s="78">
        <v>13.96</v>
      </c>
      <c r="H60" s="78">
        <v>14.3</v>
      </c>
      <c r="I60">
        <v>116.22</v>
      </c>
      <c r="J60">
        <v>272.11</v>
      </c>
      <c r="K60">
        <v>46.39</v>
      </c>
      <c r="L60">
        <v>8.9499999999999993</v>
      </c>
      <c r="M60">
        <v>9.73</v>
      </c>
      <c r="N60" s="135">
        <v>29.34</v>
      </c>
      <c r="O60" s="135">
        <v>29.33</v>
      </c>
      <c r="P60" s="135">
        <v>29.33</v>
      </c>
      <c r="Q60">
        <v>9.85</v>
      </c>
      <c r="R60">
        <v>74.69</v>
      </c>
      <c r="S60">
        <v>5.58</v>
      </c>
      <c r="T60">
        <v>40.78</v>
      </c>
      <c r="U60">
        <v>13.6</v>
      </c>
      <c r="V60">
        <v>13.59</v>
      </c>
      <c r="W60">
        <v>227.45</v>
      </c>
      <c r="X60">
        <v>45.49</v>
      </c>
      <c r="Y60">
        <v>77.900000000000006</v>
      </c>
      <c r="Z60">
        <v>45.5</v>
      </c>
      <c r="AA60">
        <v>98.67</v>
      </c>
      <c r="AB60">
        <v>49.33</v>
      </c>
      <c r="AC60">
        <v>5.89</v>
      </c>
      <c r="AD60">
        <v>20.11</v>
      </c>
      <c r="AE60">
        <v>20.11</v>
      </c>
    </row>
    <row r="61" spans="1:31">
      <c r="A61" t="s">
        <v>103</v>
      </c>
      <c r="B61" s="75">
        <v>232.2</v>
      </c>
      <c r="C61" s="75">
        <v>69.42</v>
      </c>
      <c r="D61" s="135">
        <f t="shared" si="0"/>
        <v>88</v>
      </c>
      <c r="E61" s="75"/>
      <c r="F61" s="78">
        <v>13.41</v>
      </c>
      <c r="G61" s="78">
        <v>13.41</v>
      </c>
      <c r="H61" s="78">
        <v>13.75</v>
      </c>
      <c r="I61">
        <v>116.22</v>
      </c>
      <c r="J61">
        <v>272.11</v>
      </c>
      <c r="K61">
        <v>46.39</v>
      </c>
      <c r="L61">
        <v>9.34</v>
      </c>
      <c r="M61">
        <v>10.52</v>
      </c>
      <c r="N61" s="135">
        <v>29.34</v>
      </c>
      <c r="O61" s="135">
        <v>29.33</v>
      </c>
      <c r="P61" s="135">
        <v>29.33</v>
      </c>
      <c r="Q61">
        <v>9.85</v>
      </c>
      <c r="R61">
        <v>71.72</v>
      </c>
      <c r="S61">
        <v>5.58</v>
      </c>
      <c r="T61">
        <v>42.35</v>
      </c>
      <c r="U61">
        <v>14.12</v>
      </c>
      <c r="V61">
        <v>14.11</v>
      </c>
      <c r="W61">
        <v>227.45</v>
      </c>
      <c r="X61">
        <v>45.49</v>
      </c>
      <c r="Y61">
        <v>76.73</v>
      </c>
      <c r="Z61">
        <v>43.29</v>
      </c>
      <c r="AA61">
        <v>98.67</v>
      </c>
      <c r="AB61">
        <v>49.33</v>
      </c>
      <c r="AC61">
        <v>5.93</v>
      </c>
      <c r="AD61">
        <v>19.510000000000002</v>
      </c>
      <c r="AE61">
        <v>19.510000000000002</v>
      </c>
    </row>
    <row r="62" spans="1:31">
      <c r="A62" t="s">
        <v>104</v>
      </c>
      <c r="B62" s="75">
        <v>232.2</v>
      </c>
      <c r="C62" s="75">
        <v>69.42</v>
      </c>
      <c r="D62" s="135">
        <f t="shared" si="0"/>
        <v>88</v>
      </c>
      <c r="E62" s="75"/>
      <c r="F62" s="78">
        <v>12.94</v>
      </c>
      <c r="G62" s="78">
        <v>12.94</v>
      </c>
      <c r="H62" s="78">
        <v>13.27</v>
      </c>
      <c r="I62">
        <v>116.22</v>
      </c>
      <c r="J62">
        <v>272.11</v>
      </c>
      <c r="K62">
        <v>80.63</v>
      </c>
      <c r="L62">
        <v>9.34</v>
      </c>
      <c r="M62">
        <v>10.92</v>
      </c>
      <c r="N62" s="135">
        <v>29.34</v>
      </c>
      <c r="O62" s="135">
        <v>29.33</v>
      </c>
      <c r="P62" s="135">
        <v>29.33</v>
      </c>
      <c r="Q62">
        <v>9.85</v>
      </c>
      <c r="R62">
        <v>68.569999999999993</v>
      </c>
      <c r="S62">
        <v>5.58</v>
      </c>
      <c r="T62">
        <v>44.58</v>
      </c>
      <c r="U62">
        <v>14.86</v>
      </c>
      <c r="V62">
        <v>14.85</v>
      </c>
      <c r="W62">
        <v>227.45</v>
      </c>
      <c r="X62">
        <v>45.49</v>
      </c>
      <c r="Y62">
        <v>74.430000000000007</v>
      </c>
      <c r="Z62">
        <v>42.06</v>
      </c>
      <c r="AA62">
        <v>97.75</v>
      </c>
      <c r="AB62">
        <v>48.87</v>
      </c>
      <c r="AC62">
        <v>6</v>
      </c>
      <c r="AD62">
        <v>18.440000000000001</v>
      </c>
      <c r="AE62">
        <v>18.440000000000001</v>
      </c>
    </row>
    <row r="63" spans="1:31">
      <c r="A63" t="s">
        <v>105</v>
      </c>
      <c r="B63" s="75">
        <v>232.2</v>
      </c>
      <c r="C63" s="75">
        <v>69.42</v>
      </c>
      <c r="D63" s="135">
        <f t="shared" si="0"/>
        <v>88</v>
      </c>
      <c r="E63" s="75"/>
      <c r="F63" s="78">
        <v>12.44</v>
      </c>
      <c r="G63" s="78">
        <v>12.44</v>
      </c>
      <c r="H63" s="78">
        <v>12.75</v>
      </c>
      <c r="I63">
        <v>116.22</v>
      </c>
      <c r="J63">
        <v>272.11</v>
      </c>
      <c r="K63">
        <v>80.63</v>
      </c>
      <c r="L63">
        <v>9.34</v>
      </c>
      <c r="M63">
        <v>14.33</v>
      </c>
      <c r="N63" s="135">
        <v>29.34</v>
      </c>
      <c r="O63" s="135">
        <v>29.33</v>
      </c>
      <c r="P63" s="135">
        <v>29.33</v>
      </c>
      <c r="Q63">
        <v>10.39</v>
      </c>
      <c r="R63">
        <v>59.8</v>
      </c>
      <c r="S63">
        <v>5.86</v>
      </c>
      <c r="T63">
        <v>45.49</v>
      </c>
      <c r="U63">
        <v>15.16</v>
      </c>
      <c r="V63">
        <v>15.18</v>
      </c>
      <c r="W63">
        <v>226.83</v>
      </c>
      <c r="X63">
        <v>45.37</v>
      </c>
      <c r="Y63">
        <v>69.650000000000006</v>
      </c>
      <c r="Z63">
        <v>40.340000000000003</v>
      </c>
      <c r="AA63">
        <v>97.59</v>
      </c>
      <c r="AB63">
        <v>48.79</v>
      </c>
      <c r="AC63">
        <v>9.26</v>
      </c>
      <c r="AD63">
        <v>24.54</v>
      </c>
      <c r="AE63">
        <v>24.54</v>
      </c>
    </row>
    <row r="64" spans="1:31">
      <c r="A64" t="s">
        <v>106</v>
      </c>
      <c r="B64" s="75">
        <v>232.2</v>
      </c>
      <c r="C64" s="75">
        <v>69.42</v>
      </c>
      <c r="D64" s="135">
        <f t="shared" si="0"/>
        <v>88</v>
      </c>
      <c r="E64" s="75"/>
      <c r="F64" s="78">
        <v>11.8</v>
      </c>
      <c r="G64" s="78">
        <v>11.8</v>
      </c>
      <c r="H64" s="78">
        <v>12.1</v>
      </c>
      <c r="I64">
        <v>116.22</v>
      </c>
      <c r="J64">
        <v>272.11</v>
      </c>
      <c r="K64">
        <v>80.63</v>
      </c>
      <c r="L64">
        <v>9.34</v>
      </c>
      <c r="M64">
        <v>19.989999999999998</v>
      </c>
      <c r="N64" s="135">
        <v>29.34</v>
      </c>
      <c r="O64" s="135">
        <v>29.33</v>
      </c>
      <c r="P64" s="135">
        <v>29.33</v>
      </c>
      <c r="Q64">
        <v>10.39</v>
      </c>
      <c r="R64">
        <v>57.41</v>
      </c>
      <c r="S64">
        <v>5.86</v>
      </c>
      <c r="T64">
        <v>58.18</v>
      </c>
      <c r="U64">
        <v>19.39</v>
      </c>
      <c r="V64">
        <v>19.399999999999999</v>
      </c>
      <c r="W64">
        <v>221.37</v>
      </c>
      <c r="X64">
        <v>44.27</v>
      </c>
      <c r="Y64">
        <v>65.84</v>
      </c>
      <c r="Z64">
        <v>38.200000000000003</v>
      </c>
      <c r="AA64">
        <v>96.89</v>
      </c>
      <c r="AB64">
        <v>48.44</v>
      </c>
      <c r="AC64">
        <v>9.6</v>
      </c>
      <c r="AD64">
        <v>24.84</v>
      </c>
      <c r="AE64">
        <v>24.84</v>
      </c>
    </row>
    <row r="65" spans="1:31">
      <c r="A65" t="s">
        <v>107</v>
      </c>
      <c r="B65" s="75">
        <v>232.2</v>
      </c>
      <c r="C65" s="75">
        <v>69.42</v>
      </c>
      <c r="D65" s="135">
        <f t="shared" si="0"/>
        <v>88</v>
      </c>
      <c r="E65" s="75"/>
      <c r="F65" s="78">
        <v>11.23</v>
      </c>
      <c r="G65" s="78">
        <v>11.23</v>
      </c>
      <c r="H65" s="78">
        <v>11.51</v>
      </c>
      <c r="I65">
        <v>116.22</v>
      </c>
      <c r="J65">
        <v>272.11</v>
      </c>
      <c r="K65">
        <v>80.63</v>
      </c>
      <c r="L65">
        <v>10.35</v>
      </c>
      <c r="M65">
        <v>10.8</v>
      </c>
      <c r="N65" s="135">
        <v>29.34</v>
      </c>
      <c r="O65" s="135">
        <v>29.33</v>
      </c>
      <c r="P65" s="135">
        <v>29.33</v>
      </c>
      <c r="Q65">
        <v>10.39</v>
      </c>
      <c r="R65">
        <v>54.15</v>
      </c>
      <c r="S65">
        <v>5.86</v>
      </c>
      <c r="T65">
        <v>58.94</v>
      </c>
      <c r="U65">
        <v>19.649999999999999</v>
      </c>
      <c r="V65">
        <v>19.64</v>
      </c>
      <c r="W65">
        <v>214.67</v>
      </c>
      <c r="X65">
        <v>42.93</v>
      </c>
      <c r="Y65">
        <v>62.04</v>
      </c>
      <c r="Z65">
        <v>36.47</v>
      </c>
      <c r="AA65">
        <v>96.48</v>
      </c>
      <c r="AB65">
        <v>48.24</v>
      </c>
      <c r="AC65">
        <v>10.16</v>
      </c>
      <c r="AD65">
        <v>25.11</v>
      </c>
      <c r="AE65">
        <v>25.11</v>
      </c>
    </row>
    <row r="66" spans="1:31">
      <c r="A66" t="s">
        <v>108</v>
      </c>
      <c r="B66" s="75">
        <v>232.2</v>
      </c>
      <c r="C66" s="75">
        <v>69.42</v>
      </c>
      <c r="D66" s="135">
        <f t="shared" si="0"/>
        <v>88</v>
      </c>
      <c r="E66" s="75"/>
      <c r="F66" s="78">
        <v>10.45</v>
      </c>
      <c r="G66" s="78">
        <v>10.45</v>
      </c>
      <c r="H66" s="78">
        <v>10.72</v>
      </c>
      <c r="I66">
        <v>116.22</v>
      </c>
      <c r="J66">
        <v>272.11</v>
      </c>
      <c r="K66">
        <v>80.63</v>
      </c>
      <c r="L66">
        <v>10.35</v>
      </c>
      <c r="M66">
        <v>11.98</v>
      </c>
      <c r="N66" s="135">
        <v>29.34</v>
      </c>
      <c r="O66" s="135">
        <v>29.33</v>
      </c>
      <c r="P66" s="135">
        <v>29.33</v>
      </c>
      <c r="Q66">
        <v>10.39</v>
      </c>
      <c r="R66">
        <v>50.21</v>
      </c>
      <c r="S66">
        <v>5.86</v>
      </c>
      <c r="T66">
        <v>59.65</v>
      </c>
      <c r="U66">
        <v>19.88</v>
      </c>
      <c r="V66">
        <v>19.899999999999999</v>
      </c>
      <c r="W66">
        <v>200.3</v>
      </c>
      <c r="X66">
        <v>40.06</v>
      </c>
      <c r="Y66">
        <v>57.83</v>
      </c>
      <c r="Z66">
        <v>34.51</v>
      </c>
      <c r="AA66">
        <v>95.88</v>
      </c>
      <c r="AB66">
        <v>47.93</v>
      </c>
      <c r="AC66">
        <v>10.75</v>
      </c>
      <c r="AD66">
        <v>25.22</v>
      </c>
      <c r="AE66">
        <v>25.22</v>
      </c>
    </row>
    <row r="67" spans="1:31">
      <c r="A67" t="s">
        <v>109</v>
      </c>
      <c r="B67" s="75">
        <v>232.2</v>
      </c>
      <c r="C67" s="75">
        <v>69.42</v>
      </c>
      <c r="D67" s="135">
        <f t="shared" si="0"/>
        <v>88</v>
      </c>
      <c r="E67" s="75"/>
      <c r="F67" s="78">
        <v>9.76</v>
      </c>
      <c r="G67" s="78">
        <v>9.76</v>
      </c>
      <c r="H67" s="78">
        <v>10</v>
      </c>
      <c r="I67">
        <v>116.22</v>
      </c>
      <c r="J67">
        <v>272.11</v>
      </c>
      <c r="K67">
        <v>80.63</v>
      </c>
      <c r="L67">
        <v>10.43</v>
      </c>
      <c r="M67">
        <v>12.51</v>
      </c>
      <c r="N67" s="135">
        <v>29.34</v>
      </c>
      <c r="O67" s="135">
        <v>29.33</v>
      </c>
      <c r="P67" s="135">
        <v>29.33</v>
      </c>
      <c r="Q67">
        <v>10.39</v>
      </c>
      <c r="R67">
        <v>44.14</v>
      </c>
      <c r="S67">
        <v>6.23</v>
      </c>
      <c r="T67">
        <v>59.77</v>
      </c>
      <c r="U67">
        <v>19.920000000000002</v>
      </c>
      <c r="V67">
        <v>19.940000000000001</v>
      </c>
      <c r="W67">
        <v>185.43</v>
      </c>
      <c r="X67">
        <v>37.090000000000003</v>
      </c>
      <c r="Y67">
        <v>53.94</v>
      </c>
      <c r="Z67">
        <v>31.43</v>
      </c>
      <c r="AA67">
        <v>93.71</v>
      </c>
      <c r="AB67">
        <v>46.85</v>
      </c>
      <c r="AC67">
        <v>11.36</v>
      </c>
      <c r="AD67">
        <v>25.77</v>
      </c>
      <c r="AE67">
        <v>25.77</v>
      </c>
    </row>
    <row r="68" spans="1:31">
      <c r="A68" t="s">
        <v>110</v>
      </c>
      <c r="B68" s="75">
        <v>232.2</v>
      </c>
      <c r="C68" s="75">
        <v>69.42</v>
      </c>
      <c r="D68" s="135">
        <f t="shared" ref="D68:D98" si="1">N68+O68+P68</f>
        <v>88</v>
      </c>
      <c r="E68" s="75"/>
      <c r="F68" s="78">
        <v>8.86</v>
      </c>
      <c r="G68" s="78">
        <v>8.86</v>
      </c>
      <c r="H68" s="78">
        <v>9.08</v>
      </c>
      <c r="I68">
        <v>116.22</v>
      </c>
      <c r="J68">
        <v>272.11</v>
      </c>
      <c r="K68">
        <v>80.63</v>
      </c>
      <c r="L68">
        <v>10.43</v>
      </c>
      <c r="M68">
        <v>12.59</v>
      </c>
      <c r="N68" s="135">
        <v>29.34</v>
      </c>
      <c r="O68" s="135">
        <v>29.33</v>
      </c>
      <c r="P68" s="135">
        <v>29.33</v>
      </c>
      <c r="Q68">
        <v>10.39</v>
      </c>
      <c r="R68">
        <v>36.24</v>
      </c>
      <c r="S68">
        <v>6.23</v>
      </c>
      <c r="T68">
        <v>41.57</v>
      </c>
      <c r="U68">
        <v>13.86</v>
      </c>
      <c r="V68">
        <v>13.85</v>
      </c>
      <c r="W68">
        <v>168.69</v>
      </c>
      <c r="X68">
        <v>33.74</v>
      </c>
      <c r="Y68">
        <v>50.36</v>
      </c>
      <c r="Z68">
        <v>29.06</v>
      </c>
      <c r="AA68">
        <v>90.3</v>
      </c>
      <c r="AB68">
        <v>45.14</v>
      </c>
      <c r="AC68">
        <v>11.61</v>
      </c>
      <c r="AD68">
        <v>27.54</v>
      </c>
      <c r="AE68">
        <v>27.54</v>
      </c>
    </row>
    <row r="69" spans="1:31">
      <c r="A69" t="s">
        <v>111</v>
      </c>
      <c r="B69" s="75">
        <v>232.2</v>
      </c>
      <c r="C69" s="75">
        <v>69.42</v>
      </c>
      <c r="D69" s="135">
        <f t="shared" si="1"/>
        <v>88</v>
      </c>
      <c r="E69" s="75"/>
      <c r="F69" s="78">
        <v>7.97</v>
      </c>
      <c r="G69" s="78">
        <v>7.97</v>
      </c>
      <c r="H69" s="78">
        <v>8.16</v>
      </c>
      <c r="I69">
        <v>116.22</v>
      </c>
      <c r="J69">
        <v>272.11</v>
      </c>
      <c r="K69">
        <v>80.63</v>
      </c>
      <c r="L69">
        <v>10.43</v>
      </c>
      <c r="M69">
        <v>12.35</v>
      </c>
      <c r="N69" s="135">
        <v>29.34</v>
      </c>
      <c r="O69" s="135">
        <v>29.33</v>
      </c>
      <c r="P69" s="135">
        <v>29.33</v>
      </c>
      <c r="Q69">
        <v>10.39</v>
      </c>
      <c r="R69">
        <v>27.71</v>
      </c>
      <c r="S69">
        <v>6.23</v>
      </c>
      <c r="T69">
        <v>42.49</v>
      </c>
      <c r="U69">
        <v>14.16</v>
      </c>
      <c r="V69">
        <v>14.18</v>
      </c>
      <c r="W69">
        <v>138.53</v>
      </c>
      <c r="X69">
        <v>27.71</v>
      </c>
      <c r="Y69">
        <v>44.96</v>
      </c>
      <c r="Z69">
        <v>25.59</v>
      </c>
      <c r="AA69">
        <v>86.98</v>
      </c>
      <c r="AB69">
        <v>43.49</v>
      </c>
      <c r="AC69">
        <v>12.21</v>
      </c>
      <c r="AD69">
        <v>28.98</v>
      </c>
      <c r="AE69">
        <v>28.98</v>
      </c>
    </row>
    <row r="70" spans="1:31">
      <c r="A70" t="s">
        <v>112</v>
      </c>
      <c r="B70" s="75">
        <v>232.2</v>
      </c>
      <c r="C70" s="75">
        <v>80.5</v>
      </c>
      <c r="D70" s="135">
        <f t="shared" si="1"/>
        <v>88</v>
      </c>
      <c r="E70" s="75"/>
      <c r="F70" s="78">
        <v>7.02</v>
      </c>
      <c r="G70" s="78">
        <v>7.02</v>
      </c>
      <c r="H70" s="78">
        <v>7.2</v>
      </c>
      <c r="I70">
        <v>116.22</v>
      </c>
      <c r="J70">
        <v>272.11</v>
      </c>
      <c r="K70">
        <v>80.63</v>
      </c>
      <c r="L70">
        <v>10.43</v>
      </c>
      <c r="M70">
        <v>24.98</v>
      </c>
      <c r="N70" s="135">
        <v>29.34</v>
      </c>
      <c r="O70" s="135">
        <v>29.33</v>
      </c>
      <c r="P70" s="135">
        <v>29.33</v>
      </c>
      <c r="Q70">
        <v>10.39</v>
      </c>
      <c r="R70">
        <v>21.66</v>
      </c>
      <c r="S70">
        <v>6.23</v>
      </c>
      <c r="T70">
        <v>42.79</v>
      </c>
      <c r="U70">
        <v>14.26</v>
      </c>
      <c r="V70">
        <v>14.27</v>
      </c>
      <c r="W70">
        <v>120.29</v>
      </c>
      <c r="X70">
        <v>24.06</v>
      </c>
      <c r="Y70">
        <v>38.92</v>
      </c>
      <c r="Z70">
        <v>22.87</v>
      </c>
      <c r="AA70">
        <v>82.17</v>
      </c>
      <c r="AB70">
        <v>41.08</v>
      </c>
      <c r="AC70">
        <v>12.83</v>
      </c>
      <c r="AD70">
        <v>30.98</v>
      </c>
      <c r="AE70">
        <v>30.98</v>
      </c>
    </row>
    <row r="71" spans="1:31">
      <c r="A71" t="s">
        <v>113</v>
      </c>
      <c r="B71" s="75">
        <v>232.2</v>
      </c>
      <c r="C71" s="75">
        <v>80.5</v>
      </c>
      <c r="D71" s="135">
        <f t="shared" si="1"/>
        <v>88</v>
      </c>
      <c r="E71" s="75"/>
      <c r="F71" s="78">
        <v>6.15</v>
      </c>
      <c r="G71" s="78">
        <v>6.15</v>
      </c>
      <c r="H71" s="78">
        <v>6.3</v>
      </c>
      <c r="I71">
        <v>116.22</v>
      </c>
      <c r="J71">
        <v>272.11</v>
      </c>
      <c r="K71">
        <v>80.63</v>
      </c>
      <c r="L71">
        <v>10.43</v>
      </c>
      <c r="M71">
        <v>24.85</v>
      </c>
      <c r="N71" s="135">
        <v>30.09</v>
      </c>
      <c r="O71" s="135">
        <v>27.81</v>
      </c>
      <c r="P71" s="135">
        <v>30.1</v>
      </c>
      <c r="Q71">
        <v>10</v>
      </c>
      <c r="R71">
        <v>16.66</v>
      </c>
      <c r="S71">
        <v>6.61</v>
      </c>
      <c r="T71">
        <v>43.11</v>
      </c>
      <c r="U71">
        <v>14.37</v>
      </c>
      <c r="V71">
        <v>14.37</v>
      </c>
      <c r="W71">
        <v>97.86</v>
      </c>
      <c r="X71">
        <v>19.57</v>
      </c>
      <c r="Y71">
        <v>32.64</v>
      </c>
      <c r="Z71">
        <v>20.16</v>
      </c>
      <c r="AA71">
        <v>71.260000000000005</v>
      </c>
      <c r="AB71">
        <v>35.619999999999997</v>
      </c>
      <c r="AC71">
        <v>7.89</v>
      </c>
      <c r="AD71">
        <v>29.5</v>
      </c>
      <c r="AE71">
        <v>29.5</v>
      </c>
    </row>
    <row r="72" spans="1:31">
      <c r="A72" t="s">
        <v>114</v>
      </c>
      <c r="B72" s="75">
        <v>232.2</v>
      </c>
      <c r="C72" s="75">
        <v>80.5</v>
      </c>
      <c r="D72" s="135">
        <f t="shared" si="1"/>
        <v>86.47</v>
      </c>
      <c r="E72" s="75"/>
      <c r="F72" s="78">
        <v>5.0999999999999996</v>
      </c>
      <c r="G72" s="78">
        <v>5.0999999999999996</v>
      </c>
      <c r="H72" s="78">
        <v>5.22</v>
      </c>
      <c r="I72">
        <v>116.22</v>
      </c>
      <c r="J72">
        <v>272.11</v>
      </c>
      <c r="K72">
        <v>80.63</v>
      </c>
      <c r="L72">
        <v>10.43</v>
      </c>
      <c r="M72">
        <v>24.49</v>
      </c>
      <c r="N72" s="135">
        <v>33</v>
      </c>
      <c r="O72" s="135">
        <v>26</v>
      </c>
      <c r="P72" s="135">
        <v>27.47</v>
      </c>
      <c r="Q72">
        <v>10</v>
      </c>
      <c r="R72">
        <v>12.6</v>
      </c>
      <c r="S72">
        <v>6.61</v>
      </c>
      <c r="T72">
        <v>43.86</v>
      </c>
      <c r="U72">
        <v>14.62</v>
      </c>
      <c r="V72">
        <v>14.62</v>
      </c>
      <c r="W72">
        <v>79.33</v>
      </c>
      <c r="X72">
        <v>15.86</v>
      </c>
      <c r="Y72">
        <v>25.25</v>
      </c>
      <c r="Z72">
        <v>16.18</v>
      </c>
      <c r="AA72">
        <v>57.88</v>
      </c>
      <c r="AB72">
        <v>28.93</v>
      </c>
      <c r="AC72">
        <v>7.91</v>
      </c>
      <c r="AD72">
        <v>30.52</v>
      </c>
      <c r="AE72">
        <v>30.52</v>
      </c>
    </row>
    <row r="73" spans="1:31">
      <c r="A73" t="s">
        <v>115</v>
      </c>
      <c r="B73" s="75">
        <v>232.2</v>
      </c>
      <c r="C73" s="75">
        <v>80.5</v>
      </c>
      <c r="D73" s="135">
        <f t="shared" si="1"/>
        <v>56.69</v>
      </c>
      <c r="E73" s="75"/>
      <c r="F73" s="78">
        <v>4.09</v>
      </c>
      <c r="G73" s="78">
        <v>4.09</v>
      </c>
      <c r="H73" s="78">
        <v>4.1900000000000004</v>
      </c>
      <c r="I73">
        <v>116.22</v>
      </c>
      <c r="J73">
        <v>272.11</v>
      </c>
      <c r="K73">
        <v>80.63</v>
      </c>
      <c r="L73">
        <v>10.43</v>
      </c>
      <c r="M73">
        <v>24.06</v>
      </c>
      <c r="N73" s="135">
        <v>22.52</v>
      </c>
      <c r="O73" s="135">
        <v>17.78</v>
      </c>
      <c r="P73" s="135">
        <v>16.39</v>
      </c>
      <c r="Q73">
        <v>10</v>
      </c>
      <c r="R73">
        <v>8.64</v>
      </c>
      <c r="S73">
        <v>6.61</v>
      </c>
      <c r="T73">
        <v>43.93</v>
      </c>
      <c r="U73">
        <v>14.64</v>
      </c>
      <c r="V73">
        <v>14.65</v>
      </c>
      <c r="W73">
        <v>59.69</v>
      </c>
      <c r="X73">
        <v>11.94</v>
      </c>
      <c r="Y73">
        <v>19.63</v>
      </c>
      <c r="Z73">
        <v>12.84</v>
      </c>
      <c r="AA73">
        <v>43.74</v>
      </c>
      <c r="AB73">
        <v>21.87</v>
      </c>
      <c r="AC73">
        <v>7.84</v>
      </c>
      <c r="AD73">
        <v>31.34</v>
      </c>
      <c r="AE73">
        <v>31.34</v>
      </c>
    </row>
    <row r="74" spans="1:31">
      <c r="A74" t="s">
        <v>116</v>
      </c>
      <c r="B74" s="75">
        <v>232.2</v>
      </c>
      <c r="C74" s="75">
        <v>80.5</v>
      </c>
      <c r="D74" s="135">
        <f t="shared" si="1"/>
        <v>31.560000000000002</v>
      </c>
      <c r="E74" s="75"/>
      <c r="F74" s="78">
        <v>3.23</v>
      </c>
      <c r="G74" s="78">
        <v>3.23</v>
      </c>
      <c r="H74" s="78">
        <v>3.32</v>
      </c>
      <c r="I74">
        <v>116.22</v>
      </c>
      <c r="J74">
        <v>272.11</v>
      </c>
      <c r="K74">
        <v>80.63</v>
      </c>
      <c r="L74">
        <v>10.43</v>
      </c>
      <c r="M74">
        <v>11.34</v>
      </c>
      <c r="N74" s="135">
        <v>11.74</v>
      </c>
      <c r="O74" s="135">
        <v>12.14</v>
      </c>
      <c r="P74" s="135">
        <v>7.68</v>
      </c>
      <c r="Q74">
        <v>10</v>
      </c>
      <c r="R74">
        <v>4.96</v>
      </c>
      <c r="S74">
        <v>6.61</v>
      </c>
      <c r="T74">
        <v>44.51</v>
      </c>
      <c r="U74">
        <v>14.84</v>
      </c>
      <c r="V74">
        <v>14.84</v>
      </c>
      <c r="W74">
        <v>41.37</v>
      </c>
      <c r="X74">
        <v>8.27</v>
      </c>
      <c r="Y74">
        <v>18.46</v>
      </c>
      <c r="Z74">
        <v>9.27</v>
      </c>
      <c r="AA74">
        <v>31.83</v>
      </c>
      <c r="AB74">
        <v>15.91</v>
      </c>
      <c r="AC74">
        <v>7.79</v>
      </c>
      <c r="AD74">
        <v>32.200000000000003</v>
      </c>
      <c r="AE74">
        <v>32.200000000000003</v>
      </c>
    </row>
    <row r="75" spans="1:31">
      <c r="A75" t="s">
        <v>117</v>
      </c>
      <c r="B75" s="75">
        <v>248.74</v>
      </c>
      <c r="C75" s="75">
        <v>80.5</v>
      </c>
      <c r="D75" s="135">
        <f t="shared" si="1"/>
        <v>0</v>
      </c>
      <c r="E75" s="75"/>
      <c r="F75" s="78">
        <v>2.4700000000000002</v>
      </c>
      <c r="G75" s="78">
        <v>2.4700000000000002</v>
      </c>
      <c r="H75" s="78">
        <v>2.5299999999999998</v>
      </c>
      <c r="I75">
        <v>116.22</v>
      </c>
      <c r="J75">
        <v>272.11</v>
      </c>
      <c r="K75">
        <v>80.63</v>
      </c>
      <c r="L75">
        <v>10.119999999999999</v>
      </c>
      <c r="M75">
        <v>11.22</v>
      </c>
      <c r="N75" s="135">
        <v>0</v>
      </c>
      <c r="O75" s="135">
        <v>0</v>
      </c>
      <c r="P75" s="135">
        <v>0</v>
      </c>
      <c r="Q75">
        <v>9.6199999999999992</v>
      </c>
      <c r="R75">
        <v>2.4900000000000002</v>
      </c>
      <c r="S75">
        <v>6.98</v>
      </c>
      <c r="T75">
        <v>44.87</v>
      </c>
      <c r="U75">
        <v>14.96</v>
      </c>
      <c r="V75">
        <v>14.94</v>
      </c>
      <c r="W75">
        <v>29.24</v>
      </c>
      <c r="X75">
        <v>5.85</v>
      </c>
      <c r="Y75">
        <v>14.35</v>
      </c>
      <c r="Z75">
        <v>5.61</v>
      </c>
      <c r="AA75">
        <v>20.16</v>
      </c>
      <c r="AB75">
        <v>10.08</v>
      </c>
      <c r="AC75">
        <v>7.72</v>
      </c>
      <c r="AD75">
        <v>32.46</v>
      </c>
      <c r="AE75">
        <v>32.46</v>
      </c>
    </row>
    <row r="76" spans="1:31">
      <c r="A76" t="s">
        <v>118</v>
      </c>
      <c r="B76" s="75">
        <v>248.74</v>
      </c>
      <c r="C76" s="75">
        <v>80.5</v>
      </c>
      <c r="D76" s="135">
        <f t="shared" si="1"/>
        <v>0</v>
      </c>
      <c r="E76" s="75"/>
      <c r="F76" s="78">
        <v>1.81</v>
      </c>
      <c r="G76" s="78">
        <v>1.81</v>
      </c>
      <c r="H76" s="78">
        <v>1.85</v>
      </c>
      <c r="I76">
        <v>116.22</v>
      </c>
      <c r="J76">
        <v>272.11</v>
      </c>
      <c r="K76">
        <v>80.63</v>
      </c>
      <c r="L76">
        <v>10.119999999999999</v>
      </c>
      <c r="M76">
        <v>11.08</v>
      </c>
      <c r="N76" s="135">
        <v>0</v>
      </c>
      <c r="O76" s="135">
        <v>0</v>
      </c>
      <c r="P76" s="135">
        <v>0</v>
      </c>
      <c r="Q76">
        <v>9.6199999999999992</v>
      </c>
      <c r="R76">
        <v>0.92</v>
      </c>
      <c r="S76">
        <v>6.98</v>
      </c>
      <c r="T76">
        <v>44.79</v>
      </c>
      <c r="U76">
        <v>14.93</v>
      </c>
      <c r="V76">
        <v>14.93</v>
      </c>
      <c r="W76">
        <v>19.440000000000001</v>
      </c>
      <c r="X76">
        <v>3.89</v>
      </c>
      <c r="Y76">
        <v>10.7</v>
      </c>
      <c r="Z76">
        <v>2.5099999999999998</v>
      </c>
      <c r="AA76">
        <v>12.18</v>
      </c>
      <c r="AB76">
        <v>6.09</v>
      </c>
      <c r="AC76">
        <v>11.84</v>
      </c>
      <c r="AD76">
        <v>25.79</v>
      </c>
      <c r="AE76">
        <v>25.79</v>
      </c>
    </row>
    <row r="77" spans="1:31">
      <c r="A77" t="s">
        <v>119</v>
      </c>
      <c r="B77" s="75">
        <v>248.74</v>
      </c>
      <c r="C77" s="75">
        <v>80.5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116.22</v>
      </c>
      <c r="J77">
        <v>272.11</v>
      </c>
      <c r="K77">
        <v>80.63</v>
      </c>
      <c r="L77">
        <v>10.119999999999999</v>
      </c>
      <c r="M77">
        <v>10.76</v>
      </c>
      <c r="N77" s="135">
        <v>0</v>
      </c>
      <c r="O77" s="135">
        <v>0</v>
      </c>
      <c r="P77" s="135">
        <v>0</v>
      </c>
      <c r="Q77">
        <v>9.6199999999999992</v>
      </c>
      <c r="R77">
        <v>0.15</v>
      </c>
      <c r="S77">
        <v>6.98</v>
      </c>
      <c r="T77">
        <v>62.76</v>
      </c>
      <c r="U77">
        <v>20.92</v>
      </c>
      <c r="V77">
        <v>20.93</v>
      </c>
      <c r="W77">
        <v>11.99</v>
      </c>
      <c r="X77">
        <v>2.4</v>
      </c>
      <c r="Y77">
        <v>7.73</v>
      </c>
      <c r="Z77">
        <v>0</v>
      </c>
      <c r="AA77">
        <v>6.33</v>
      </c>
      <c r="AB77">
        <v>3.17</v>
      </c>
      <c r="AC77">
        <v>12.19</v>
      </c>
      <c r="AD77">
        <v>26.02</v>
      </c>
      <c r="AE77">
        <v>26.02</v>
      </c>
    </row>
    <row r="78" spans="1:31">
      <c r="A78" t="s">
        <v>120</v>
      </c>
      <c r="B78" s="75">
        <v>248.74</v>
      </c>
      <c r="C78" s="75">
        <v>80.5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116.22</v>
      </c>
      <c r="J78">
        <v>272.11</v>
      </c>
      <c r="K78">
        <v>80.63</v>
      </c>
      <c r="L78">
        <v>10.119999999999999</v>
      </c>
      <c r="M78">
        <v>7.56</v>
      </c>
      <c r="N78" s="135">
        <v>0</v>
      </c>
      <c r="O78" s="135">
        <v>0</v>
      </c>
      <c r="P78" s="135">
        <v>0</v>
      </c>
      <c r="Q78">
        <v>9.6199999999999992</v>
      </c>
      <c r="R78">
        <v>0</v>
      </c>
      <c r="S78">
        <v>6.98</v>
      </c>
      <c r="T78">
        <v>62.69</v>
      </c>
      <c r="U78">
        <v>20.9</v>
      </c>
      <c r="V78">
        <v>20.9</v>
      </c>
      <c r="W78">
        <v>6.68</v>
      </c>
      <c r="X78">
        <v>1.34</v>
      </c>
      <c r="Y78">
        <v>5.41</v>
      </c>
      <c r="Z78">
        <v>0</v>
      </c>
      <c r="AA78">
        <v>0.96</v>
      </c>
      <c r="AB78">
        <v>0.48</v>
      </c>
      <c r="AC78">
        <v>12.38</v>
      </c>
      <c r="AD78">
        <v>26.25</v>
      </c>
      <c r="AE78">
        <v>26.25</v>
      </c>
    </row>
    <row r="79" spans="1:31">
      <c r="A79" t="s">
        <v>121</v>
      </c>
      <c r="B79" s="75">
        <v>248.74</v>
      </c>
      <c r="C79" s="75">
        <v>80.5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116.22</v>
      </c>
      <c r="J79">
        <v>272.11</v>
      </c>
      <c r="K79">
        <v>80.63</v>
      </c>
      <c r="L79">
        <v>9.81</v>
      </c>
      <c r="M79">
        <v>7.53</v>
      </c>
      <c r="N79" s="135">
        <v>0</v>
      </c>
      <c r="O79" s="135">
        <v>0</v>
      </c>
      <c r="P79" s="135">
        <v>0</v>
      </c>
      <c r="Q79">
        <v>9.6199999999999992</v>
      </c>
      <c r="R79">
        <v>0</v>
      </c>
      <c r="S79">
        <v>6.98</v>
      </c>
      <c r="T79">
        <v>63.19</v>
      </c>
      <c r="U79">
        <v>21.07</v>
      </c>
      <c r="V79">
        <v>21.06</v>
      </c>
      <c r="W79">
        <v>0</v>
      </c>
      <c r="X79">
        <v>0</v>
      </c>
      <c r="Y79">
        <v>3.47</v>
      </c>
      <c r="Z79">
        <v>0</v>
      </c>
      <c r="AA79">
        <v>0</v>
      </c>
      <c r="AB79">
        <v>0</v>
      </c>
      <c r="AC79">
        <v>12.59</v>
      </c>
      <c r="AD79">
        <v>26.49</v>
      </c>
      <c r="AE79">
        <v>26.49</v>
      </c>
    </row>
    <row r="80" spans="1:31">
      <c r="A80" t="s">
        <v>122</v>
      </c>
      <c r="B80" s="75">
        <v>248.74</v>
      </c>
      <c r="C80" s="75">
        <v>80.5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116.22</v>
      </c>
      <c r="J80">
        <v>272.11</v>
      </c>
      <c r="K80">
        <v>80.63</v>
      </c>
      <c r="L80">
        <v>9.81</v>
      </c>
      <c r="M80">
        <v>7.54</v>
      </c>
      <c r="N80" s="135">
        <v>0</v>
      </c>
      <c r="O80" s="135">
        <v>0</v>
      </c>
      <c r="P80" s="135">
        <v>0</v>
      </c>
      <c r="Q80">
        <v>9.6199999999999992</v>
      </c>
      <c r="R80">
        <v>0</v>
      </c>
      <c r="S80">
        <v>6.98</v>
      </c>
      <c r="T80">
        <v>63.86</v>
      </c>
      <c r="U80">
        <v>21.29</v>
      </c>
      <c r="V80">
        <v>21.28</v>
      </c>
      <c r="W80">
        <v>0</v>
      </c>
      <c r="X80">
        <v>0</v>
      </c>
      <c r="Y80">
        <v>1.4</v>
      </c>
      <c r="Z80">
        <v>0</v>
      </c>
      <c r="AA80">
        <v>0</v>
      </c>
      <c r="AB80">
        <v>0</v>
      </c>
      <c r="AC80">
        <v>12.72</v>
      </c>
      <c r="AD80">
        <v>26.72</v>
      </c>
      <c r="AE80">
        <v>26.72</v>
      </c>
    </row>
    <row r="81" spans="1:31">
      <c r="A81" t="s">
        <v>123</v>
      </c>
      <c r="B81" s="75">
        <v>248.74</v>
      </c>
      <c r="C81" s="75">
        <v>80.5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116.22</v>
      </c>
      <c r="J81">
        <v>272.11</v>
      </c>
      <c r="K81">
        <v>80.63</v>
      </c>
      <c r="L81">
        <v>9.81</v>
      </c>
      <c r="M81">
        <v>7.47</v>
      </c>
      <c r="N81" s="135">
        <v>0</v>
      </c>
      <c r="O81" s="135">
        <v>0</v>
      </c>
      <c r="P81" s="135">
        <v>0</v>
      </c>
      <c r="Q81">
        <v>9.6199999999999992</v>
      </c>
      <c r="R81">
        <v>0</v>
      </c>
      <c r="S81">
        <v>6.98</v>
      </c>
      <c r="T81">
        <v>64.42</v>
      </c>
      <c r="U81">
        <v>21.47</v>
      </c>
      <c r="V81">
        <v>21.47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13.21</v>
      </c>
      <c r="AD81">
        <v>33.520000000000003</v>
      </c>
      <c r="AE81">
        <v>33.520000000000003</v>
      </c>
    </row>
    <row r="82" spans="1:31">
      <c r="A82" t="s">
        <v>124</v>
      </c>
      <c r="B82" s="75">
        <v>248.74</v>
      </c>
      <c r="C82" s="75">
        <v>80.5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116.22</v>
      </c>
      <c r="J82">
        <v>272.11</v>
      </c>
      <c r="K82">
        <v>80.63</v>
      </c>
      <c r="L82">
        <v>9.81</v>
      </c>
      <c r="M82">
        <v>7.49</v>
      </c>
      <c r="N82" s="135">
        <v>0</v>
      </c>
      <c r="O82" s="135">
        <v>0</v>
      </c>
      <c r="P82" s="135">
        <v>0</v>
      </c>
      <c r="Q82">
        <v>9.6199999999999992</v>
      </c>
      <c r="R82">
        <v>0</v>
      </c>
      <c r="S82">
        <v>6.98</v>
      </c>
      <c r="T82">
        <v>64.56</v>
      </c>
      <c r="U82">
        <v>21.52</v>
      </c>
      <c r="V82">
        <v>21.51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11.46</v>
      </c>
      <c r="AD82">
        <v>33.090000000000003</v>
      </c>
      <c r="AE82">
        <v>33.090000000000003</v>
      </c>
    </row>
    <row r="83" spans="1:31">
      <c r="A83" t="s">
        <v>125</v>
      </c>
      <c r="B83" s="75">
        <v>248.74</v>
      </c>
      <c r="C83" s="75">
        <v>80.5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113.94</v>
      </c>
      <c r="J83">
        <v>272.11</v>
      </c>
      <c r="K83">
        <v>80.63</v>
      </c>
      <c r="L83">
        <v>9.65</v>
      </c>
      <c r="M83">
        <v>7.59</v>
      </c>
      <c r="N83" s="135">
        <v>0</v>
      </c>
      <c r="O83" s="135">
        <v>0</v>
      </c>
      <c r="P83" s="135">
        <v>0</v>
      </c>
      <c r="Q83">
        <v>9.6199999999999992</v>
      </c>
      <c r="R83">
        <v>0</v>
      </c>
      <c r="S83">
        <v>6.84</v>
      </c>
      <c r="T83">
        <v>65.97</v>
      </c>
      <c r="U83">
        <v>21.99</v>
      </c>
      <c r="V83">
        <v>22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11.59</v>
      </c>
      <c r="AD83">
        <v>32.85</v>
      </c>
      <c r="AE83">
        <v>32.85</v>
      </c>
    </row>
    <row r="84" spans="1:31">
      <c r="A84" t="s">
        <v>126</v>
      </c>
      <c r="B84" s="75">
        <v>248.74</v>
      </c>
      <c r="C84" s="75">
        <v>80.5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113.94</v>
      </c>
      <c r="J84">
        <v>272.11</v>
      </c>
      <c r="K84">
        <v>80.63</v>
      </c>
      <c r="L84">
        <v>9.65</v>
      </c>
      <c r="M84">
        <v>7.6</v>
      </c>
      <c r="N84" s="135">
        <v>0</v>
      </c>
      <c r="O84" s="135">
        <v>0</v>
      </c>
      <c r="P84" s="135">
        <v>0</v>
      </c>
      <c r="Q84">
        <v>9.6199999999999992</v>
      </c>
      <c r="R84">
        <v>0</v>
      </c>
      <c r="S84">
        <v>6.84</v>
      </c>
      <c r="T84">
        <v>65.11</v>
      </c>
      <c r="U84">
        <v>21.7</v>
      </c>
      <c r="V84">
        <v>21.7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12.07</v>
      </c>
      <c r="AD84">
        <v>32.19</v>
      </c>
      <c r="AE84">
        <v>32.19</v>
      </c>
    </row>
    <row r="85" spans="1:31">
      <c r="A85" t="s">
        <v>127</v>
      </c>
      <c r="B85" s="75">
        <v>248.74</v>
      </c>
      <c r="C85" s="75">
        <v>80.5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113.94</v>
      </c>
      <c r="J85">
        <v>272.11</v>
      </c>
      <c r="K85">
        <v>80.63</v>
      </c>
      <c r="L85">
        <v>9.65</v>
      </c>
      <c r="M85">
        <v>7.41</v>
      </c>
      <c r="N85" s="135">
        <v>0</v>
      </c>
      <c r="O85" s="135">
        <v>0</v>
      </c>
      <c r="P85" s="135">
        <v>0</v>
      </c>
      <c r="Q85">
        <v>9.6199999999999992</v>
      </c>
      <c r="R85">
        <v>0</v>
      </c>
      <c r="S85">
        <v>6.84</v>
      </c>
      <c r="T85">
        <v>65.819999999999993</v>
      </c>
      <c r="U85">
        <v>21.94</v>
      </c>
      <c r="V85">
        <v>21.93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12.25</v>
      </c>
      <c r="AD85">
        <v>31.85</v>
      </c>
      <c r="AE85">
        <v>31.85</v>
      </c>
    </row>
    <row r="86" spans="1:31">
      <c r="A86" t="s">
        <v>128</v>
      </c>
      <c r="B86" s="75">
        <v>248.74</v>
      </c>
      <c r="C86" s="75">
        <v>80.5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113.94</v>
      </c>
      <c r="J86">
        <v>272.11</v>
      </c>
      <c r="K86">
        <v>80.63</v>
      </c>
      <c r="L86">
        <v>9.65</v>
      </c>
      <c r="M86">
        <v>7.6</v>
      </c>
      <c r="N86" s="135">
        <v>0</v>
      </c>
      <c r="O86" s="135">
        <v>0</v>
      </c>
      <c r="P86" s="135">
        <v>0</v>
      </c>
      <c r="Q86">
        <v>9.6199999999999992</v>
      </c>
      <c r="R86">
        <v>0</v>
      </c>
      <c r="S86">
        <v>6.84</v>
      </c>
      <c r="T86">
        <v>66</v>
      </c>
      <c r="U86">
        <v>22</v>
      </c>
      <c r="V86">
        <v>21.99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9.77</v>
      </c>
      <c r="AD86">
        <v>31.41</v>
      </c>
      <c r="AE86">
        <v>31.41</v>
      </c>
    </row>
    <row r="87" spans="1:31">
      <c r="A87" t="s">
        <v>129</v>
      </c>
      <c r="B87" s="75">
        <v>248.74</v>
      </c>
      <c r="C87" s="75">
        <v>80.5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113.94</v>
      </c>
      <c r="J87">
        <v>272.11</v>
      </c>
      <c r="K87">
        <v>80.63</v>
      </c>
      <c r="L87">
        <v>9.18</v>
      </c>
      <c r="M87">
        <v>7.57</v>
      </c>
      <c r="N87" s="135">
        <v>0</v>
      </c>
      <c r="O87" s="135">
        <v>0</v>
      </c>
      <c r="P87" s="135">
        <v>0</v>
      </c>
      <c r="Q87">
        <v>9.23</v>
      </c>
      <c r="R87">
        <v>0</v>
      </c>
      <c r="S87">
        <v>6.66</v>
      </c>
      <c r="T87">
        <v>66.09</v>
      </c>
      <c r="U87">
        <v>22.03</v>
      </c>
      <c r="V87">
        <v>22.03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9.74</v>
      </c>
      <c r="AD87">
        <v>31.52</v>
      </c>
      <c r="AE87">
        <v>31.52</v>
      </c>
    </row>
    <row r="88" spans="1:31">
      <c r="A88" t="s">
        <v>130</v>
      </c>
      <c r="B88" s="75">
        <v>248.74</v>
      </c>
      <c r="C88" s="75">
        <v>80.5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113.94</v>
      </c>
      <c r="J88">
        <v>272.11</v>
      </c>
      <c r="K88">
        <v>80.63</v>
      </c>
      <c r="L88">
        <v>9.18</v>
      </c>
      <c r="M88">
        <v>7.42</v>
      </c>
      <c r="N88" s="135">
        <v>0</v>
      </c>
      <c r="O88" s="135">
        <v>0</v>
      </c>
      <c r="P88" s="135">
        <v>0</v>
      </c>
      <c r="Q88">
        <v>9.23</v>
      </c>
      <c r="R88">
        <v>0</v>
      </c>
      <c r="S88">
        <v>6.66</v>
      </c>
      <c r="T88">
        <v>56.97</v>
      </c>
      <c r="U88">
        <v>18.989999999999998</v>
      </c>
      <c r="V88">
        <v>18.989999999999998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9.7100000000000009</v>
      </c>
      <c r="AD88">
        <v>31.52</v>
      </c>
      <c r="AE88">
        <v>31.52</v>
      </c>
    </row>
    <row r="89" spans="1:31">
      <c r="A89" t="s">
        <v>131</v>
      </c>
      <c r="B89" s="75">
        <v>248.74</v>
      </c>
      <c r="C89" s="75">
        <v>80.5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113.94</v>
      </c>
      <c r="J89">
        <v>272.11</v>
      </c>
      <c r="K89">
        <v>80.63</v>
      </c>
      <c r="L89">
        <v>10.119999999999999</v>
      </c>
      <c r="M89">
        <v>7.57</v>
      </c>
      <c r="N89" s="135">
        <v>0</v>
      </c>
      <c r="O89" s="135">
        <v>0</v>
      </c>
      <c r="P89" s="135">
        <v>0</v>
      </c>
      <c r="Q89">
        <v>9.23</v>
      </c>
      <c r="R89">
        <v>0</v>
      </c>
      <c r="S89">
        <v>6.66</v>
      </c>
      <c r="T89">
        <v>56.9</v>
      </c>
      <c r="U89">
        <v>18.97</v>
      </c>
      <c r="V89">
        <v>18.97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9.7100000000000009</v>
      </c>
      <c r="AD89">
        <v>28.88</v>
      </c>
      <c r="AE89">
        <v>28.88</v>
      </c>
    </row>
    <row r="90" spans="1:31">
      <c r="A90" t="s">
        <v>132</v>
      </c>
      <c r="B90" s="75">
        <v>248.74</v>
      </c>
      <c r="C90" s="75">
        <v>80.5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113.94</v>
      </c>
      <c r="J90">
        <v>272.11</v>
      </c>
      <c r="K90">
        <v>80.63</v>
      </c>
      <c r="L90">
        <v>10.119999999999999</v>
      </c>
      <c r="M90">
        <v>7.47</v>
      </c>
      <c r="N90" s="135">
        <v>0</v>
      </c>
      <c r="O90" s="135">
        <v>0</v>
      </c>
      <c r="P90" s="135">
        <v>0</v>
      </c>
      <c r="Q90">
        <v>9.23</v>
      </c>
      <c r="R90">
        <v>0</v>
      </c>
      <c r="S90">
        <v>6.66</v>
      </c>
      <c r="T90">
        <v>57.44</v>
      </c>
      <c r="U90">
        <v>19.149999999999999</v>
      </c>
      <c r="V90">
        <v>19.149999999999999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9.85</v>
      </c>
      <c r="AD90">
        <v>29.08</v>
      </c>
      <c r="AE90">
        <v>29.08</v>
      </c>
    </row>
    <row r="91" spans="1:31">
      <c r="A91" t="s">
        <v>133</v>
      </c>
      <c r="B91" s="75">
        <v>248.74</v>
      </c>
      <c r="C91" s="75">
        <v>80.5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116.22</v>
      </c>
      <c r="J91">
        <v>272.11</v>
      </c>
      <c r="K91">
        <v>80.63</v>
      </c>
      <c r="L91">
        <v>9.9700000000000006</v>
      </c>
      <c r="M91">
        <v>7.45</v>
      </c>
      <c r="N91" s="135">
        <v>0</v>
      </c>
      <c r="O91" s="135">
        <v>0</v>
      </c>
      <c r="P91" s="135">
        <v>0</v>
      </c>
      <c r="Q91">
        <v>9.23</v>
      </c>
      <c r="R91">
        <v>0</v>
      </c>
      <c r="S91">
        <v>6.51</v>
      </c>
      <c r="T91">
        <v>59.33</v>
      </c>
      <c r="U91">
        <v>19.78</v>
      </c>
      <c r="V91">
        <v>19.77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10</v>
      </c>
      <c r="AD91">
        <v>30.12</v>
      </c>
      <c r="AE91">
        <v>30.12</v>
      </c>
    </row>
    <row r="92" spans="1:31">
      <c r="A92" t="s">
        <v>134</v>
      </c>
      <c r="B92" s="75">
        <v>248.74</v>
      </c>
      <c r="C92" s="75">
        <v>80.5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116.22</v>
      </c>
      <c r="J92">
        <v>272.11</v>
      </c>
      <c r="K92">
        <v>80.63</v>
      </c>
      <c r="L92">
        <v>9.9700000000000006</v>
      </c>
      <c r="M92">
        <v>15.13</v>
      </c>
      <c r="N92" s="135">
        <v>0</v>
      </c>
      <c r="O92" s="135">
        <v>0</v>
      </c>
      <c r="P92" s="135">
        <v>0</v>
      </c>
      <c r="Q92">
        <v>9.23</v>
      </c>
      <c r="R92">
        <v>0</v>
      </c>
      <c r="S92">
        <v>6.51</v>
      </c>
      <c r="T92">
        <v>59.12</v>
      </c>
      <c r="U92">
        <v>19.7</v>
      </c>
      <c r="V92">
        <v>19.71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10.14</v>
      </c>
      <c r="AD92">
        <v>30.62</v>
      </c>
      <c r="AE92">
        <v>30.62</v>
      </c>
    </row>
    <row r="93" spans="1:31">
      <c r="A93" t="s">
        <v>135</v>
      </c>
      <c r="B93" s="75">
        <v>248.74</v>
      </c>
      <c r="C93" s="75">
        <v>80.5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116.22</v>
      </c>
      <c r="J93">
        <v>272.11</v>
      </c>
      <c r="K93">
        <v>80.63</v>
      </c>
      <c r="L93">
        <v>9.9700000000000006</v>
      </c>
      <c r="M93">
        <v>14.94</v>
      </c>
      <c r="N93" s="135">
        <v>0</v>
      </c>
      <c r="O93" s="135">
        <v>0</v>
      </c>
      <c r="P93" s="135">
        <v>0</v>
      </c>
      <c r="Q93">
        <v>9.23</v>
      </c>
      <c r="R93">
        <v>0</v>
      </c>
      <c r="S93">
        <v>6.51</v>
      </c>
      <c r="T93">
        <v>67.41</v>
      </c>
      <c r="U93">
        <v>22.47</v>
      </c>
      <c r="V93">
        <v>22.47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10.18</v>
      </c>
      <c r="AD93">
        <v>33.549999999999997</v>
      </c>
      <c r="AE93">
        <v>33.549999999999997</v>
      </c>
    </row>
    <row r="94" spans="1:31">
      <c r="A94" t="s">
        <v>136</v>
      </c>
      <c r="B94" s="75">
        <v>248.74</v>
      </c>
      <c r="C94" s="75">
        <v>80.5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116.22</v>
      </c>
      <c r="J94">
        <v>272.11</v>
      </c>
      <c r="K94">
        <v>80.63</v>
      </c>
      <c r="L94">
        <v>9.9700000000000006</v>
      </c>
      <c r="M94">
        <v>14.74</v>
      </c>
      <c r="N94" s="135">
        <v>0</v>
      </c>
      <c r="O94" s="135">
        <v>0</v>
      </c>
      <c r="P94" s="135">
        <v>0</v>
      </c>
      <c r="Q94">
        <v>9.23</v>
      </c>
      <c r="R94">
        <v>0</v>
      </c>
      <c r="S94">
        <v>6.51</v>
      </c>
      <c r="T94">
        <v>67.86</v>
      </c>
      <c r="U94">
        <v>22.62</v>
      </c>
      <c r="V94">
        <v>22.61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10.39</v>
      </c>
      <c r="AD94">
        <v>34.07</v>
      </c>
      <c r="AE94">
        <v>34.07</v>
      </c>
    </row>
    <row r="95" spans="1:31">
      <c r="A95" t="s">
        <v>137</v>
      </c>
      <c r="B95" s="75">
        <v>248.74</v>
      </c>
      <c r="C95" s="75">
        <v>80.5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116.22</v>
      </c>
      <c r="J95">
        <v>272.11</v>
      </c>
      <c r="K95">
        <v>80.63</v>
      </c>
      <c r="L95">
        <v>9.81</v>
      </c>
      <c r="M95">
        <v>14.55</v>
      </c>
      <c r="N95" s="135">
        <v>0</v>
      </c>
      <c r="O95" s="135">
        <v>0</v>
      </c>
      <c r="P95" s="135">
        <v>0</v>
      </c>
      <c r="Q95">
        <v>9.08</v>
      </c>
      <c r="R95">
        <v>0</v>
      </c>
      <c r="S95">
        <v>6.38</v>
      </c>
      <c r="T95">
        <v>69.319999999999993</v>
      </c>
      <c r="U95">
        <v>23.11</v>
      </c>
      <c r="V95">
        <v>23.09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10.59</v>
      </c>
      <c r="AD95">
        <v>34.32</v>
      </c>
      <c r="AE95">
        <v>34.32</v>
      </c>
    </row>
    <row r="96" spans="1:31">
      <c r="A96" t="s">
        <v>138</v>
      </c>
      <c r="B96" s="75">
        <v>248.74</v>
      </c>
      <c r="C96" s="75">
        <v>80.5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116.22</v>
      </c>
      <c r="J96">
        <v>272.11</v>
      </c>
      <c r="K96">
        <v>80.63</v>
      </c>
      <c r="L96">
        <v>9.81</v>
      </c>
      <c r="M96">
        <v>14.54</v>
      </c>
      <c r="N96" s="135">
        <v>0</v>
      </c>
      <c r="O96" s="135">
        <v>0</v>
      </c>
      <c r="P96" s="135">
        <v>0</v>
      </c>
      <c r="Q96">
        <v>9.08</v>
      </c>
      <c r="R96">
        <v>0</v>
      </c>
      <c r="S96">
        <v>6.38</v>
      </c>
      <c r="T96">
        <v>69.89</v>
      </c>
      <c r="U96">
        <v>23.3</v>
      </c>
      <c r="V96">
        <v>23.28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10.66</v>
      </c>
      <c r="AD96">
        <v>35.18</v>
      </c>
      <c r="AE96">
        <v>35.18</v>
      </c>
    </row>
    <row r="97" spans="1:36">
      <c r="A97" t="s">
        <v>139</v>
      </c>
      <c r="B97" s="75">
        <v>248.74</v>
      </c>
      <c r="C97" s="75">
        <v>80.5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116.22</v>
      </c>
      <c r="J97">
        <v>272.11</v>
      </c>
      <c r="K97">
        <v>80.63</v>
      </c>
      <c r="L97">
        <v>9.81</v>
      </c>
      <c r="M97">
        <v>14.45</v>
      </c>
      <c r="N97" s="135">
        <v>0</v>
      </c>
      <c r="O97" s="135">
        <v>0</v>
      </c>
      <c r="P97" s="135">
        <v>0</v>
      </c>
      <c r="Q97">
        <v>9.08</v>
      </c>
      <c r="R97">
        <v>0</v>
      </c>
      <c r="S97">
        <v>6.38</v>
      </c>
      <c r="T97">
        <v>70.349999999999994</v>
      </c>
      <c r="U97">
        <v>23.45</v>
      </c>
      <c r="V97">
        <v>23.45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11.11</v>
      </c>
      <c r="AD97">
        <v>35.409999999999997</v>
      </c>
      <c r="AE97">
        <v>35.409999999999997</v>
      </c>
    </row>
    <row r="98" spans="1:36">
      <c r="A98" t="s">
        <v>140</v>
      </c>
      <c r="B98" s="75">
        <v>248.74</v>
      </c>
      <c r="C98" s="75">
        <v>80.5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116.22</v>
      </c>
      <c r="J98">
        <v>272.11</v>
      </c>
      <c r="K98">
        <v>80.63</v>
      </c>
      <c r="L98">
        <v>9.81</v>
      </c>
      <c r="M98">
        <v>14.44</v>
      </c>
      <c r="N98" s="135">
        <v>0</v>
      </c>
      <c r="O98" s="135">
        <v>0</v>
      </c>
      <c r="P98" s="135">
        <v>0</v>
      </c>
      <c r="Q98">
        <v>9.08</v>
      </c>
      <c r="R98">
        <v>0</v>
      </c>
      <c r="S98">
        <v>6.38</v>
      </c>
      <c r="T98">
        <v>71.47</v>
      </c>
      <c r="U98">
        <v>23.83</v>
      </c>
      <c r="V98">
        <v>23.82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11.57</v>
      </c>
      <c r="AD98">
        <v>35.75</v>
      </c>
      <c r="AE98">
        <v>35.75</v>
      </c>
    </row>
    <row r="99" spans="1:36">
      <c r="A99" t="s">
        <v>141</v>
      </c>
      <c r="B99" s="75">
        <f>SUM(B3:B98)/4000</f>
        <v>5.5880200000000118</v>
      </c>
      <c r="C99" s="75">
        <f t="shared" ref="C99:L99" si="2">SUM(C3:C98)/4000</f>
        <v>1.8421700000000003</v>
      </c>
      <c r="D99" s="135">
        <f t="shared" ref="D99" si="3">SUM(D3:D98)/4000</f>
        <v>0.99015749999999991</v>
      </c>
      <c r="E99" s="75"/>
      <c r="F99" s="78">
        <f t="shared" si="2"/>
        <v>0.11812750000000001</v>
      </c>
      <c r="G99" s="78">
        <f t="shared" si="2"/>
        <v>0.11812750000000001</v>
      </c>
      <c r="H99" s="78">
        <f t="shared" si="2"/>
        <v>0.12109</v>
      </c>
      <c r="I99">
        <f t="shared" si="2"/>
        <v>2.6852200000000002</v>
      </c>
      <c r="J99">
        <f t="shared" si="2"/>
        <v>6.5306400000000089</v>
      </c>
      <c r="K99">
        <f t="shared" si="2"/>
        <v>1.8409600000000024</v>
      </c>
      <c r="L99">
        <f t="shared" si="2"/>
        <v>0.21483999999999973</v>
      </c>
      <c r="M99">
        <f t="shared" ref="M99:AB99" si="4">SUM(M3:M98)/4000</f>
        <v>0.16741000000000009</v>
      </c>
      <c r="N99" s="135">
        <f t="shared" si="4"/>
        <v>0.33567749999999991</v>
      </c>
      <c r="O99" s="135">
        <f t="shared" si="4"/>
        <v>0.33060500000000004</v>
      </c>
      <c r="P99" s="135">
        <f t="shared" si="4"/>
        <v>0.32387500000000008</v>
      </c>
      <c r="Q99">
        <f t="shared" si="4"/>
        <v>0.21326000000000014</v>
      </c>
      <c r="R99">
        <f t="shared" si="4"/>
        <v>0.79644249999999983</v>
      </c>
      <c r="S99">
        <f t="shared" si="4"/>
        <v>0.14194000000000012</v>
      </c>
      <c r="T99">
        <f t="shared" si="4"/>
        <v>0.9558175000000001</v>
      </c>
      <c r="U99">
        <f t="shared" si="4"/>
        <v>0.31860750000000004</v>
      </c>
      <c r="V99">
        <f t="shared" si="4"/>
        <v>0.31860499999999997</v>
      </c>
      <c r="W99">
        <f t="shared" si="4"/>
        <v>1.879367499999999</v>
      </c>
      <c r="X99">
        <f t="shared" si="4"/>
        <v>0.37586999999999993</v>
      </c>
      <c r="Y99">
        <f t="shared" si="4"/>
        <v>0.62883</v>
      </c>
      <c r="Z99">
        <f t="shared" si="4"/>
        <v>0.36688999999999994</v>
      </c>
      <c r="AA99">
        <f t="shared" si="4"/>
        <v>0.93563500000000033</v>
      </c>
      <c r="AB99">
        <f t="shared" si="4"/>
        <v>0.46776499999999993</v>
      </c>
      <c r="AC99">
        <f t="shared" ref="AC99:AJ99" si="5">SUM(AC3:AC98)/4000</f>
        <v>0.16646</v>
      </c>
      <c r="AD99">
        <f t="shared" si="5"/>
        <v>0.48876499999999989</v>
      </c>
      <c r="AE99">
        <f t="shared" si="5"/>
        <v>0.48876499999999989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301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304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44807</v>
      </c>
      <c r="B1" t="s">
        <v>382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304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44807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22.013999999999999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-22.013999999999999</v>
      </c>
      <c r="G12" s="141">
        <f t="shared" si="0"/>
        <v>0</v>
      </c>
    </row>
    <row r="13" spans="1:7">
      <c r="A13" s="140" t="s">
        <v>55</v>
      </c>
      <c r="B13" s="136">
        <f>'IDT-1 Calculation'!DF13</f>
        <v>35.186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-35.186</v>
      </c>
      <c r="G13" s="141">
        <f t="shared" si="0"/>
        <v>0</v>
      </c>
    </row>
    <row r="14" spans="1:7">
      <c r="A14" s="140" t="s">
        <v>56</v>
      </c>
      <c r="B14" s="136">
        <f>'IDT-1 Calculation'!DF14</f>
        <v>57.661999999999999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-57.661999999999999</v>
      </c>
      <c r="G14" s="141">
        <f t="shared" si="0"/>
        <v>0</v>
      </c>
    </row>
    <row r="15" spans="1:7">
      <c r="A15" s="140" t="s">
        <v>57</v>
      </c>
      <c r="B15" s="136">
        <f>'IDT-1 Calculation'!DF15</f>
        <v>78.391999999999996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-78.391999999999996</v>
      </c>
      <c r="G15" s="141">
        <f t="shared" si="0"/>
        <v>0</v>
      </c>
    </row>
    <row r="16" spans="1:7">
      <c r="A16" s="140" t="s">
        <v>58</v>
      </c>
      <c r="B16" s="136">
        <f>'IDT-1 Calculation'!DF16</f>
        <v>125.062</v>
      </c>
      <c r="C16" s="136">
        <f>'IDT-1 Calculation'!DG16</f>
        <v>-25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-100.062</v>
      </c>
      <c r="G16" s="141">
        <f t="shared" si="0"/>
        <v>0</v>
      </c>
    </row>
    <row r="17" spans="1:7">
      <c r="A17" s="140" t="s">
        <v>59</v>
      </c>
      <c r="B17" s="136">
        <f>'IDT-1 Calculation'!DF17</f>
        <v>144.10399999999998</v>
      </c>
      <c r="C17" s="136">
        <f>'IDT-1 Calculation'!DG17</f>
        <v>-35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-109.104</v>
      </c>
      <c r="G17" s="141">
        <f t="shared" si="0"/>
        <v>0</v>
      </c>
    </row>
    <row r="18" spans="1:7">
      <c r="A18" s="140" t="s">
        <v>60</v>
      </c>
      <c r="B18" s="136">
        <f>'IDT-1 Calculation'!DF18</f>
        <v>182.024</v>
      </c>
      <c r="C18" s="136">
        <f>'IDT-1 Calculation'!DG18</f>
        <v>-50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-132.024</v>
      </c>
      <c r="G18" s="141">
        <f t="shared" si="0"/>
        <v>0</v>
      </c>
    </row>
    <row r="19" spans="1:7">
      <c r="A19" s="140" t="s">
        <v>61</v>
      </c>
      <c r="B19" s="136">
        <f>'IDT-1 Calculation'!DF19</f>
        <v>215</v>
      </c>
      <c r="C19" s="136">
        <f>'IDT-1 Calculation'!DG19</f>
        <v>-70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-145</v>
      </c>
      <c r="G19" s="141">
        <f t="shared" si="0"/>
        <v>0</v>
      </c>
    </row>
    <row r="20" spans="1:7">
      <c r="A20" s="140" t="s">
        <v>62</v>
      </c>
      <c r="B20" s="136">
        <f>'IDT-1 Calculation'!DF20</f>
        <v>178</v>
      </c>
      <c r="C20" s="136">
        <f>'IDT-1 Calculation'!DG20</f>
        <v>-75.358999999999995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-102.64100000000001</v>
      </c>
      <c r="G20" s="141">
        <f t="shared" si="0"/>
        <v>0</v>
      </c>
    </row>
    <row r="21" spans="1:7">
      <c r="A21" s="140" t="s">
        <v>63</v>
      </c>
      <c r="B21" s="136">
        <f>'IDT-1 Calculation'!DF21</f>
        <v>155</v>
      </c>
      <c r="C21" s="136">
        <f>'IDT-1 Calculation'!DG21</f>
        <v>-65.620999999999995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-89.379000000000005</v>
      </c>
      <c r="G21" s="141">
        <f t="shared" si="0"/>
        <v>0</v>
      </c>
    </row>
    <row r="22" spans="1:7">
      <c r="A22" s="140" t="s">
        <v>64</v>
      </c>
      <c r="B22" s="136">
        <f>'IDT-1 Calculation'!DF22</f>
        <v>135</v>
      </c>
      <c r="C22" s="136">
        <f>'IDT-1 Calculation'!DG22</f>
        <v>-57.154000000000003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-77.846000000000004</v>
      </c>
      <c r="G22" s="141">
        <f t="shared" si="0"/>
        <v>0</v>
      </c>
    </row>
    <row r="23" spans="1:7">
      <c r="A23" s="140" t="s">
        <v>65</v>
      </c>
      <c r="B23" s="136">
        <f>'IDT-1 Calculation'!DF23</f>
        <v>122</v>
      </c>
      <c r="C23" s="136">
        <f>'IDT-1 Calculation'!DG23</f>
        <v>-51.65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-70.349999999999994</v>
      </c>
      <c r="G23" s="141">
        <f t="shared" si="0"/>
        <v>0</v>
      </c>
    </row>
    <row r="24" spans="1:7">
      <c r="A24" s="140" t="s">
        <v>66</v>
      </c>
      <c r="B24" s="136">
        <f>'IDT-1 Calculation'!DF24</f>
        <v>99</v>
      </c>
      <c r="C24" s="136">
        <f>'IDT-1 Calculation'!DG24</f>
        <v>-41.912999999999997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-57.087000000000003</v>
      </c>
      <c r="G24" s="141">
        <f t="shared" si="0"/>
        <v>0</v>
      </c>
    </row>
    <row r="25" spans="1:7">
      <c r="A25" s="140" t="s">
        <v>67</v>
      </c>
      <c r="B25" s="136">
        <f>'IDT-1 Calculation'!DF25</f>
        <v>87</v>
      </c>
      <c r="C25" s="136">
        <f>'IDT-1 Calculation'!DG25</f>
        <v>-36.832999999999998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-50.167000000000002</v>
      </c>
      <c r="G25" s="141">
        <f t="shared" si="0"/>
        <v>0</v>
      </c>
    </row>
    <row r="26" spans="1:7">
      <c r="A26" s="140" t="s">
        <v>68</v>
      </c>
      <c r="B26" s="136">
        <f>'IDT-1 Calculation'!DF26</f>
        <v>60</v>
      </c>
      <c r="C26" s="136">
        <f>'IDT-1 Calculation'!DG26</f>
        <v>-25.402000000000001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-34.597999999999999</v>
      </c>
      <c r="G26" s="141">
        <f t="shared" si="0"/>
        <v>0</v>
      </c>
    </row>
    <row r="27" spans="1:7">
      <c r="A27" s="140" t="s">
        <v>69</v>
      </c>
      <c r="B27" s="136">
        <f>'IDT-1 Calculation'!DF27</f>
        <v>254</v>
      </c>
      <c r="C27" s="136">
        <f>'IDT-1 Calculation'!DG27</f>
        <v>-50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-204</v>
      </c>
      <c r="G27" s="141">
        <f t="shared" si="0"/>
        <v>0</v>
      </c>
    </row>
    <row r="28" spans="1:7">
      <c r="A28" s="140" t="s">
        <v>70</v>
      </c>
      <c r="B28" s="136">
        <f>'IDT-1 Calculation'!DF28</f>
        <v>210</v>
      </c>
      <c r="C28" s="136">
        <f>'IDT-1 Calculation'!DG28</f>
        <v>-60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-150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191</v>
      </c>
      <c r="C29" s="136">
        <f>'IDT-1 Calculation'!DG29</f>
        <v>-60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-131</v>
      </c>
      <c r="G29" s="141">
        <f t="shared" si="0"/>
        <v>0</v>
      </c>
    </row>
    <row r="30" spans="1:7">
      <c r="A30" s="140" t="s">
        <v>72</v>
      </c>
      <c r="B30" s="136">
        <f>'IDT-1 Calculation'!DF30</f>
        <v>152</v>
      </c>
      <c r="C30" s="136">
        <f>'IDT-1 Calculation'!DG30</f>
        <v>-64.350999999999999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-87.649000000000001</v>
      </c>
      <c r="G30" s="141">
        <f t="shared" si="0"/>
        <v>0</v>
      </c>
    </row>
    <row r="31" spans="1:7">
      <c r="A31" s="140" t="s">
        <v>73</v>
      </c>
      <c r="B31" s="136">
        <f>'IDT-1 Calculation'!DF31</f>
        <v>53</v>
      </c>
      <c r="C31" s="136">
        <f>'IDT-1 Calculation'!DG31</f>
        <v>-22.437999999999999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-30.562000000000001</v>
      </c>
      <c r="G31" s="141">
        <f t="shared" si="0"/>
        <v>0</v>
      </c>
    </row>
    <row r="32" spans="1:7">
      <c r="A32" s="140" t="s">
        <v>74</v>
      </c>
      <c r="B32" s="136">
        <f>'IDT-1 Calculation'!DF32</f>
        <v>26</v>
      </c>
      <c r="C32" s="136">
        <f>'IDT-1 Calculation'!DG32</f>
        <v>-11.007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-14.993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9</v>
      </c>
      <c r="C40" s="136">
        <f>'IDT-1 Calculation'!DG40</f>
        <v>-3.81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-5.19</v>
      </c>
      <c r="G40" s="141">
        <f t="shared" si="0"/>
        <v>0</v>
      </c>
    </row>
    <row r="41" spans="1:7">
      <c r="A41" s="140" t="s">
        <v>83</v>
      </c>
      <c r="B41" s="136">
        <f>'IDT-1 Calculation'!DF41</f>
        <v>33</v>
      </c>
      <c r="C41" s="136">
        <f>'IDT-1 Calculation'!DG41</f>
        <v>-13.971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-19.029</v>
      </c>
      <c r="G41" s="141">
        <f t="shared" si="0"/>
        <v>0</v>
      </c>
    </row>
    <row r="42" spans="1:7">
      <c r="A42" s="140" t="s">
        <v>84</v>
      </c>
      <c r="B42" s="136">
        <f>'IDT-1 Calculation'!DF42</f>
        <v>57</v>
      </c>
      <c r="C42" s="136">
        <f>'IDT-1 Calculation'!DG42</f>
        <v>-24.132000000000001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-32.868000000000002</v>
      </c>
      <c r="G42" s="141">
        <f t="shared" si="0"/>
        <v>0</v>
      </c>
    </row>
    <row r="43" spans="1:7">
      <c r="A43" s="140" t="s">
        <v>85</v>
      </c>
      <c r="B43" s="136">
        <f>'IDT-1 Calculation'!DF43</f>
        <v>85</v>
      </c>
      <c r="C43" s="136">
        <f>'IDT-1 Calculation'!DG43</f>
        <v>-35.985999999999997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-49.014000000000003</v>
      </c>
      <c r="G43" s="141">
        <f t="shared" si="0"/>
        <v>0</v>
      </c>
    </row>
    <row r="44" spans="1:7">
      <c r="A44" s="140" t="s">
        <v>86</v>
      </c>
      <c r="B44" s="136">
        <f>'IDT-1 Calculation'!DF44</f>
        <v>95</v>
      </c>
      <c r="C44" s="136">
        <f>'IDT-1 Calculation'!DG44</f>
        <v>-40.219000000000001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-54.780999999999999</v>
      </c>
      <c r="G44" s="141">
        <f t="shared" si="0"/>
        <v>0</v>
      </c>
    </row>
    <row r="45" spans="1:7">
      <c r="A45" s="140" t="s">
        <v>87</v>
      </c>
      <c r="B45" s="136">
        <f>'IDT-1 Calculation'!DF45</f>
        <v>119</v>
      </c>
      <c r="C45" s="136">
        <f>'IDT-1 Calculation'!DG45</f>
        <v>-50.38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-68.62</v>
      </c>
      <c r="G45" s="141">
        <f t="shared" si="0"/>
        <v>0</v>
      </c>
    </row>
    <row r="46" spans="1:7">
      <c r="A46" s="140" t="s">
        <v>88</v>
      </c>
      <c r="B46" s="136">
        <f>'IDT-1 Calculation'!DF46</f>
        <v>127</v>
      </c>
      <c r="C46" s="136">
        <f>'IDT-1 Calculation'!DG46</f>
        <v>-53.767000000000003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-73.233000000000004</v>
      </c>
      <c r="G46" s="141">
        <f t="shared" si="0"/>
        <v>0</v>
      </c>
    </row>
    <row r="47" spans="1:7">
      <c r="A47" s="140" t="s">
        <v>89</v>
      </c>
      <c r="B47" s="136">
        <f>'IDT-1 Calculation'!DF47</f>
        <v>144</v>
      </c>
      <c r="C47" s="136">
        <f>'IDT-1 Calculation'!DG47</f>
        <v>-60.963999999999999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-83.036000000000001</v>
      </c>
      <c r="G47" s="141">
        <f t="shared" si="0"/>
        <v>0</v>
      </c>
    </row>
    <row r="48" spans="1:7">
      <c r="A48" s="140" t="s">
        <v>90</v>
      </c>
      <c r="B48" s="136">
        <f>'IDT-1 Calculation'!DF48</f>
        <v>137</v>
      </c>
      <c r="C48" s="136">
        <f>'IDT-1 Calculation'!DG48</f>
        <v>-58.000999999999998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-78.998999999999995</v>
      </c>
      <c r="G48" s="141">
        <f t="shared" si="0"/>
        <v>0</v>
      </c>
    </row>
    <row r="49" spans="1:7">
      <c r="A49" s="140" t="s">
        <v>91</v>
      </c>
      <c r="B49" s="136">
        <f>'IDT-1 Calculation'!DF49</f>
        <v>145</v>
      </c>
      <c r="C49" s="136">
        <f>'IDT-1 Calculation'!DG49</f>
        <v>-50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-95</v>
      </c>
      <c r="G49" s="141">
        <f t="shared" si="0"/>
        <v>0</v>
      </c>
    </row>
    <row r="50" spans="1:7">
      <c r="A50" s="140" t="s">
        <v>92</v>
      </c>
      <c r="B50" s="136">
        <f>'IDT-1 Calculation'!DF50</f>
        <v>164</v>
      </c>
      <c r="C50" s="136">
        <f>'IDT-1 Calculation'!DG50</f>
        <v>-45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-119</v>
      </c>
      <c r="G50" s="141">
        <f t="shared" si="0"/>
        <v>0</v>
      </c>
    </row>
    <row r="51" spans="1:7">
      <c r="A51" s="140" t="s">
        <v>93</v>
      </c>
      <c r="B51" s="136">
        <f>'IDT-1 Calculation'!DF51</f>
        <v>164</v>
      </c>
      <c r="C51" s="136">
        <f>'IDT-1 Calculation'!DG51</f>
        <v>-45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-119</v>
      </c>
      <c r="G51" s="141">
        <f t="shared" si="0"/>
        <v>0</v>
      </c>
    </row>
    <row r="52" spans="1:7">
      <c r="A52" s="140" t="s">
        <v>94</v>
      </c>
      <c r="B52" s="136">
        <f>'IDT-1 Calculation'!DF52</f>
        <v>153</v>
      </c>
      <c r="C52" s="136">
        <f>'IDT-1 Calculation'!DG52</f>
        <v>-35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-118</v>
      </c>
      <c r="G52" s="141">
        <f t="shared" si="0"/>
        <v>0</v>
      </c>
    </row>
    <row r="53" spans="1:7">
      <c r="A53" s="140" t="s">
        <v>95</v>
      </c>
      <c r="B53" s="136">
        <f>'IDT-1 Calculation'!DF53</f>
        <v>165</v>
      </c>
      <c r="C53" s="136">
        <f>'IDT-1 Calculation'!DG53</f>
        <v>-30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-135</v>
      </c>
      <c r="G53" s="141">
        <f t="shared" si="0"/>
        <v>0</v>
      </c>
    </row>
    <row r="54" spans="1:7">
      <c r="A54" s="140" t="s">
        <v>96</v>
      </c>
      <c r="B54" s="136">
        <f>'IDT-1 Calculation'!DF54</f>
        <v>160</v>
      </c>
      <c r="C54" s="136">
        <f>'IDT-1 Calculation'!DG54</f>
        <v>-35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-125</v>
      </c>
      <c r="G54" s="141">
        <f t="shared" si="0"/>
        <v>0</v>
      </c>
    </row>
    <row r="55" spans="1:7">
      <c r="A55" s="140" t="s">
        <v>97</v>
      </c>
      <c r="B55" s="136">
        <f>'IDT-1 Calculation'!DF55</f>
        <v>175</v>
      </c>
      <c r="C55" s="136">
        <f>'IDT-1 Calculation'!DG55</f>
        <v>-20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-155</v>
      </c>
      <c r="G55" s="141">
        <f t="shared" si="0"/>
        <v>0</v>
      </c>
    </row>
    <row r="56" spans="1:7">
      <c r="A56" s="140" t="s">
        <v>98</v>
      </c>
      <c r="B56" s="136">
        <f>'IDT-1 Calculation'!DF56</f>
        <v>186</v>
      </c>
      <c r="C56" s="136">
        <f>'IDT-1 Calculation'!DG56</f>
        <v>-20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-166</v>
      </c>
      <c r="G56" s="141">
        <f t="shared" si="0"/>
        <v>0</v>
      </c>
    </row>
    <row r="57" spans="1:7">
      <c r="A57" s="140" t="s">
        <v>99</v>
      </c>
      <c r="B57" s="136">
        <f>'IDT-1 Calculation'!DF57</f>
        <v>212</v>
      </c>
      <c r="C57" s="136">
        <f>'IDT-1 Calculation'!DG57</f>
        <v>-50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-162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242</v>
      </c>
      <c r="C58" s="136">
        <f>'IDT-1 Calculation'!DG58</f>
        <v>-20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-222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234.10599999999999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-234.10599999999999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187.39599999999999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-187.39599999999999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140.52600000000001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-140.52600000000001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102.96599999999999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-102.96599999999999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80.334999999999994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-80.334999999999994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67.495000000000005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-67.495000000000005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59.704999999999998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-59.704999999999998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63.759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-63.759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76.247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-76.247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80.826999999999998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-80.826999999999998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85.531999999999996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-85.531999999999996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95.311999999999998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-95.311999999999998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107.075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-107.075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117.47199999999999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-117.47199999999999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117.33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-117.33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127.212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-127.212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59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-59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41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-41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54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-54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67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-67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86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-86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100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-100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118.529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-118.529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118.32899999999999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-118.32899999999999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123.404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-123.404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128.584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-128.584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131.92400000000001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-131.92400000000001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124.251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-124.251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110.94799999999999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-110.94799999999999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94.358000000000004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-94.358000000000004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64.048000000000002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-64.048000000000002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29.777999999999999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-29.777999999999999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1.7669999999999999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-1.7669999999999999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2.0874147500000002</v>
      </c>
      <c r="C99" s="152">
        <f>SUM(C3:C98)/4000</f>
        <v>-0.37323949999999995</v>
      </c>
      <c r="D99" s="152">
        <f>SUM(D3:D98)/4000</f>
        <v>0</v>
      </c>
      <c r="E99" s="152">
        <f>SUM(E3:E98)/4000</f>
        <v>0</v>
      </c>
      <c r="F99" s="152">
        <f>SUM(F3:F98)/4000</f>
        <v>-1.7141752500000005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19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160.79229682539682</v>
      </c>
      <c r="L3">
        <v>126.96695512723129</v>
      </c>
      <c r="M3">
        <v>31.89305773983374</v>
      </c>
      <c r="N3">
        <v>51.883204253084791</v>
      </c>
      <c r="O3">
        <v>73.289840942331793</v>
      </c>
      <c r="P3">
        <v>24.681468299950335</v>
      </c>
      <c r="Q3">
        <v>8.1512318840579709</v>
      </c>
      <c r="R3">
        <v>16.215634760705289</v>
      </c>
      <c r="S3">
        <v>11.587662397179789</v>
      </c>
      <c r="T3">
        <v>0</v>
      </c>
      <c r="U3">
        <v>51.762781743328496</v>
      </c>
      <c r="V3">
        <v>9.1042522432701904</v>
      </c>
      <c r="W3">
        <v>15.05983830620856</v>
      </c>
      <c r="X3">
        <v>64.786412394570988</v>
      </c>
      <c r="Y3">
        <v>0</v>
      </c>
      <c r="Z3">
        <v>2.8784289600000004</v>
      </c>
      <c r="AA3">
        <v>18.511436735999997</v>
      </c>
      <c r="AB3">
        <v>17.352844703999999</v>
      </c>
      <c r="AC3">
        <v>12.7643852736</v>
      </c>
      <c r="AD3">
        <v>16.071074640000003</v>
      </c>
      <c r="AE3">
        <v>21.7125353952</v>
      </c>
      <c r="AF3">
        <v>6.1515000000000013</v>
      </c>
      <c r="AG3">
        <v>25.763748480000004</v>
      </c>
      <c r="AH3">
        <v>67.1714676</v>
      </c>
      <c r="AI3">
        <v>1.1182032</v>
      </c>
      <c r="AJ3">
        <v>0</v>
      </c>
      <c r="AK3">
        <v>22.073040000000006</v>
      </c>
      <c r="AL3">
        <v>59.209269999999997</v>
      </c>
      <c r="AM3">
        <v>2.3184297714285713</v>
      </c>
      <c r="AN3">
        <v>0</v>
      </c>
      <c r="AO3">
        <v>12.654230400000003</v>
      </c>
      <c r="AP3">
        <v>2.5317684000000003</v>
      </c>
      <c r="AQ3">
        <v>43.145960000000002</v>
      </c>
      <c r="AR3">
        <v>20.3648256</v>
      </c>
      <c r="AS3">
        <v>14.356727712000003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32.900546925799112</v>
      </c>
      <c r="BB3">
        <f>SUM(B3:AZ3)-BA3</f>
        <v>979.42396686357938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160.79229682539682</v>
      </c>
      <c r="L4">
        <v>126.96695512723129</v>
      </c>
      <c r="M4">
        <v>31.89305773983374</v>
      </c>
      <c r="N4">
        <v>51.883204253084791</v>
      </c>
      <c r="O4">
        <v>73.289840942331793</v>
      </c>
      <c r="P4">
        <v>24.681468299950335</v>
      </c>
      <c r="Q4">
        <v>8.1512318840579709</v>
      </c>
      <c r="R4">
        <v>16.215634760705289</v>
      </c>
      <c r="S4">
        <v>11.587662397179789</v>
      </c>
      <c r="T4">
        <v>0</v>
      </c>
      <c r="U4">
        <v>51.762781743328496</v>
      </c>
      <c r="V4">
        <v>9.1042522432701904</v>
      </c>
      <c r="W4">
        <v>15.05983830620856</v>
      </c>
      <c r="X4">
        <v>64.786412394570988</v>
      </c>
      <c r="Y4">
        <v>0</v>
      </c>
      <c r="Z4">
        <v>2.8784289600000004</v>
      </c>
      <c r="AA4">
        <v>18.511436735999997</v>
      </c>
      <c r="AB4">
        <v>17.352844703999999</v>
      </c>
      <c r="AC4">
        <v>12.7643852736</v>
      </c>
      <c r="AD4">
        <v>16.071074640000003</v>
      </c>
      <c r="AE4">
        <v>21.7125353952</v>
      </c>
      <c r="AF4">
        <v>6.1515000000000013</v>
      </c>
      <c r="AG4">
        <v>25.763748480000004</v>
      </c>
      <c r="AH4">
        <v>67.1714676</v>
      </c>
      <c r="AI4">
        <v>1.1182032</v>
      </c>
      <c r="AJ4">
        <v>0</v>
      </c>
      <c r="AK4">
        <v>22.073040000000006</v>
      </c>
      <c r="AL4">
        <v>59.209269999999997</v>
      </c>
      <c r="AM4">
        <v>2.3184297714285713</v>
      </c>
      <c r="AN4">
        <v>0</v>
      </c>
      <c r="AO4">
        <v>12.654230400000003</v>
      </c>
      <c r="AP4">
        <v>2.5317684000000003</v>
      </c>
      <c r="AQ4">
        <v>43.145960000000002</v>
      </c>
      <c r="AR4">
        <v>20.3648256</v>
      </c>
      <c r="AS4">
        <v>14.356727712000003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32.900546925799112</v>
      </c>
      <c r="BB4">
        <f t="shared" ref="BB4:BB67" si="0">SUM(B4:AZ4)-BA4</f>
        <v>979.42396686357938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160.79229682539682</v>
      </c>
      <c r="L5">
        <v>126.96695512723129</v>
      </c>
      <c r="M5">
        <v>31.89305773983374</v>
      </c>
      <c r="N5">
        <v>51.883204253084791</v>
      </c>
      <c r="O5">
        <v>73.289840942331793</v>
      </c>
      <c r="P5">
        <v>24.681468299950335</v>
      </c>
      <c r="Q5">
        <v>8.1512318840579709</v>
      </c>
      <c r="R5">
        <v>16.215634760705289</v>
      </c>
      <c r="S5">
        <v>11.587662397179789</v>
      </c>
      <c r="T5">
        <v>0</v>
      </c>
      <c r="U5">
        <v>51.762781743328496</v>
      </c>
      <c r="V5">
        <v>9.1042522432701904</v>
      </c>
      <c r="W5">
        <v>15.05983830620856</v>
      </c>
      <c r="X5">
        <v>64.786412394570988</v>
      </c>
      <c r="Y5">
        <v>0</v>
      </c>
      <c r="Z5">
        <v>2.8784289600000004</v>
      </c>
      <c r="AA5">
        <v>18.511436735999997</v>
      </c>
      <c r="AB5">
        <v>17.352844703999999</v>
      </c>
      <c r="AC5">
        <v>12.7643852736</v>
      </c>
      <c r="AD5">
        <v>16.071074640000003</v>
      </c>
      <c r="AE5">
        <v>21.7125353952</v>
      </c>
      <c r="AF5">
        <v>6.1515000000000013</v>
      </c>
      <c r="AG5">
        <v>25.763748480000004</v>
      </c>
      <c r="AH5">
        <v>67.1714676</v>
      </c>
      <c r="AI5">
        <v>1.1182032</v>
      </c>
      <c r="AJ5">
        <v>0</v>
      </c>
      <c r="AK5">
        <v>22.073040000000006</v>
      </c>
      <c r="AL5">
        <v>59.209269999999997</v>
      </c>
      <c r="AM5">
        <v>2.3184297714285713</v>
      </c>
      <c r="AN5">
        <v>0</v>
      </c>
      <c r="AO5">
        <v>12.654230400000003</v>
      </c>
      <c r="AP5">
        <v>5.6824135200000008</v>
      </c>
      <c r="AQ5">
        <v>43.145960000000002</v>
      </c>
      <c r="AR5">
        <v>23.031648000000001</v>
      </c>
      <c r="AS5">
        <v>14.356727712000003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33.089614620199121</v>
      </c>
      <c r="BB5">
        <f t="shared" si="0"/>
        <v>985.05236668917939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160.79229682539682</v>
      </c>
      <c r="L6">
        <v>126.96695512723129</v>
      </c>
      <c r="M6">
        <v>31.89305773983374</v>
      </c>
      <c r="N6">
        <v>51.883204253084791</v>
      </c>
      <c r="O6">
        <v>73.289840942331793</v>
      </c>
      <c r="P6">
        <v>24.681468299950335</v>
      </c>
      <c r="Q6">
        <v>8.1512318840579709</v>
      </c>
      <c r="R6">
        <v>16.215634760705289</v>
      </c>
      <c r="S6">
        <v>11.587662397179789</v>
      </c>
      <c r="T6">
        <v>0</v>
      </c>
      <c r="U6">
        <v>51.762781743328496</v>
      </c>
      <c r="V6">
        <v>9.1042522432701904</v>
      </c>
      <c r="W6">
        <v>15.05983830620856</v>
      </c>
      <c r="X6">
        <v>64.786412394570988</v>
      </c>
      <c r="Y6">
        <v>0</v>
      </c>
      <c r="Z6">
        <v>2.8784289600000004</v>
      </c>
      <c r="AA6">
        <v>18.511436735999997</v>
      </c>
      <c r="AB6">
        <v>17.352844703999999</v>
      </c>
      <c r="AC6">
        <v>12.7643852736</v>
      </c>
      <c r="AD6">
        <v>16.071074640000003</v>
      </c>
      <c r="AE6">
        <v>21.7125353952</v>
      </c>
      <c r="AF6">
        <v>6.1515000000000013</v>
      </c>
      <c r="AG6">
        <v>25.763748480000004</v>
      </c>
      <c r="AH6">
        <v>67.1714676</v>
      </c>
      <c r="AI6">
        <v>1.1182032</v>
      </c>
      <c r="AJ6">
        <v>0</v>
      </c>
      <c r="AK6">
        <v>22.073040000000006</v>
      </c>
      <c r="AL6">
        <v>59.209269999999997</v>
      </c>
      <c r="AM6">
        <v>2.3184297714285713</v>
      </c>
      <c r="AN6">
        <v>0</v>
      </c>
      <c r="AO6">
        <v>12.654230400000003</v>
      </c>
      <c r="AP6">
        <v>5.6824135200000008</v>
      </c>
      <c r="AQ6">
        <v>32.359470000000002</v>
      </c>
      <c r="AR6">
        <v>23.031648000000001</v>
      </c>
      <c r="AS6">
        <v>14.356727712000003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32.73905404178641</v>
      </c>
      <c r="BB6">
        <f t="shared" si="0"/>
        <v>974.616437267592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160.79229682539682</v>
      </c>
      <c r="L7">
        <v>126.96695512723129</v>
      </c>
      <c r="M7">
        <v>31.89305773983374</v>
      </c>
      <c r="N7">
        <v>51.883204253084791</v>
      </c>
      <c r="O7">
        <v>73.289840942331793</v>
      </c>
      <c r="P7">
        <v>24.681468299950335</v>
      </c>
      <c r="Q7">
        <v>8.1512318840579709</v>
      </c>
      <c r="R7">
        <v>16.215634760705289</v>
      </c>
      <c r="S7">
        <v>11.587662397179789</v>
      </c>
      <c r="T7">
        <v>0</v>
      </c>
      <c r="U7">
        <v>51.762781743328496</v>
      </c>
      <c r="V7">
        <v>9.1042522432701904</v>
      </c>
      <c r="W7">
        <v>15.05983830620856</v>
      </c>
      <c r="X7">
        <v>64.786412394570988</v>
      </c>
      <c r="Y7">
        <v>0</v>
      </c>
      <c r="Z7">
        <v>5.756857919999999</v>
      </c>
      <c r="AA7">
        <v>18.511436735999997</v>
      </c>
      <c r="AB7">
        <v>17.352844703999999</v>
      </c>
      <c r="AC7">
        <v>12.7643852736</v>
      </c>
      <c r="AD7">
        <v>16.071074640000003</v>
      </c>
      <c r="AE7">
        <v>21.7125353952</v>
      </c>
      <c r="AF7">
        <v>6.1515000000000013</v>
      </c>
      <c r="AG7">
        <v>25.763748480000004</v>
      </c>
      <c r="AH7">
        <v>67.1714676</v>
      </c>
      <c r="AI7">
        <v>1.1182032</v>
      </c>
      <c r="AJ7">
        <v>0</v>
      </c>
      <c r="AK7">
        <v>22.073040000000006</v>
      </c>
      <c r="AL7">
        <v>59.209269999999997</v>
      </c>
      <c r="AM7">
        <v>2.3184297714285713</v>
      </c>
      <c r="AN7">
        <v>0</v>
      </c>
      <c r="AO7">
        <v>12.654230400000003</v>
      </c>
      <c r="AP7">
        <v>5.6824135200000008</v>
      </c>
      <c r="AQ7">
        <v>32.359470000000002</v>
      </c>
      <c r="AR7">
        <v>23.031648000000001</v>
      </c>
      <c r="AS7">
        <v>14.356727712000003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32.832603202586405</v>
      </c>
      <c r="BB7">
        <f t="shared" si="0"/>
        <v>977.4013170667921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160.79229682539682</v>
      </c>
      <c r="L8">
        <v>126.96695512723129</v>
      </c>
      <c r="M8">
        <v>31.89305773983374</v>
      </c>
      <c r="N8">
        <v>51.883204253084791</v>
      </c>
      <c r="O8">
        <v>73.289840942331793</v>
      </c>
      <c r="P8">
        <v>24.681468299950335</v>
      </c>
      <c r="Q8">
        <v>8.1512318840579709</v>
      </c>
      <c r="R8">
        <v>16.215634760705289</v>
      </c>
      <c r="S8">
        <v>11.587662397179789</v>
      </c>
      <c r="T8">
        <v>0</v>
      </c>
      <c r="U8">
        <v>51.762781743328496</v>
      </c>
      <c r="V8">
        <v>9.1042522432701904</v>
      </c>
      <c r="W8">
        <v>15.05983830620856</v>
      </c>
      <c r="X8">
        <v>64.786412394570988</v>
      </c>
      <c r="Y8">
        <v>0</v>
      </c>
      <c r="Z8">
        <v>5.756857919999999</v>
      </c>
      <c r="AA8">
        <v>18.511436735999997</v>
      </c>
      <c r="AB8">
        <v>17.352844703999999</v>
      </c>
      <c r="AC8">
        <v>12.7643852736</v>
      </c>
      <c r="AD8">
        <v>16.071074640000003</v>
      </c>
      <c r="AE8">
        <v>21.7125353952</v>
      </c>
      <c r="AF8">
        <v>6.1515000000000013</v>
      </c>
      <c r="AG8">
        <v>25.763748480000004</v>
      </c>
      <c r="AH8">
        <v>67.1714676</v>
      </c>
      <c r="AI8">
        <v>1.1182032</v>
      </c>
      <c r="AJ8">
        <v>0</v>
      </c>
      <c r="AK8">
        <v>22.073040000000006</v>
      </c>
      <c r="AL8">
        <v>59.209269999999997</v>
      </c>
      <c r="AM8">
        <v>2.3184297714285713</v>
      </c>
      <c r="AN8">
        <v>0</v>
      </c>
      <c r="AO8">
        <v>12.654230400000003</v>
      </c>
      <c r="AP8">
        <v>5.6824135200000008</v>
      </c>
      <c r="AQ8">
        <v>32.359470000000002</v>
      </c>
      <c r="AR8">
        <v>23.031648000000001</v>
      </c>
      <c r="AS8">
        <v>14.356727712000003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32.832603202586405</v>
      </c>
      <c r="BB8">
        <f t="shared" si="0"/>
        <v>977.4013170667921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160.79229682539682</v>
      </c>
      <c r="L9">
        <v>126.96695512723129</v>
      </c>
      <c r="M9">
        <v>31.89305773983374</v>
      </c>
      <c r="N9">
        <v>51.883204253084791</v>
      </c>
      <c r="O9">
        <v>73.289840942331793</v>
      </c>
      <c r="P9">
        <v>24.681468299950335</v>
      </c>
      <c r="Q9">
        <v>8.1512318840579709</v>
      </c>
      <c r="R9">
        <v>16.215634760705289</v>
      </c>
      <c r="S9">
        <v>11.587662397179789</v>
      </c>
      <c r="T9">
        <v>0</v>
      </c>
      <c r="U9">
        <v>51.762781743328496</v>
      </c>
      <c r="V9">
        <v>9.1042522432701904</v>
      </c>
      <c r="W9">
        <v>15.05983830620856</v>
      </c>
      <c r="X9">
        <v>64.786412394570988</v>
      </c>
      <c r="Y9">
        <v>0</v>
      </c>
      <c r="Z9">
        <v>5.756857919999999</v>
      </c>
      <c r="AA9">
        <v>18.511436735999997</v>
      </c>
      <c r="AB9">
        <v>17.352844703999999</v>
      </c>
      <c r="AC9">
        <v>12.7643852736</v>
      </c>
      <c r="AD9">
        <v>16.071074640000003</v>
      </c>
      <c r="AE9">
        <v>21.7125353952</v>
      </c>
      <c r="AF9">
        <v>6.1515000000000013</v>
      </c>
      <c r="AG9">
        <v>25.763748480000004</v>
      </c>
      <c r="AH9">
        <v>67.1714676</v>
      </c>
      <c r="AI9">
        <v>1.1182032</v>
      </c>
      <c r="AJ9">
        <v>0</v>
      </c>
      <c r="AK9">
        <v>22.073040000000006</v>
      </c>
      <c r="AL9">
        <v>59.209269999999997</v>
      </c>
      <c r="AM9">
        <v>2.3184297714285713</v>
      </c>
      <c r="AN9">
        <v>0</v>
      </c>
      <c r="AO9">
        <v>12.654230400000003</v>
      </c>
      <c r="AP9">
        <v>5.6824135200000008</v>
      </c>
      <c r="AQ9">
        <v>32.141120000000001</v>
      </c>
      <c r="AR9">
        <v>20.3648256</v>
      </c>
      <c r="AS9">
        <v>14.356727712000003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32.738834752999104</v>
      </c>
      <c r="BB9">
        <f t="shared" si="0"/>
        <v>974.6099131163794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160.79229682539682</v>
      </c>
      <c r="L10">
        <v>126.96695512723129</v>
      </c>
      <c r="M10">
        <v>31.89305773983374</v>
      </c>
      <c r="N10">
        <v>51.883204253084791</v>
      </c>
      <c r="O10">
        <v>73.289840942331793</v>
      </c>
      <c r="P10">
        <v>24.681468299950335</v>
      </c>
      <c r="Q10">
        <v>8.1512318840579709</v>
      </c>
      <c r="R10">
        <v>16.215634760705289</v>
      </c>
      <c r="S10">
        <v>11.587662397179789</v>
      </c>
      <c r="T10">
        <v>0</v>
      </c>
      <c r="U10">
        <v>51.762781743328496</v>
      </c>
      <c r="V10">
        <v>9.1042522432701904</v>
      </c>
      <c r="W10">
        <v>15.05983830620856</v>
      </c>
      <c r="X10">
        <v>64.786412394570988</v>
      </c>
      <c r="Y10">
        <v>0</v>
      </c>
      <c r="Z10">
        <v>5.756857919999999</v>
      </c>
      <c r="AA10">
        <v>18.511436735999997</v>
      </c>
      <c r="AB10">
        <v>17.352844703999999</v>
      </c>
      <c r="AC10">
        <v>12.7643852736</v>
      </c>
      <c r="AD10">
        <v>16.071074640000003</v>
      </c>
      <c r="AE10">
        <v>21.7125353952</v>
      </c>
      <c r="AF10">
        <v>6.1515000000000013</v>
      </c>
      <c r="AG10">
        <v>25.763748480000004</v>
      </c>
      <c r="AH10">
        <v>67.1714676</v>
      </c>
      <c r="AI10">
        <v>1.1182032</v>
      </c>
      <c r="AJ10">
        <v>0</v>
      </c>
      <c r="AK10">
        <v>22.073040000000006</v>
      </c>
      <c r="AL10">
        <v>59.209269999999997</v>
      </c>
      <c r="AM10">
        <v>2.3184297714285713</v>
      </c>
      <c r="AN10">
        <v>0</v>
      </c>
      <c r="AO10">
        <v>12.654230400000003</v>
      </c>
      <c r="AP10">
        <v>5.6824135200000008</v>
      </c>
      <c r="AQ10">
        <v>30.787350000000004</v>
      </c>
      <c r="AR10">
        <v>20.3648256</v>
      </c>
      <c r="AS10">
        <v>14.356727712000003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32.694837574586408</v>
      </c>
      <c r="BB10">
        <f t="shared" si="0"/>
        <v>973.30014029479219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160.79229682539682</v>
      </c>
      <c r="L11">
        <v>126.96695512723129</v>
      </c>
      <c r="M11">
        <v>31.89305773983374</v>
      </c>
      <c r="N11">
        <v>51.883204253084791</v>
      </c>
      <c r="O11">
        <v>73.289840942331793</v>
      </c>
      <c r="P11">
        <v>24.681468299950335</v>
      </c>
      <c r="Q11">
        <v>8.1512318840579709</v>
      </c>
      <c r="R11">
        <v>16.215634760705289</v>
      </c>
      <c r="S11">
        <v>11.587662397179789</v>
      </c>
      <c r="T11">
        <v>0</v>
      </c>
      <c r="U11">
        <v>51.059718969555028</v>
      </c>
      <c r="V11">
        <v>9.1042522432701904</v>
      </c>
      <c r="W11">
        <v>15.05983830620856</v>
      </c>
      <c r="X11">
        <v>64.786412394570988</v>
      </c>
      <c r="Y11">
        <v>0</v>
      </c>
      <c r="Z11">
        <v>5.756857919999999</v>
      </c>
      <c r="AA11">
        <v>18.511436735999997</v>
      </c>
      <c r="AB11">
        <v>17.352844703999999</v>
      </c>
      <c r="AC11">
        <v>12.7643852736</v>
      </c>
      <c r="AD11">
        <v>16.071074640000003</v>
      </c>
      <c r="AE11">
        <v>21.7125353952</v>
      </c>
      <c r="AF11">
        <v>4.4427500000000002</v>
      </c>
      <c r="AG11">
        <v>25.763748480000004</v>
      </c>
      <c r="AH11">
        <v>67.1714676</v>
      </c>
      <c r="AI11">
        <v>1.1182032</v>
      </c>
      <c r="AJ11">
        <v>0</v>
      </c>
      <c r="AK11">
        <v>22.073040000000006</v>
      </c>
      <c r="AL11">
        <v>59.209269999999997</v>
      </c>
      <c r="AM11">
        <v>2.3184297714285713</v>
      </c>
      <c r="AN11">
        <v>0</v>
      </c>
      <c r="AO11">
        <v>12.654230400000003</v>
      </c>
      <c r="AP11">
        <v>5.6824135200000008</v>
      </c>
      <c r="AQ11">
        <v>30.787350000000004</v>
      </c>
      <c r="AR11">
        <v>20.3648256</v>
      </c>
      <c r="AS11">
        <v>14.356727712000003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32.6164532386723</v>
      </c>
      <c r="BB11">
        <f t="shared" si="0"/>
        <v>970.96671185693265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160.79229682539682</v>
      </c>
      <c r="L12">
        <v>126.96695512723129</v>
      </c>
      <c r="M12">
        <v>31.89305773983374</v>
      </c>
      <c r="N12">
        <v>51.883204253084791</v>
      </c>
      <c r="O12">
        <v>73.289840942331793</v>
      </c>
      <c r="P12">
        <v>24.681468299950335</v>
      </c>
      <c r="Q12">
        <v>8.1512318840579709</v>
      </c>
      <c r="R12">
        <v>16.215634760705289</v>
      </c>
      <c r="S12">
        <v>11.587662397179789</v>
      </c>
      <c r="T12">
        <v>0</v>
      </c>
      <c r="U12">
        <v>51.059718969555028</v>
      </c>
      <c r="V12">
        <v>9.1042522432701904</v>
      </c>
      <c r="W12">
        <v>15.05983830620856</v>
      </c>
      <c r="X12">
        <v>64.786412394570988</v>
      </c>
      <c r="Y12">
        <v>0</v>
      </c>
      <c r="Z12">
        <v>5.756857919999999</v>
      </c>
      <c r="AA12">
        <v>18.511436735999997</v>
      </c>
      <c r="AB12">
        <v>17.352844703999999</v>
      </c>
      <c r="AC12">
        <v>12.7643852736</v>
      </c>
      <c r="AD12">
        <v>16.071074640000003</v>
      </c>
      <c r="AE12">
        <v>21.7125353952</v>
      </c>
      <c r="AF12">
        <v>4.4427500000000002</v>
      </c>
      <c r="AG12">
        <v>25.763748480000004</v>
      </c>
      <c r="AH12">
        <v>67.1714676</v>
      </c>
      <c r="AI12">
        <v>1.1182032</v>
      </c>
      <c r="AJ12">
        <v>0</v>
      </c>
      <c r="AK12">
        <v>22.073040000000006</v>
      </c>
      <c r="AL12">
        <v>59.209269999999997</v>
      </c>
      <c r="AM12">
        <v>2.3184297714285713</v>
      </c>
      <c r="AN12">
        <v>0</v>
      </c>
      <c r="AO12">
        <v>12.654230400000003</v>
      </c>
      <c r="AP12">
        <v>5.6824135200000008</v>
      </c>
      <c r="AQ12">
        <v>30.787350000000004</v>
      </c>
      <c r="AR12">
        <v>20.3648256</v>
      </c>
      <c r="AS12">
        <v>14.356727712000003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32.6164532386723</v>
      </c>
      <c r="BB12">
        <f t="shared" si="0"/>
        <v>970.96671185693265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160.79229682539682</v>
      </c>
      <c r="L13">
        <v>126.96695512723129</v>
      </c>
      <c r="M13">
        <v>31.89305773983374</v>
      </c>
      <c r="N13">
        <v>51.883204253084791</v>
      </c>
      <c r="O13">
        <v>73.289840942331793</v>
      </c>
      <c r="P13">
        <v>24.681468299950335</v>
      </c>
      <c r="Q13">
        <v>8.1512318840579709</v>
      </c>
      <c r="R13">
        <v>16.215634760705289</v>
      </c>
      <c r="S13">
        <v>11.587662397179789</v>
      </c>
      <c r="T13">
        <v>0</v>
      </c>
      <c r="U13">
        <v>51.059718969555028</v>
      </c>
      <c r="V13">
        <v>9.1042522432701904</v>
      </c>
      <c r="W13">
        <v>15.05983830620856</v>
      </c>
      <c r="X13">
        <v>64.786412394570988</v>
      </c>
      <c r="Y13">
        <v>0</v>
      </c>
      <c r="Z13">
        <v>5.756857919999999</v>
      </c>
      <c r="AA13">
        <v>12.340957824000002</v>
      </c>
      <c r="AB13">
        <v>17.352844703999999</v>
      </c>
      <c r="AC13">
        <v>12.7643852736</v>
      </c>
      <c r="AD13">
        <v>16.071074640000003</v>
      </c>
      <c r="AE13">
        <v>21.7125353952</v>
      </c>
      <c r="AF13">
        <v>4.4427500000000002</v>
      </c>
      <c r="AG13">
        <v>25.763748480000004</v>
      </c>
      <c r="AH13">
        <v>67.1714676</v>
      </c>
      <c r="AI13">
        <v>1.1182032</v>
      </c>
      <c r="AJ13">
        <v>0</v>
      </c>
      <c r="AK13">
        <v>22.073040000000006</v>
      </c>
      <c r="AL13">
        <v>59.209269999999997</v>
      </c>
      <c r="AM13">
        <v>2.3184297714285713</v>
      </c>
      <c r="AN13">
        <v>0</v>
      </c>
      <c r="AO13">
        <v>12.654230400000003</v>
      </c>
      <c r="AP13">
        <v>5.6824135200000008</v>
      </c>
      <c r="AQ13">
        <v>30.787350000000004</v>
      </c>
      <c r="AR13">
        <v>20.3648256</v>
      </c>
      <c r="AS13">
        <v>14.356727712000003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32.415912322672305</v>
      </c>
      <c r="BB13">
        <f t="shared" si="0"/>
        <v>964.99677386093276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160.79229682539682</v>
      </c>
      <c r="L14">
        <v>126.96695512723129</v>
      </c>
      <c r="M14">
        <v>31.89305773983374</v>
      </c>
      <c r="N14">
        <v>51.883204253084791</v>
      </c>
      <c r="O14">
        <v>73.289840942331793</v>
      </c>
      <c r="P14">
        <v>24.681468299950335</v>
      </c>
      <c r="Q14">
        <v>8.1512318840579709</v>
      </c>
      <c r="R14">
        <v>16.215634760705289</v>
      </c>
      <c r="S14">
        <v>11.587662397179789</v>
      </c>
      <c r="T14">
        <v>0</v>
      </c>
      <c r="U14">
        <v>51.059718969555028</v>
      </c>
      <c r="V14">
        <v>9.1042522432701904</v>
      </c>
      <c r="W14">
        <v>15.05983830620856</v>
      </c>
      <c r="X14">
        <v>64.786412394570988</v>
      </c>
      <c r="Y14">
        <v>0</v>
      </c>
      <c r="Z14">
        <v>5.756857919999999</v>
      </c>
      <c r="AA14">
        <v>12.340957824000002</v>
      </c>
      <c r="AB14">
        <v>17.352844703999999</v>
      </c>
      <c r="AC14">
        <v>12.7643852736</v>
      </c>
      <c r="AD14">
        <v>16.071074640000003</v>
      </c>
      <c r="AE14">
        <v>21.7125353952</v>
      </c>
      <c r="AF14">
        <v>4.4427500000000002</v>
      </c>
      <c r="AG14">
        <v>25.763748480000004</v>
      </c>
      <c r="AH14">
        <v>67.1714676</v>
      </c>
      <c r="AI14">
        <v>1.1182032</v>
      </c>
      <c r="AJ14">
        <v>0</v>
      </c>
      <c r="AK14">
        <v>22.073040000000006</v>
      </c>
      <c r="AL14">
        <v>59.209269999999997</v>
      </c>
      <c r="AM14">
        <v>2.3184297714285713</v>
      </c>
      <c r="AN14">
        <v>0</v>
      </c>
      <c r="AO14">
        <v>12.654230400000003</v>
      </c>
      <c r="AP14">
        <v>5.6824135200000008</v>
      </c>
      <c r="AQ14">
        <v>20.524899999999999</v>
      </c>
      <c r="AR14">
        <v>20.3648256</v>
      </c>
      <c r="AS14">
        <v>14.356727712000003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32.082382351084995</v>
      </c>
      <c r="BB14">
        <f t="shared" si="0"/>
        <v>955.06785383252009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160.79229682539682</v>
      </c>
      <c r="L15">
        <v>126.96695512723129</v>
      </c>
      <c r="M15">
        <v>31.89305773983374</v>
      </c>
      <c r="N15">
        <v>51.883204253084791</v>
      </c>
      <c r="O15">
        <v>73.289840942331793</v>
      </c>
      <c r="P15">
        <v>24.681468299950335</v>
      </c>
      <c r="Q15">
        <v>8.1512318840579709</v>
      </c>
      <c r="R15">
        <v>16.215634760705289</v>
      </c>
      <c r="S15">
        <v>11.587662397179789</v>
      </c>
      <c r="T15">
        <v>0</v>
      </c>
      <c r="U15">
        <v>51.059718969555028</v>
      </c>
      <c r="V15">
        <v>9.1042522432701904</v>
      </c>
      <c r="W15">
        <v>15.05983830620856</v>
      </c>
      <c r="X15">
        <v>64.786412394570988</v>
      </c>
      <c r="Y15">
        <v>0</v>
      </c>
      <c r="Z15">
        <v>5.756857919999999</v>
      </c>
      <c r="AA15">
        <v>12.340957824000002</v>
      </c>
      <c r="AB15">
        <v>17.352844703999999</v>
      </c>
      <c r="AC15">
        <v>8.5010146559999988</v>
      </c>
      <c r="AD15">
        <v>16.071074640000003</v>
      </c>
      <c r="AE15">
        <v>21.7125353952</v>
      </c>
      <c r="AF15">
        <v>4.4427500000000002</v>
      </c>
      <c r="AG15">
        <v>25.763748480000004</v>
      </c>
      <c r="AH15">
        <v>67.1714676</v>
      </c>
      <c r="AI15">
        <v>1.1182032</v>
      </c>
      <c r="AJ15">
        <v>0</v>
      </c>
      <c r="AK15">
        <v>22.073040000000006</v>
      </c>
      <c r="AL15">
        <v>59.209269999999997</v>
      </c>
      <c r="AM15">
        <v>2.3184297714285713</v>
      </c>
      <c r="AN15">
        <v>0</v>
      </c>
      <c r="AO15">
        <v>12.654230400000003</v>
      </c>
      <c r="AP15">
        <v>5.6824135200000008</v>
      </c>
      <c r="AQ15">
        <v>20.524899999999999</v>
      </c>
      <c r="AR15">
        <v>20.3648256</v>
      </c>
      <c r="AS15">
        <v>14.009330613600001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31.932532581484995</v>
      </c>
      <c r="BB15">
        <f t="shared" si="0"/>
        <v>950.60693588612014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160.79229682539682</v>
      </c>
      <c r="L16">
        <v>126.96695512723129</v>
      </c>
      <c r="M16">
        <v>31.89305773983374</v>
      </c>
      <c r="N16">
        <v>51.883204253084791</v>
      </c>
      <c r="O16">
        <v>73.289840942331793</v>
      </c>
      <c r="P16">
        <v>24.681468299950335</v>
      </c>
      <c r="Q16">
        <v>8.1512318840579709</v>
      </c>
      <c r="R16">
        <v>16.215634760705289</v>
      </c>
      <c r="S16">
        <v>11.587662397179789</v>
      </c>
      <c r="T16">
        <v>0</v>
      </c>
      <c r="U16">
        <v>51.059718969555028</v>
      </c>
      <c r="V16">
        <v>9.1042522432701904</v>
      </c>
      <c r="W16">
        <v>15.05983830620856</v>
      </c>
      <c r="X16">
        <v>64.786412394570988</v>
      </c>
      <c r="Y16">
        <v>0</v>
      </c>
      <c r="Z16">
        <v>5.756857919999999</v>
      </c>
      <c r="AA16">
        <v>12.340957824000002</v>
      </c>
      <c r="AB16">
        <v>17.352844703999999</v>
      </c>
      <c r="AC16">
        <v>8.5010146559999988</v>
      </c>
      <c r="AD16">
        <v>16.071074640000003</v>
      </c>
      <c r="AE16">
        <v>21.7125353952</v>
      </c>
      <c r="AF16">
        <v>4.4427500000000002</v>
      </c>
      <c r="AG16">
        <v>25.763748480000004</v>
      </c>
      <c r="AH16">
        <v>67.1714676</v>
      </c>
      <c r="AI16">
        <v>1.1182032</v>
      </c>
      <c r="AJ16">
        <v>0</v>
      </c>
      <c r="AK16">
        <v>22.073040000000006</v>
      </c>
      <c r="AL16">
        <v>59.209269999999997</v>
      </c>
      <c r="AM16">
        <v>2.3184297714285713</v>
      </c>
      <c r="AN16">
        <v>0</v>
      </c>
      <c r="AO16">
        <v>12.654230400000003</v>
      </c>
      <c r="AP16">
        <v>5.6824135200000008</v>
      </c>
      <c r="AQ16">
        <v>20.524899999999999</v>
      </c>
      <c r="AR16">
        <v>20.3648256</v>
      </c>
      <c r="AS16">
        <v>14.009330613600001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31.932532581484995</v>
      </c>
      <c r="BB16">
        <f t="shared" si="0"/>
        <v>950.60693588612014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160.79229682539682</v>
      </c>
      <c r="L17">
        <v>126.96695512723129</v>
      </c>
      <c r="M17">
        <v>31.89305773983374</v>
      </c>
      <c r="N17">
        <v>51.883204253084791</v>
      </c>
      <c r="O17">
        <v>73.289840942331793</v>
      </c>
      <c r="P17">
        <v>24.681468299950335</v>
      </c>
      <c r="Q17">
        <v>8.1512318840579709</v>
      </c>
      <c r="R17">
        <v>16.211097649692221</v>
      </c>
      <c r="S17">
        <v>11.587662397179789</v>
      </c>
      <c r="T17">
        <v>0</v>
      </c>
      <c r="U17">
        <v>51.059718969555028</v>
      </c>
      <c r="V17">
        <v>9.1042522432701904</v>
      </c>
      <c r="W17">
        <v>15.05983830620856</v>
      </c>
      <c r="X17">
        <v>64.786412394570988</v>
      </c>
      <c r="Y17">
        <v>0</v>
      </c>
      <c r="Z17">
        <v>5.756857919999999</v>
      </c>
      <c r="AA17">
        <v>12.340957824000002</v>
      </c>
      <c r="AB17">
        <v>17.352844703999999</v>
      </c>
      <c r="AC17">
        <v>8.5010146559999988</v>
      </c>
      <c r="AD17">
        <v>16.071074640000003</v>
      </c>
      <c r="AE17">
        <v>21.7125353952</v>
      </c>
      <c r="AF17">
        <v>4.4427500000000002</v>
      </c>
      <c r="AG17">
        <v>25.763748480000004</v>
      </c>
      <c r="AH17">
        <v>67.1714676</v>
      </c>
      <c r="AI17">
        <v>6.1501175999999997</v>
      </c>
      <c r="AJ17">
        <v>0</v>
      </c>
      <c r="AK17">
        <v>22.073040000000006</v>
      </c>
      <c r="AL17">
        <v>59.209269999999997</v>
      </c>
      <c r="AM17">
        <v>2.3184297714285713</v>
      </c>
      <c r="AN17">
        <v>0</v>
      </c>
      <c r="AO17">
        <v>12.654230400000003</v>
      </c>
      <c r="AP17">
        <v>5.0635368000000005</v>
      </c>
      <c r="AQ17">
        <v>0</v>
      </c>
      <c r="AR17">
        <v>20.3648256</v>
      </c>
      <c r="AS17">
        <v>14.009330613600001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31.408749709715636</v>
      </c>
      <c r="BB17">
        <f t="shared" si="0"/>
        <v>935.01431932687649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160.79229682539682</v>
      </c>
      <c r="L18">
        <v>126.96695512723129</v>
      </c>
      <c r="M18">
        <v>31.89305773983374</v>
      </c>
      <c r="N18">
        <v>51.883204253084791</v>
      </c>
      <c r="O18">
        <v>73.289840942331793</v>
      </c>
      <c r="P18">
        <v>24.681468299950335</v>
      </c>
      <c r="Q18">
        <v>8.1512318840579709</v>
      </c>
      <c r="R18">
        <v>16.211097649692221</v>
      </c>
      <c r="S18">
        <v>11.587662397179789</v>
      </c>
      <c r="T18">
        <v>0</v>
      </c>
      <c r="U18">
        <v>51.059718969555028</v>
      </c>
      <c r="V18">
        <v>9.1042522432701904</v>
      </c>
      <c r="W18">
        <v>15.05983830620856</v>
      </c>
      <c r="X18">
        <v>64.786412394570988</v>
      </c>
      <c r="Y18">
        <v>0</v>
      </c>
      <c r="Z18">
        <v>5.756857919999999</v>
      </c>
      <c r="AA18">
        <v>12.340957824000002</v>
      </c>
      <c r="AB18">
        <v>11.568563136</v>
      </c>
      <c r="AC18">
        <v>8.5010146559999988</v>
      </c>
      <c r="AD18">
        <v>16.071074640000003</v>
      </c>
      <c r="AE18">
        <v>21.7125353952</v>
      </c>
      <c r="AF18">
        <v>4.4427500000000002</v>
      </c>
      <c r="AG18">
        <v>25.763748480000004</v>
      </c>
      <c r="AH18">
        <v>67.1714676</v>
      </c>
      <c r="AI18">
        <v>6.1501175999999997</v>
      </c>
      <c r="AJ18">
        <v>0</v>
      </c>
      <c r="AK18">
        <v>22.073040000000006</v>
      </c>
      <c r="AL18">
        <v>59.209269999999997</v>
      </c>
      <c r="AM18">
        <v>2.3184297714285713</v>
      </c>
      <c r="AN18">
        <v>0</v>
      </c>
      <c r="AO18">
        <v>12.654230400000003</v>
      </c>
      <c r="AP18">
        <v>5.0635368000000005</v>
      </c>
      <c r="AQ18">
        <v>0</v>
      </c>
      <c r="AR18">
        <v>20.3648256</v>
      </c>
      <c r="AS18">
        <v>14.009330613600001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31.220760690515633</v>
      </c>
      <c r="BB18">
        <f t="shared" si="0"/>
        <v>929.41802677807652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160.79229682539682</v>
      </c>
      <c r="L19">
        <v>126.96695512723129</v>
      </c>
      <c r="M19">
        <v>31.89305773983374</v>
      </c>
      <c r="N19">
        <v>51.883204253084791</v>
      </c>
      <c r="O19">
        <v>73.289840942331793</v>
      </c>
      <c r="P19">
        <v>24.681468299950335</v>
      </c>
      <c r="Q19">
        <v>8.1512318840579709</v>
      </c>
      <c r="R19">
        <v>16.211097649692221</v>
      </c>
      <c r="S19">
        <v>11.587662397179789</v>
      </c>
      <c r="T19">
        <v>0</v>
      </c>
      <c r="U19">
        <v>51.059718969555028</v>
      </c>
      <c r="V19">
        <v>9.1042522432701904</v>
      </c>
      <c r="W19">
        <v>15.05983830620856</v>
      </c>
      <c r="X19">
        <v>64.786412394570988</v>
      </c>
      <c r="Y19">
        <v>0</v>
      </c>
      <c r="Z19">
        <v>5.756857919999999</v>
      </c>
      <c r="AA19">
        <v>12.340957824000002</v>
      </c>
      <c r="AB19">
        <v>11.568563136</v>
      </c>
      <c r="AC19">
        <v>8.5010146559999988</v>
      </c>
      <c r="AD19">
        <v>16.071074640000003</v>
      </c>
      <c r="AE19">
        <v>21.7125353952</v>
      </c>
      <c r="AF19">
        <v>4.4427500000000002</v>
      </c>
      <c r="AG19">
        <v>25.763748480000004</v>
      </c>
      <c r="AH19">
        <v>67.1714676</v>
      </c>
      <c r="AI19">
        <v>6.1501175999999997</v>
      </c>
      <c r="AJ19">
        <v>0</v>
      </c>
      <c r="AK19">
        <v>22.073040000000006</v>
      </c>
      <c r="AL19">
        <v>59.209269999999997</v>
      </c>
      <c r="AM19">
        <v>2.3184297714285713</v>
      </c>
      <c r="AN19">
        <v>0</v>
      </c>
      <c r="AO19">
        <v>12.654230400000003</v>
      </c>
      <c r="AP19">
        <v>5.0635368000000005</v>
      </c>
      <c r="AQ19">
        <v>0</v>
      </c>
      <c r="AR19">
        <v>20.3648256</v>
      </c>
      <c r="AS19">
        <v>14.009330613600001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31.220760690515633</v>
      </c>
      <c r="BB19">
        <f t="shared" si="0"/>
        <v>929.41802677807652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160.79229682539682</v>
      </c>
      <c r="L20">
        <v>126.96695512723129</v>
      </c>
      <c r="M20">
        <v>31.89305773983374</v>
      </c>
      <c r="N20">
        <v>51.883204253084791</v>
      </c>
      <c r="O20">
        <v>73.289840942331793</v>
      </c>
      <c r="P20">
        <v>24.681468299950335</v>
      </c>
      <c r="Q20">
        <v>8.1512318840579709</v>
      </c>
      <c r="R20">
        <v>16.211097649692221</v>
      </c>
      <c r="S20">
        <v>11.587662397179789</v>
      </c>
      <c r="T20">
        <v>0</v>
      </c>
      <c r="U20">
        <v>51.059718969555028</v>
      </c>
      <c r="V20">
        <v>9.1042522432701904</v>
      </c>
      <c r="W20">
        <v>15.05983830620856</v>
      </c>
      <c r="X20">
        <v>64.786412394570988</v>
      </c>
      <c r="Y20">
        <v>0</v>
      </c>
      <c r="Z20">
        <v>5.756857919999999</v>
      </c>
      <c r="AA20">
        <v>12.340957824000002</v>
      </c>
      <c r="AB20">
        <v>11.568563136</v>
      </c>
      <c r="AC20">
        <v>8.5010146559999988</v>
      </c>
      <c r="AD20">
        <v>16.071074640000003</v>
      </c>
      <c r="AE20">
        <v>21.7125353952</v>
      </c>
      <c r="AF20">
        <v>4.4427500000000002</v>
      </c>
      <c r="AG20">
        <v>25.763748480000004</v>
      </c>
      <c r="AH20">
        <v>67.1714676</v>
      </c>
      <c r="AI20">
        <v>6.1501175999999997</v>
      </c>
      <c r="AJ20">
        <v>0</v>
      </c>
      <c r="AK20">
        <v>22.073040000000006</v>
      </c>
      <c r="AL20">
        <v>59.209269999999997</v>
      </c>
      <c r="AM20">
        <v>2.3184297714285713</v>
      </c>
      <c r="AN20">
        <v>0</v>
      </c>
      <c r="AO20">
        <v>12.654230400000003</v>
      </c>
      <c r="AP20">
        <v>5.0635368000000005</v>
      </c>
      <c r="AQ20">
        <v>0</v>
      </c>
      <c r="AR20">
        <v>20.3648256</v>
      </c>
      <c r="AS20">
        <v>14.009330613600001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31.220760690515633</v>
      </c>
      <c r="BB20">
        <f t="shared" si="0"/>
        <v>929.41802677807652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160.79229682539682</v>
      </c>
      <c r="L21">
        <v>126.96695512723129</v>
      </c>
      <c r="M21">
        <v>31.89305773983374</v>
      </c>
      <c r="N21">
        <v>51.883204253084791</v>
      </c>
      <c r="O21">
        <v>73.289840942331793</v>
      </c>
      <c r="P21">
        <v>24.681468299950335</v>
      </c>
      <c r="Q21">
        <v>8.1512318840579709</v>
      </c>
      <c r="R21">
        <v>16.211097649692221</v>
      </c>
      <c r="S21">
        <v>11.587662397179789</v>
      </c>
      <c r="T21">
        <v>0</v>
      </c>
      <c r="U21">
        <v>51.059718969555028</v>
      </c>
      <c r="V21">
        <v>9.1042522432701904</v>
      </c>
      <c r="W21">
        <v>15.05983830620856</v>
      </c>
      <c r="X21">
        <v>64.786412394570988</v>
      </c>
      <c r="Y21">
        <v>0</v>
      </c>
      <c r="Z21">
        <v>5.756857919999999</v>
      </c>
      <c r="AA21">
        <v>12.340957824000002</v>
      </c>
      <c r="AB21">
        <v>11.568563136</v>
      </c>
      <c r="AC21">
        <v>8.5010146559999988</v>
      </c>
      <c r="AD21">
        <v>16.071074640000003</v>
      </c>
      <c r="AE21">
        <v>21.7125353952</v>
      </c>
      <c r="AF21">
        <v>4.4427500000000002</v>
      </c>
      <c r="AG21">
        <v>25.763748480000004</v>
      </c>
      <c r="AH21">
        <v>67.1714676</v>
      </c>
      <c r="AI21">
        <v>6.1501175999999997</v>
      </c>
      <c r="AJ21">
        <v>0</v>
      </c>
      <c r="AK21">
        <v>22.073040000000006</v>
      </c>
      <c r="AL21">
        <v>59.209269999999997</v>
      </c>
      <c r="AM21">
        <v>2.3184297714285713</v>
      </c>
      <c r="AN21">
        <v>0</v>
      </c>
      <c r="AO21">
        <v>12.654230400000003</v>
      </c>
      <c r="AP21">
        <v>5.0635368000000005</v>
      </c>
      <c r="AQ21">
        <v>0</v>
      </c>
      <c r="AR21">
        <v>20.3648256</v>
      </c>
      <c r="AS21">
        <v>14.009330613600001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31.220760690515633</v>
      </c>
      <c r="BB21">
        <f t="shared" si="0"/>
        <v>929.41802677807652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160.79229682539682</v>
      </c>
      <c r="L22">
        <v>126.96695512723129</v>
      </c>
      <c r="M22">
        <v>31.89305773983374</v>
      </c>
      <c r="N22">
        <v>51.883204253084791</v>
      </c>
      <c r="O22">
        <v>73.289840942331793</v>
      </c>
      <c r="P22">
        <v>24.681468299950335</v>
      </c>
      <c r="Q22">
        <v>8.1512318840579709</v>
      </c>
      <c r="R22">
        <v>16.211097649692221</v>
      </c>
      <c r="S22">
        <v>11.587662397179789</v>
      </c>
      <c r="T22">
        <v>0</v>
      </c>
      <c r="U22">
        <v>51.059718969555028</v>
      </c>
      <c r="V22">
        <v>9.1042522432701904</v>
      </c>
      <c r="W22">
        <v>15.05983830620856</v>
      </c>
      <c r="X22">
        <v>64.786412394570988</v>
      </c>
      <c r="Y22">
        <v>0</v>
      </c>
      <c r="Z22">
        <v>5.756857919999999</v>
      </c>
      <c r="AA22">
        <v>12.340957824000002</v>
      </c>
      <c r="AB22">
        <v>11.568563136</v>
      </c>
      <c r="AC22">
        <v>8.5010146559999988</v>
      </c>
      <c r="AD22">
        <v>16.071074640000003</v>
      </c>
      <c r="AE22">
        <v>21.7125353952</v>
      </c>
      <c r="AF22">
        <v>4.4427500000000002</v>
      </c>
      <c r="AG22">
        <v>25.763748480000004</v>
      </c>
      <c r="AH22">
        <v>67.1714676</v>
      </c>
      <c r="AI22">
        <v>6.1501175999999997</v>
      </c>
      <c r="AJ22">
        <v>0</v>
      </c>
      <c r="AK22">
        <v>22.073040000000006</v>
      </c>
      <c r="AL22">
        <v>59.209269999999997</v>
      </c>
      <c r="AM22">
        <v>2.3184297714285713</v>
      </c>
      <c r="AN22">
        <v>0</v>
      </c>
      <c r="AO22">
        <v>12.654230400000003</v>
      </c>
      <c r="AP22">
        <v>5.0635368000000005</v>
      </c>
      <c r="AQ22">
        <v>0</v>
      </c>
      <c r="AR22">
        <v>20.3648256</v>
      </c>
      <c r="AS22">
        <v>14.009330613600001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31.220760690515633</v>
      </c>
      <c r="BB22">
        <f t="shared" si="0"/>
        <v>929.41802677807652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160.79229682539682</v>
      </c>
      <c r="L23">
        <v>126.96695512723129</v>
      </c>
      <c r="M23">
        <v>31.89305773983374</v>
      </c>
      <c r="N23">
        <v>51.883204253084791</v>
      </c>
      <c r="O23">
        <v>73.289840942331793</v>
      </c>
      <c r="P23">
        <v>24.681468299950335</v>
      </c>
      <c r="Q23">
        <v>8.1512318840579709</v>
      </c>
      <c r="R23">
        <v>16.211097649692221</v>
      </c>
      <c r="S23">
        <v>11.587662397179789</v>
      </c>
      <c r="T23">
        <v>0</v>
      </c>
      <c r="U23">
        <v>51.391522238463146</v>
      </c>
      <c r="V23">
        <v>9.1042522432701904</v>
      </c>
      <c r="W23">
        <v>15.05983830620856</v>
      </c>
      <c r="X23">
        <v>64.786412394570988</v>
      </c>
      <c r="Y23">
        <v>0</v>
      </c>
      <c r="Z23">
        <v>5.756857919999999</v>
      </c>
      <c r="AA23">
        <v>12.340957824000002</v>
      </c>
      <c r="AB23">
        <v>11.568563136</v>
      </c>
      <c r="AC23">
        <v>8.5010146559999988</v>
      </c>
      <c r="AD23">
        <v>16.071074640000003</v>
      </c>
      <c r="AE23">
        <v>21.7125353952</v>
      </c>
      <c r="AF23">
        <v>4.4427500000000002</v>
      </c>
      <c r="AG23">
        <v>25.763748480000004</v>
      </c>
      <c r="AH23">
        <v>67.1714676</v>
      </c>
      <c r="AI23">
        <v>1.1182032</v>
      </c>
      <c r="AJ23">
        <v>0</v>
      </c>
      <c r="AK23">
        <v>22.073040000000006</v>
      </c>
      <c r="AL23">
        <v>59.209269999999997</v>
      </c>
      <c r="AM23">
        <v>2.3184297714285713</v>
      </c>
      <c r="AN23">
        <v>0</v>
      </c>
      <c r="AO23">
        <v>12.654230400000003</v>
      </c>
      <c r="AP23">
        <v>5.0635368000000005</v>
      </c>
      <c r="AQ23">
        <v>0</v>
      </c>
      <c r="AR23">
        <v>20.3648256</v>
      </c>
      <c r="AS23">
        <v>14.009330613600001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31.068006859155162</v>
      </c>
      <c r="BB23">
        <f t="shared" si="0"/>
        <v>924.87066947834512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160.79229682539682</v>
      </c>
      <c r="L24">
        <v>126.96695512723129</v>
      </c>
      <c r="M24">
        <v>31.89305773983374</v>
      </c>
      <c r="N24">
        <v>51.883204253084791</v>
      </c>
      <c r="O24">
        <v>73.289840942331793</v>
      </c>
      <c r="P24">
        <v>24.681468299950335</v>
      </c>
      <c r="Q24">
        <v>8.1512318840579709</v>
      </c>
      <c r="R24">
        <v>16.211097649692221</v>
      </c>
      <c r="S24">
        <v>11.587662397179789</v>
      </c>
      <c r="T24">
        <v>0</v>
      </c>
      <c r="U24">
        <v>51.391522238463146</v>
      </c>
      <c r="V24">
        <v>9.1042522432701904</v>
      </c>
      <c r="W24">
        <v>15.05983830620856</v>
      </c>
      <c r="X24">
        <v>64.786412394570988</v>
      </c>
      <c r="Y24">
        <v>0</v>
      </c>
      <c r="Z24">
        <v>5.756857919999999</v>
      </c>
      <c r="AA24">
        <v>12.340957824000002</v>
      </c>
      <c r="AB24">
        <v>11.568563136</v>
      </c>
      <c r="AC24">
        <v>8.5010146559999988</v>
      </c>
      <c r="AD24">
        <v>16.071074640000003</v>
      </c>
      <c r="AE24">
        <v>21.7125353952</v>
      </c>
      <c r="AF24">
        <v>4.4427500000000002</v>
      </c>
      <c r="AG24">
        <v>25.763748480000004</v>
      </c>
      <c r="AH24">
        <v>67.1714676</v>
      </c>
      <c r="AI24">
        <v>1.1182032</v>
      </c>
      <c r="AJ24">
        <v>0</v>
      </c>
      <c r="AK24">
        <v>22.073040000000006</v>
      </c>
      <c r="AL24">
        <v>59.209269999999997</v>
      </c>
      <c r="AM24">
        <v>2.3184297714285713</v>
      </c>
      <c r="AN24">
        <v>0</v>
      </c>
      <c r="AO24">
        <v>12.654230400000003</v>
      </c>
      <c r="AP24">
        <v>5.0635368000000005</v>
      </c>
      <c r="AQ24">
        <v>0</v>
      </c>
      <c r="AR24">
        <v>20.3648256</v>
      </c>
      <c r="AS24">
        <v>14.009330613600001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31.068006859155162</v>
      </c>
      <c r="BB24">
        <f t="shared" si="0"/>
        <v>924.87066947834512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160.78923544359256</v>
      </c>
      <c r="L25">
        <v>126.96773529982798</v>
      </c>
      <c r="M25">
        <v>31.89305773983374</v>
      </c>
      <c r="N25">
        <v>51.883204253084791</v>
      </c>
      <c r="O25">
        <v>73.289840942331793</v>
      </c>
      <c r="P25">
        <v>24.681468299950335</v>
      </c>
      <c r="Q25">
        <v>9.5849359066427287</v>
      </c>
      <c r="R25">
        <v>18.618515666965088</v>
      </c>
      <c r="S25">
        <v>11.593288984263234</v>
      </c>
      <c r="T25">
        <v>0</v>
      </c>
      <c r="U25">
        <v>51.391522238463146</v>
      </c>
      <c r="V25">
        <v>9.1042522432701904</v>
      </c>
      <c r="W25">
        <v>15.05983830620856</v>
      </c>
      <c r="X25">
        <v>64.786412394570988</v>
      </c>
      <c r="Y25">
        <v>0</v>
      </c>
      <c r="Z25">
        <v>5.756857919999999</v>
      </c>
      <c r="AA25">
        <v>6.205175712</v>
      </c>
      <c r="AB25">
        <v>11.568563136</v>
      </c>
      <c r="AC25">
        <v>8.5010146559999988</v>
      </c>
      <c r="AD25">
        <v>16.071074640000003</v>
      </c>
      <c r="AE25">
        <v>21.7125353952</v>
      </c>
      <c r="AF25">
        <v>4.4427500000000002</v>
      </c>
      <c r="AG25">
        <v>25.763748480000004</v>
      </c>
      <c r="AH25">
        <v>67.1714676</v>
      </c>
      <c r="AI25">
        <v>1.6773048000000002</v>
      </c>
      <c r="AJ25">
        <v>0</v>
      </c>
      <c r="AK25">
        <v>22.073040000000006</v>
      </c>
      <c r="AL25">
        <v>59.209269999999997</v>
      </c>
      <c r="AM25">
        <v>2.3184297714285713</v>
      </c>
      <c r="AN25">
        <v>0</v>
      </c>
      <c r="AO25">
        <v>12.654230400000003</v>
      </c>
      <c r="AP25">
        <v>5.0635368000000005</v>
      </c>
      <c r="AQ25">
        <v>0</v>
      </c>
      <c r="AR25">
        <v>20.3648256</v>
      </c>
      <c r="AS25">
        <v>14.009330613600001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31.011711299628288</v>
      </c>
      <c r="BB25">
        <f t="shared" si="0"/>
        <v>923.19475194360541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160.78923544359256</v>
      </c>
      <c r="L26">
        <v>126.96773529982798</v>
      </c>
      <c r="M26">
        <v>31.89305773983374</v>
      </c>
      <c r="N26">
        <v>51.883204253084791</v>
      </c>
      <c r="O26">
        <v>73.289840942331793</v>
      </c>
      <c r="P26">
        <v>24.681468299950335</v>
      </c>
      <c r="Q26">
        <v>9.5849359066427287</v>
      </c>
      <c r="R26">
        <v>18.618515666965088</v>
      </c>
      <c r="S26">
        <v>11.593288984263234</v>
      </c>
      <c r="T26">
        <v>0</v>
      </c>
      <c r="U26">
        <v>51.391522238463146</v>
      </c>
      <c r="V26">
        <v>9.1042522432701904</v>
      </c>
      <c r="W26">
        <v>15.05983830620856</v>
      </c>
      <c r="X26">
        <v>64.786412394570988</v>
      </c>
      <c r="Y26">
        <v>0</v>
      </c>
      <c r="Z26">
        <v>5.756857919999999</v>
      </c>
      <c r="AA26">
        <v>6.205175712</v>
      </c>
      <c r="AB26">
        <v>11.568563136</v>
      </c>
      <c r="AC26">
        <v>8.5010146559999988</v>
      </c>
      <c r="AD26">
        <v>16.071074640000003</v>
      </c>
      <c r="AE26">
        <v>21.7125353952</v>
      </c>
      <c r="AF26">
        <v>4.4427500000000002</v>
      </c>
      <c r="AG26">
        <v>25.763748480000004</v>
      </c>
      <c r="AH26">
        <v>67.1714676</v>
      </c>
      <c r="AI26">
        <v>2.2364063999999999</v>
      </c>
      <c r="AJ26">
        <v>0</v>
      </c>
      <c r="AK26">
        <v>22.073040000000006</v>
      </c>
      <c r="AL26">
        <v>59.209269999999997</v>
      </c>
      <c r="AM26">
        <v>2.3184297714285713</v>
      </c>
      <c r="AN26">
        <v>0</v>
      </c>
      <c r="AO26">
        <v>12.654230400000003</v>
      </c>
      <c r="AP26">
        <v>5.0635368000000005</v>
      </c>
      <c r="AQ26">
        <v>0</v>
      </c>
      <c r="AR26">
        <v>20.3648256</v>
      </c>
      <c r="AS26">
        <v>14.009330613600001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31.029881882028285</v>
      </c>
      <c r="BB26">
        <f t="shared" si="0"/>
        <v>923.73568296120538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160.78923544359256</v>
      </c>
      <c r="L27">
        <v>126.96773529982798</v>
      </c>
      <c r="M27">
        <v>31.89305773983374</v>
      </c>
      <c r="N27">
        <v>51.883204253084791</v>
      </c>
      <c r="O27">
        <v>73.289840942331793</v>
      </c>
      <c r="P27">
        <v>24.681468299950335</v>
      </c>
      <c r="Q27">
        <v>9.5849359066427287</v>
      </c>
      <c r="R27">
        <v>18.618515666965088</v>
      </c>
      <c r="S27">
        <v>11.593288984263234</v>
      </c>
      <c r="T27">
        <v>0</v>
      </c>
      <c r="U27">
        <v>51.762781743328496</v>
      </c>
      <c r="V27">
        <v>9.1042522432701904</v>
      </c>
      <c r="W27">
        <v>15.05983830620856</v>
      </c>
      <c r="X27">
        <v>64.786412394570988</v>
      </c>
      <c r="Y27">
        <v>0</v>
      </c>
      <c r="Z27">
        <v>5.756857919999999</v>
      </c>
      <c r="AA27">
        <v>6.205175712</v>
      </c>
      <c r="AB27">
        <v>11.568563136</v>
      </c>
      <c r="AC27">
        <v>8.5010146559999988</v>
      </c>
      <c r="AD27">
        <v>16.071074640000003</v>
      </c>
      <c r="AE27">
        <v>21.7125353952</v>
      </c>
      <c r="AF27">
        <v>6.1515000000000013</v>
      </c>
      <c r="AG27">
        <v>25.763748480000004</v>
      </c>
      <c r="AH27">
        <v>67.1714676</v>
      </c>
      <c r="AI27">
        <v>6.1501175999999997</v>
      </c>
      <c r="AJ27">
        <v>0</v>
      </c>
      <c r="AK27">
        <v>22.073040000000006</v>
      </c>
      <c r="AL27">
        <v>59.209269999999997</v>
      </c>
      <c r="AM27">
        <v>2.3184297714285713</v>
      </c>
      <c r="AN27">
        <v>0</v>
      </c>
      <c r="AO27">
        <v>12.654230400000003</v>
      </c>
      <c r="AP27">
        <v>5.0635368000000005</v>
      </c>
      <c r="AQ27">
        <v>0</v>
      </c>
      <c r="AR27">
        <v>20.3648256</v>
      </c>
      <c r="AS27">
        <v>14.009330613600001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31.224678445302864</v>
      </c>
      <c r="BB27">
        <f t="shared" si="0"/>
        <v>929.53460710279626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160.78923544359256</v>
      </c>
      <c r="L28">
        <v>126.96773529982798</v>
      </c>
      <c r="M28">
        <v>31.89305773983374</v>
      </c>
      <c r="N28">
        <v>51.883204253084791</v>
      </c>
      <c r="O28">
        <v>73.289840942331793</v>
      </c>
      <c r="P28">
        <v>24.681468299950335</v>
      </c>
      <c r="Q28">
        <v>9.5849359066427287</v>
      </c>
      <c r="R28">
        <v>18.618515666965088</v>
      </c>
      <c r="S28">
        <v>11.593288984263234</v>
      </c>
      <c r="T28">
        <v>0</v>
      </c>
      <c r="U28">
        <v>51.762781743328496</v>
      </c>
      <c r="V28">
        <v>9.1042522432701904</v>
      </c>
      <c r="W28">
        <v>15.05983830620856</v>
      </c>
      <c r="X28">
        <v>64.786412394570988</v>
      </c>
      <c r="Y28">
        <v>0</v>
      </c>
      <c r="Z28">
        <v>5.756857919999999</v>
      </c>
      <c r="AA28">
        <v>6.205175712</v>
      </c>
      <c r="AB28">
        <v>11.568563136</v>
      </c>
      <c r="AC28">
        <v>8.5010146559999988</v>
      </c>
      <c r="AD28">
        <v>16.071074640000003</v>
      </c>
      <c r="AE28">
        <v>21.7125353952</v>
      </c>
      <c r="AF28">
        <v>6.1515000000000013</v>
      </c>
      <c r="AG28">
        <v>25.763748480000004</v>
      </c>
      <c r="AH28">
        <v>67.1714676</v>
      </c>
      <c r="AI28">
        <v>29.073283200000002</v>
      </c>
      <c r="AJ28">
        <v>0</v>
      </c>
      <c r="AK28">
        <v>22.073040000000006</v>
      </c>
      <c r="AL28">
        <v>59.209269999999997</v>
      </c>
      <c r="AM28">
        <v>2.3184297714285713</v>
      </c>
      <c r="AN28">
        <v>0</v>
      </c>
      <c r="AO28">
        <v>12.654230400000003</v>
      </c>
      <c r="AP28">
        <v>5.0635368000000005</v>
      </c>
      <c r="AQ28">
        <v>0</v>
      </c>
      <c r="AR28">
        <v>20.3648256</v>
      </c>
      <c r="AS28">
        <v>14.009330613600001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31.969681107702868</v>
      </c>
      <c r="BB28">
        <f t="shared" si="0"/>
        <v>951.71277004039621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160.79229682539682</v>
      </c>
      <c r="L29">
        <v>126.96695512723129</v>
      </c>
      <c r="M29">
        <v>31.89305773983374</v>
      </c>
      <c r="N29">
        <v>51.883204253084791</v>
      </c>
      <c r="O29">
        <v>73.289840942331793</v>
      </c>
      <c r="P29">
        <v>24.681468299950335</v>
      </c>
      <c r="Q29">
        <v>9.5863222748815176</v>
      </c>
      <c r="R29">
        <v>18.384204005183907</v>
      </c>
      <c r="S29">
        <v>11.452827074484944</v>
      </c>
      <c r="T29">
        <v>0</v>
      </c>
      <c r="U29">
        <v>51.762781743328496</v>
      </c>
      <c r="V29">
        <v>9.1042522432701904</v>
      </c>
      <c r="W29">
        <v>15.05983830620856</v>
      </c>
      <c r="X29">
        <v>64.786412394570988</v>
      </c>
      <c r="Y29">
        <v>0</v>
      </c>
      <c r="Z29">
        <v>5.756857919999999</v>
      </c>
      <c r="AA29">
        <v>6.205175712</v>
      </c>
      <c r="AB29">
        <v>11.568563136</v>
      </c>
      <c r="AC29">
        <v>8.5010146559999988</v>
      </c>
      <c r="AD29">
        <v>16.071074640000003</v>
      </c>
      <c r="AE29">
        <v>21.7125353952</v>
      </c>
      <c r="AF29">
        <v>6.1515000000000013</v>
      </c>
      <c r="AG29">
        <v>25.763748480000004</v>
      </c>
      <c r="AH29">
        <v>67.1714676</v>
      </c>
      <c r="AI29">
        <v>29.073283200000002</v>
      </c>
      <c r="AJ29">
        <v>0</v>
      </c>
      <c r="AK29">
        <v>22.073040000000006</v>
      </c>
      <c r="AL29">
        <v>62.416799999999988</v>
      </c>
      <c r="AM29">
        <v>2.3184297714285713</v>
      </c>
      <c r="AN29">
        <v>0</v>
      </c>
      <c r="AO29">
        <v>12.654230400000003</v>
      </c>
      <c r="AP29">
        <v>5.0635368000000005</v>
      </c>
      <c r="AQ29">
        <v>0</v>
      </c>
      <c r="AR29">
        <v>20.3648256</v>
      </c>
      <c r="AS29">
        <v>14.009330613600001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32.06186348817392</v>
      </c>
      <c r="BB29">
        <f t="shared" si="0"/>
        <v>954.45701166581205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160.79229682539682</v>
      </c>
      <c r="L30">
        <v>126.96695512723129</v>
      </c>
      <c r="M30">
        <v>31.89305773983374</v>
      </c>
      <c r="N30">
        <v>51.883204253084791</v>
      </c>
      <c r="O30">
        <v>73.289840942331793</v>
      </c>
      <c r="P30">
        <v>24.681468299950335</v>
      </c>
      <c r="Q30">
        <v>9.5863222748815176</v>
      </c>
      <c r="R30">
        <v>18.611548049731837</v>
      </c>
      <c r="S30">
        <v>11.587662397179789</v>
      </c>
      <c r="T30">
        <v>0</v>
      </c>
      <c r="U30">
        <v>51.762781743328496</v>
      </c>
      <c r="V30">
        <v>9.1042522432701904</v>
      </c>
      <c r="W30">
        <v>15.05983830620856</v>
      </c>
      <c r="X30">
        <v>64.786412394570988</v>
      </c>
      <c r="Y30">
        <v>0</v>
      </c>
      <c r="Z30">
        <v>5.756857919999999</v>
      </c>
      <c r="AA30">
        <v>6.205175712</v>
      </c>
      <c r="AB30">
        <v>11.568563136</v>
      </c>
      <c r="AC30">
        <v>8.5010146559999988</v>
      </c>
      <c r="AD30">
        <v>16.071074640000003</v>
      </c>
      <c r="AE30">
        <v>21.7125353952</v>
      </c>
      <c r="AF30">
        <v>6.1515000000000013</v>
      </c>
      <c r="AG30">
        <v>25.763748480000004</v>
      </c>
      <c r="AH30">
        <v>67.1714676</v>
      </c>
      <c r="AI30">
        <v>29.073283200000002</v>
      </c>
      <c r="AJ30">
        <v>0</v>
      </c>
      <c r="AK30">
        <v>22.073040000000006</v>
      </c>
      <c r="AL30">
        <v>62.416799999999988</v>
      </c>
      <c r="AM30">
        <v>2.3184297714285713</v>
      </c>
      <c r="AN30">
        <v>0</v>
      </c>
      <c r="AO30">
        <v>12.654230400000003</v>
      </c>
      <c r="AP30">
        <v>5.0635368000000005</v>
      </c>
      <c r="AQ30">
        <v>0</v>
      </c>
      <c r="AR30">
        <v>20.3648256</v>
      </c>
      <c r="AS30">
        <v>14.009330613600001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32.073634066236174</v>
      </c>
      <c r="BB30">
        <f t="shared" si="0"/>
        <v>954.80742045499255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160.79229682539682</v>
      </c>
      <c r="L31">
        <v>126.96695512723129</v>
      </c>
      <c r="M31">
        <v>31.89305773983374</v>
      </c>
      <c r="N31">
        <v>51.883204253084791</v>
      </c>
      <c r="O31">
        <v>73.289840942331793</v>
      </c>
      <c r="P31">
        <v>24.681468299950335</v>
      </c>
      <c r="Q31">
        <v>9.5863222748815176</v>
      </c>
      <c r="R31">
        <v>18.611548049731837</v>
      </c>
      <c r="S31">
        <v>11.587662397179789</v>
      </c>
      <c r="T31">
        <v>0</v>
      </c>
      <c r="U31">
        <v>51.762781743328496</v>
      </c>
      <c r="V31">
        <v>9.1042522432701904</v>
      </c>
      <c r="W31">
        <v>15.05983830620856</v>
      </c>
      <c r="X31">
        <v>64.786412394570988</v>
      </c>
      <c r="Y31">
        <v>0</v>
      </c>
      <c r="Z31">
        <v>5.756857919999999</v>
      </c>
      <c r="AA31">
        <v>6.205175712</v>
      </c>
      <c r="AB31">
        <v>11.568563136</v>
      </c>
      <c r="AC31">
        <v>8.5010146559999988</v>
      </c>
      <c r="AD31">
        <v>16.071074640000003</v>
      </c>
      <c r="AE31">
        <v>21.7125353952</v>
      </c>
      <c r="AF31">
        <v>6.1515000000000013</v>
      </c>
      <c r="AG31">
        <v>25.763748480000004</v>
      </c>
      <c r="AH31">
        <v>67.1714676</v>
      </c>
      <c r="AI31">
        <v>29.073283200000002</v>
      </c>
      <c r="AJ31">
        <v>0</v>
      </c>
      <c r="AK31">
        <v>22.073040000000006</v>
      </c>
      <c r="AL31">
        <v>62.416799999999988</v>
      </c>
      <c r="AM31">
        <v>2.3184297714285713</v>
      </c>
      <c r="AN31">
        <v>0</v>
      </c>
      <c r="AO31">
        <v>12.654230400000003</v>
      </c>
      <c r="AP31">
        <v>5.0635368000000005</v>
      </c>
      <c r="AQ31">
        <v>0</v>
      </c>
      <c r="AR31">
        <v>20.3648256</v>
      </c>
      <c r="AS31">
        <v>14.009330613600001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32.073634066236174</v>
      </c>
      <c r="BB31">
        <f t="shared" si="0"/>
        <v>954.80742045499255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160.79229682539682</v>
      </c>
      <c r="L32">
        <v>126.96695512723129</v>
      </c>
      <c r="M32">
        <v>31.89305773983374</v>
      </c>
      <c r="N32">
        <v>51.883204253084791</v>
      </c>
      <c r="O32">
        <v>73.289840942331793</v>
      </c>
      <c r="P32">
        <v>24.681468299950335</v>
      </c>
      <c r="Q32">
        <v>9.5863222748815176</v>
      </c>
      <c r="R32">
        <v>18.611548049731837</v>
      </c>
      <c r="S32">
        <v>11.587662397179789</v>
      </c>
      <c r="T32">
        <v>0</v>
      </c>
      <c r="U32">
        <v>51.762781743328496</v>
      </c>
      <c r="V32">
        <v>9.1042522432701904</v>
      </c>
      <c r="W32">
        <v>15.05983830620856</v>
      </c>
      <c r="X32">
        <v>64.786412394570988</v>
      </c>
      <c r="Y32">
        <v>0</v>
      </c>
      <c r="Z32">
        <v>5.756857919999999</v>
      </c>
      <c r="AA32">
        <v>6.205175712</v>
      </c>
      <c r="AB32">
        <v>11.568563136</v>
      </c>
      <c r="AC32">
        <v>8.5010146559999988</v>
      </c>
      <c r="AD32">
        <v>16.071074640000003</v>
      </c>
      <c r="AE32">
        <v>21.7125353952</v>
      </c>
      <c r="AF32">
        <v>6.1515000000000013</v>
      </c>
      <c r="AG32">
        <v>25.763748480000004</v>
      </c>
      <c r="AH32">
        <v>67.1714676</v>
      </c>
      <c r="AI32">
        <v>29.073283200000002</v>
      </c>
      <c r="AJ32">
        <v>0</v>
      </c>
      <c r="AK32">
        <v>22.073040000000006</v>
      </c>
      <c r="AL32">
        <v>62.416799999999988</v>
      </c>
      <c r="AM32">
        <v>2.3184297714285713</v>
      </c>
      <c r="AN32">
        <v>0</v>
      </c>
      <c r="AO32">
        <v>12.654230400000003</v>
      </c>
      <c r="AP32">
        <v>5.0635368000000005</v>
      </c>
      <c r="AQ32">
        <v>0</v>
      </c>
      <c r="AR32">
        <v>20.3648256</v>
      </c>
      <c r="AS32">
        <v>14.009330613600001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32.073634066236174</v>
      </c>
      <c r="BB32">
        <f t="shared" si="0"/>
        <v>954.80742045499255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160.79229682539682</v>
      </c>
      <c r="L33">
        <v>126.96695512723129</v>
      </c>
      <c r="M33">
        <v>31.89305773983374</v>
      </c>
      <c r="N33">
        <v>51.883204253084791</v>
      </c>
      <c r="O33">
        <v>73.289840942331793</v>
      </c>
      <c r="P33">
        <v>24.681468299950335</v>
      </c>
      <c r="Q33">
        <v>9.5863222748815176</v>
      </c>
      <c r="R33">
        <v>18.611548049731837</v>
      </c>
      <c r="S33">
        <v>11.587662397179789</v>
      </c>
      <c r="T33">
        <v>0</v>
      </c>
      <c r="U33">
        <v>51.762781743328496</v>
      </c>
      <c r="V33">
        <v>9.1042522432701904</v>
      </c>
      <c r="W33">
        <v>15.05983830620856</v>
      </c>
      <c r="X33">
        <v>64.786412394570988</v>
      </c>
      <c r="Y33">
        <v>0</v>
      </c>
      <c r="Z33">
        <v>5.756857919999999</v>
      </c>
      <c r="AA33">
        <v>6.205175712</v>
      </c>
      <c r="AB33">
        <v>11.568563136</v>
      </c>
      <c r="AC33">
        <v>8.5010146559999988</v>
      </c>
      <c r="AD33">
        <v>16.071074640000003</v>
      </c>
      <c r="AE33">
        <v>21.7125353952</v>
      </c>
      <c r="AF33">
        <v>6.1515000000000013</v>
      </c>
      <c r="AG33">
        <v>25.763748480000004</v>
      </c>
      <c r="AH33">
        <v>67.1714676</v>
      </c>
      <c r="AI33">
        <v>29.073283200000002</v>
      </c>
      <c r="AJ33">
        <v>0</v>
      </c>
      <c r="AK33">
        <v>22.073040000000006</v>
      </c>
      <c r="AL33">
        <v>62.416799999999988</v>
      </c>
      <c r="AM33">
        <v>2.3184297714285713</v>
      </c>
      <c r="AN33">
        <v>0</v>
      </c>
      <c r="AO33">
        <v>12.654230400000003</v>
      </c>
      <c r="AP33">
        <v>5.0635368000000005</v>
      </c>
      <c r="AQ33">
        <v>0</v>
      </c>
      <c r="AR33">
        <v>20.3648256</v>
      </c>
      <c r="AS33">
        <v>14.009330613600001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32.073634066236174</v>
      </c>
      <c r="BB33">
        <f t="shared" si="0"/>
        <v>954.80742045499255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160.79229682539682</v>
      </c>
      <c r="L34">
        <v>126.96695512723129</v>
      </c>
      <c r="M34">
        <v>31.89305773983374</v>
      </c>
      <c r="N34">
        <v>51.883204253084791</v>
      </c>
      <c r="O34">
        <v>73.289840942331793</v>
      </c>
      <c r="P34">
        <v>24.681468299950335</v>
      </c>
      <c r="Q34">
        <v>9.5863222748815176</v>
      </c>
      <c r="R34">
        <v>18.611548049731837</v>
      </c>
      <c r="S34">
        <v>11.587662397179789</v>
      </c>
      <c r="T34">
        <v>0</v>
      </c>
      <c r="U34">
        <v>51.762781743328496</v>
      </c>
      <c r="V34">
        <v>9.1042522432701904</v>
      </c>
      <c r="W34">
        <v>15.05983830620856</v>
      </c>
      <c r="X34">
        <v>64.786412394570988</v>
      </c>
      <c r="Y34">
        <v>0</v>
      </c>
      <c r="Z34">
        <v>5.756857919999999</v>
      </c>
      <c r="AA34">
        <v>6.205175712</v>
      </c>
      <c r="AB34">
        <v>11.568563136</v>
      </c>
      <c r="AC34">
        <v>8.5010146559999988</v>
      </c>
      <c r="AD34">
        <v>16.071074640000003</v>
      </c>
      <c r="AE34">
        <v>21.7125353952</v>
      </c>
      <c r="AF34">
        <v>6.1515000000000013</v>
      </c>
      <c r="AG34">
        <v>25.763748480000004</v>
      </c>
      <c r="AH34">
        <v>67.1714676</v>
      </c>
      <c r="AI34">
        <v>6.1501175999999997</v>
      </c>
      <c r="AJ34">
        <v>0</v>
      </c>
      <c r="AK34">
        <v>22.073040000000006</v>
      </c>
      <c r="AL34">
        <v>62.416799999999988</v>
      </c>
      <c r="AM34">
        <v>2.3184297714285713</v>
      </c>
      <c r="AN34">
        <v>0</v>
      </c>
      <c r="AO34">
        <v>12.654230400000003</v>
      </c>
      <c r="AP34">
        <v>5.0635368000000005</v>
      </c>
      <c r="AQ34">
        <v>0</v>
      </c>
      <c r="AR34">
        <v>20.3648256</v>
      </c>
      <c r="AS34">
        <v>14.009330613600001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31.32863140383617</v>
      </c>
      <c r="BB34">
        <f t="shared" si="0"/>
        <v>932.6292575173926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160.79229682539682</v>
      </c>
      <c r="L35">
        <v>126.96695512723129</v>
      </c>
      <c r="M35">
        <v>31.89305773983374</v>
      </c>
      <c r="N35">
        <v>51.883204253084791</v>
      </c>
      <c r="O35">
        <v>73.289840942331793</v>
      </c>
      <c r="P35">
        <v>24.681468299950335</v>
      </c>
      <c r="Q35">
        <v>9.5863222748815176</v>
      </c>
      <c r="R35">
        <v>18.611548049731837</v>
      </c>
      <c r="S35">
        <v>11.587662397179789</v>
      </c>
      <c r="T35">
        <v>0</v>
      </c>
      <c r="U35">
        <v>51.762781743328496</v>
      </c>
      <c r="V35">
        <v>9.1042522432701904</v>
      </c>
      <c r="W35">
        <v>15.05983830620856</v>
      </c>
      <c r="X35">
        <v>64.786412394570988</v>
      </c>
      <c r="Y35">
        <v>0</v>
      </c>
      <c r="Z35">
        <v>5.756857919999999</v>
      </c>
      <c r="AA35">
        <v>6.205175712</v>
      </c>
      <c r="AB35">
        <v>11.568563136</v>
      </c>
      <c r="AC35">
        <v>8.5010146559999988</v>
      </c>
      <c r="AD35">
        <v>16.071074640000003</v>
      </c>
      <c r="AE35">
        <v>21.7125353952</v>
      </c>
      <c r="AF35">
        <v>6.1515000000000013</v>
      </c>
      <c r="AG35">
        <v>25.763748480000004</v>
      </c>
      <c r="AH35">
        <v>67.1714676</v>
      </c>
      <c r="AI35">
        <v>6.1501175999999997</v>
      </c>
      <c r="AJ35">
        <v>0</v>
      </c>
      <c r="AK35">
        <v>22.073040000000006</v>
      </c>
      <c r="AL35">
        <v>59.209269999999997</v>
      </c>
      <c r="AM35">
        <v>2.3184297714285713</v>
      </c>
      <c r="AN35">
        <v>0</v>
      </c>
      <c r="AO35">
        <v>12.654230400000003</v>
      </c>
      <c r="AP35">
        <v>5.0635368000000005</v>
      </c>
      <c r="AQ35">
        <v>0</v>
      </c>
      <c r="AR35">
        <v>20.3648256</v>
      </c>
      <c r="AS35">
        <v>14.009330613600001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31.224387051856823</v>
      </c>
      <c r="BB35">
        <f t="shared" si="0"/>
        <v>929.52597186937192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160.79229682539682</v>
      </c>
      <c r="L36">
        <v>126.96749003263693</v>
      </c>
      <c r="M36">
        <v>31.89305773983374</v>
      </c>
      <c r="N36">
        <v>51.883204253084791</v>
      </c>
      <c r="O36">
        <v>73.289840942331793</v>
      </c>
      <c r="P36">
        <v>24.681468299950335</v>
      </c>
      <c r="Q36">
        <v>9.5863222748815176</v>
      </c>
      <c r="R36">
        <v>18.611548049731837</v>
      </c>
      <c r="S36">
        <v>11.587662397179789</v>
      </c>
      <c r="T36">
        <v>0</v>
      </c>
      <c r="U36">
        <v>51.762781743328496</v>
      </c>
      <c r="V36">
        <v>9.1042522432701904</v>
      </c>
      <c r="W36">
        <v>15.05983830620856</v>
      </c>
      <c r="X36">
        <v>64.786412394570988</v>
      </c>
      <c r="Y36">
        <v>0</v>
      </c>
      <c r="Z36">
        <v>5.756857919999999</v>
      </c>
      <c r="AA36">
        <v>6.205175712</v>
      </c>
      <c r="AB36">
        <v>11.568563136</v>
      </c>
      <c r="AC36">
        <v>8.5010146559999988</v>
      </c>
      <c r="AD36">
        <v>16.071074640000003</v>
      </c>
      <c r="AE36">
        <v>21.7125353952</v>
      </c>
      <c r="AF36">
        <v>6.1515000000000013</v>
      </c>
      <c r="AG36">
        <v>25.763748480000004</v>
      </c>
      <c r="AH36">
        <v>67.1714676</v>
      </c>
      <c r="AI36">
        <v>6.1501175999999997</v>
      </c>
      <c r="AJ36">
        <v>0</v>
      </c>
      <c r="AK36">
        <v>22.073040000000006</v>
      </c>
      <c r="AL36">
        <v>59.209269999999997</v>
      </c>
      <c r="AM36">
        <v>0</v>
      </c>
      <c r="AN36">
        <v>0</v>
      </c>
      <c r="AO36">
        <v>12.654230400000003</v>
      </c>
      <c r="AP36">
        <v>5.0635368000000005</v>
      </c>
      <c r="AQ36">
        <v>0</v>
      </c>
      <c r="AR36">
        <v>20.3648256</v>
      </c>
      <c r="AS36">
        <v>14.009330613600001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31.149055507631715</v>
      </c>
      <c r="BB36">
        <f t="shared" si="0"/>
        <v>927.28340854757414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160.78438658044439</v>
      </c>
      <c r="L37">
        <v>126.9663734920782</v>
      </c>
      <c r="M37">
        <v>31.89305773983374</v>
      </c>
      <c r="N37">
        <v>51.883204253084791</v>
      </c>
      <c r="O37">
        <v>73.289840942331793</v>
      </c>
      <c r="P37">
        <v>24.681468299950335</v>
      </c>
      <c r="Q37">
        <v>9.5863222748815176</v>
      </c>
      <c r="R37">
        <v>18.611548049731837</v>
      </c>
      <c r="S37">
        <v>11.587662397179789</v>
      </c>
      <c r="T37">
        <v>0</v>
      </c>
      <c r="U37">
        <v>51.762781743328496</v>
      </c>
      <c r="V37">
        <v>9.1042522432701904</v>
      </c>
      <c r="W37">
        <v>15.05983830620856</v>
      </c>
      <c r="X37">
        <v>64.786412394570988</v>
      </c>
      <c r="Y37">
        <v>0</v>
      </c>
      <c r="Z37">
        <v>5.756857919999999</v>
      </c>
      <c r="AA37">
        <v>6.205175712</v>
      </c>
      <c r="AB37">
        <v>11.568563136</v>
      </c>
      <c r="AC37">
        <v>8.5010146559999988</v>
      </c>
      <c r="AD37">
        <v>16.071074640000003</v>
      </c>
      <c r="AE37">
        <v>21.7125353952</v>
      </c>
      <c r="AF37">
        <v>6.1515000000000013</v>
      </c>
      <c r="AG37">
        <v>25.763748480000004</v>
      </c>
      <c r="AH37">
        <v>67.1714676</v>
      </c>
      <c r="AI37">
        <v>6.1501175999999997</v>
      </c>
      <c r="AJ37">
        <v>0</v>
      </c>
      <c r="AK37">
        <v>22.073040000000006</v>
      </c>
      <c r="AL37">
        <v>59.209269999999997</v>
      </c>
      <c r="AM37">
        <v>0</v>
      </c>
      <c r="AN37">
        <v>0</v>
      </c>
      <c r="AO37">
        <v>12.654230400000003</v>
      </c>
      <c r="AP37">
        <v>5.0635368000000005</v>
      </c>
      <c r="AQ37">
        <v>0</v>
      </c>
      <c r="AR37">
        <v>20.3648256</v>
      </c>
      <c r="AS37">
        <v>14.009330613600001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31.148762116985111</v>
      </c>
      <c r="BB37">
        <f t="shared" si="0"/>
        <v>927.27467515270951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160.78438658044439</v>
      </c>
      <c r="L38">
        <v>126.9663734920782</v>
      </c>
      <c r="M38">
        <v>31.89305773983374</v>
      </c>
      <c r="N38">
        <v>51.883204253084791</v>
      </c>
      <c r="O38">
        <v>73.289840942331793</v>
      </c>
      <c r="P38">
        <v>24.681468299950335</v>
      </c>
      <c r="Q38">
        <v>9.586613043478259</v>
      </c>
      <c r="R38">
        <v>18.620743331206125</v>
      </c>
      <c r="S38">
        <v>11.594865239551478</v>
      </c>
      <c r="T38">
        <v>0</v>
      </c>
      <c r="U38">
        <v>51.762781743328496</v>
      </c>
      <c r="V38">
        <v>9.0990347003154586</v>
      </c>
      <c r="W38">
        <v>15.062746926436009</v>
      </c>
      <c r="X38">
        <v>64.785529584217969</v>
      </c>
      <c r="Y38">
        <v>0</v>
      </c>
      <c r="Z38">
        <v>5.756857919999999</v>
      </c>
      <c r="AA38">
        <v>6.205175712</v>
      </c>
      <c r="AB38">
        <v>11.568563136</v>
      </c>
      <c r="AC38">
        <v>8.5010146559999988</v>
      </c>
      <c r="AD38">
        <v>16.071074640000003</v>
      </c>
      <c r="AE38">
        <v>21.7125353952</v>
      </c>
      <c r="AF38">
        <v>6.1515000000000013</v>
      </c>
      <c r="AG38">
        <v>25.763748480000004</v>
      </c>
      <c r="AH38">
        <v>67.1714676</v>
      </c>
      <c r="AI38">
        <v>6.1501175999999997</v>
      </c>
      <c r="AJ38">
        <v>0</v>
      </c>
      <c r="AK38">
        <v>22.073040000000006</v>
      </c>
      <c r="AL38">
        <v>59.209269999999997</v>
      </c>
      <c r="AM38">
        <v>0</v>
      </c>
      <c r="AN38">
        <v>0</v>
      </c>
      <c r="AO38">
        <v>12.654230400000003</v>
      </c>
      <c r="AP38">
        <v>5.0635368000000005</v>
      </c>
      <c r="AQ38">
        <v>0</v>
      </c>
      <c r="AR38">
        <v>20.3648256</v>
      </c>
      <c r="AS38">
        <v>14.009330613600001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31.149200674804732</v>
      </c>
      <c r="BB38">
        <f t="shared" si="0"/>
        <v>927.28773375425249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160.78318121835883</v>
      </c>
      <c r="L39">
        <v>69.997468659594986</v>
      </c>
      <c r="M39">
        <v>31.89305773983374</v>
      </c>
      <c r="N39">
        <v>51.883204253084791</v>
      </c>
      <c r="O39">
        <v>73.289840942331793</v>
      </c>
      <c r="P39">
        <v>24.681468299950335</v>
      </c>
      <c r="Q39">
        <v>9.5848143796220207</v>
      </c>
      <c r="R39">
        <v>18.620948215035696</v>
      </c>
      <c r="S39">
        <v>11.597180159256803</v>
      </c>
      <c r="T39">
        <v>0</v>
      </c>
      <c r="U39">
        <v>51.762781743328496</v>
      </c>
      <c r="V39">
        <v>9.0990347003154586</v>
      </c>
      <c r="W39">
        <v>15.062746926436009</v>
      </c>
      <c r="X39">
        <v>64.785529584217969</v>
      </c>
      <c r="Y39">
        <v>0</v>
      </c>
      <c r="Z39">
        <v>5.756857919999999</v>
      </c>
      <c r="AA39">
        <v>0</v>
      </c>
      <c r="AB39">
        <v>11.568563136</v>
      </c>
      <c r="AC39">
        <v>8.5010146559999988</v>
      </c>
      <c r="AD39">
        <v>16.071074640000003</v>
      </c>
      <c r="AE39">
        <v>21.7125353952</v>
      </c>
      <c r="AF39">
        <v>6.1515000000000013</v>
      </c>
      <c r="AG39">
        <v>25.763748480000004</v>
      </c>
      <c r="AH39">
        <v>67.1714676</v>
      </c>
      <c r="AI39">
        <v>6.1501175999999997</v>
      </c>
      <c r="AJ39">
        <v>0</v>
      </c>
      <c r="AK39">
        <v>22.073040000000006</v>
      </c>
      <c r="AL39">
        <v>59.209269999999997</v>
      </c>
      <c r="AM39">
        <v>0</v>
      </c>
      <c r="AN39">
        <v>0</v>
      </c>
      <c r="AO39">
        <v>12.654230400000003</v>
      </c>
      <c r="AP39">
        <v>5.0635368000000005</v>
      </c>
      <c r="AQ39">
        <v>0</v>
      </c>
      <c r="AR39">
        <v>20.3648256</v>
      </c>
      <c r="AS39">
        <v>14.009330613600001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29.09602731556231</v>
      </c>
      <c r="BB39">
        <f t="shared" si="0"/>
        <v>866.16634234660478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160.78318121835883</v>
      </c>
      <c r="L40">
        <v>69.997468659594986</v>
      </c>
      <c r="M40">
        <v>31.89305773983374</v>
      </c>
      <c r="N40">
        <v>51.883204253084791</v>
      </c>
      <c r="O40">
        <v>73.289840942331793</v>
      </c>
      <c r="P40">
        <v>24.681468299950335</v>
      </c>
      <c r="Q40">
        <v>9.5848143796220207</v>
      </c>
      <c r="R40">
        <v>18.620948215035696</v>
      </c>
      <c r="S40">
        <v>11.597180159256803</v>
      </c>
      <c r="T40">
        <v>0</v>
      </c>
      <c r="U40">
        <v>51.762781743328496</v>
      </c>
      <c r="V40">
        <v>9.0990347003154586</v>
      </c>
      <c r="W40">
        <v>15.062746926436009</v>
      </c>
      <c r="X40">
        <v>64.785529584217969</v>
      </c>
      <c r="Y40">
        <v>0</v>
      </c>
      <c r="Z40">
        <v>5.756857919999999</v>
      </c>
      <c r="AA40">
        <v>0</v>
      </c>
      <c r="AB40">
        <v>11.568563136</v>
      </c>
      <c r="AC40">
        <v>8.5010146559999988</v>
      </c>
      <c r="AD40">
        <v>16.071074640000003</v>
      </c>
      <c r="AE40">
        <v>21.7125353952</v>
      </c>
      <c r="AF40">
        <v>6.1515000000000013</v>
      </c>
      <c r="AG40">
        <v>25.763748480000004</v>
      </c>
      <c r="AH40">
        <v>67.1714676</v>
      </c>
      <c r="AI40">
        <v>6.1501175999999997</v>
      </c>
      <c r="AJ40">
        <v>0</v>
      </c>
      <c r="AK40">
        <v>22.073040000000006</v>
      </c>
      <c r="AL40">
        <v>59.209269999999997</v>
      </c>
      <c r="AM40">
        <v>0</v>
      </c>
      <c r="AN40">
        <v>0</v>
      </c>
      <c r="AO40">
        <v>12.654230400000003</v>
      </c>
      <c r="AP40">
        <v>5.0635368000000005</v>
      </c>
      <c r="AQ40">
        <v>0</v>
      </c>
      <c r="AR40">
        <v>20.3648256</v>
      </c>
      <c r="AS40">
        <v>14.009330613600001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29.09602731556231</v>
      </c>
      <c r="BB40">
        <f t="shared" si="0"/>
        <v>866.16634234660478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160.78318121835883</v>
      </c>
      <c r="L41">
        <v>69.997468659594986</v>
      </c>
      <c r="M41">
        <v>31.89305773983374</v>
      </c>
      <c r="N41">
        <v>51.883204253084791</v>
      </c>
      <c r="O41">
        <v>73.289840942331793</v>
      </c>
      <c r="P41">
        <v>24.681468299950335</v>
      </c>
      <c r="Q41">
        <v>9.5848143796220207</v>
      </c>
      <c r="R41">
        <v>18.620948215035696</v>
      </c>
      <c r="S41">
        <v>11.597180159256803</v>
      </c>
      <c r="T41">
        <v>0</v>
      </c>
      <c r="U41">
        <v>51.762781743328496</v>
      </c>
      <c r="V41">
        <v>9.0990347003154586</v>
      </c>
      <c r="W41">
        <v>15.062746926436009</v>
      </c>
      <c r="X41">
        <v>64.785529584217969</v>
      </c>
      <c r="Y41">
        <v>0</v>
      </c>
      <c r="Z41">
        <v>5.756857919999999</v>
      </c>
      <c r="AA41">
        <v>0</v>
      </c>
      <c r="AB41">
        <v>11.568563136</v>
      </c>
      <c r="AC41">
        <v>8.5010146559999988</v>
      </c>
      <c r="AD41">
        <v>16.071074640000003</v>
      </c>
      <c r="AE41">
        <v>21.7125353952</v>
      </c>
      <c r="AF41">
        <v>6.1515000000000013</v>
      </c>
      <c r="AG41">
        <v>25.763748480000004</v>
      </c>
      <c r="AH41">
        <v>67.1714676</v>
      </c>
      <c r="AI41">
        <v>6.1501175999999997</v>
      </c>
      <c r="AJ41">
        <v>0</v>
      </c>
      <c r="AK41">
        <v>22.073040000000006</v>
      </c>
      <c r="AL41">
        <v>59.209269999999997</v>
      </c>
      <c r="AM41">
        <v>0</v>
      </c>
      <c r="AN41">
        <v>0</v>
      </c>
      <c r="AO41">
        <v>12.654230400000003</v>
      </c>
      <c r="AP41">
        <v>5.0635368000000005</v>
      </c>
      <c r="AQ41">
        <v>0</v>
      </c>
      <c r="AR41">
        <v>20.3648256</v>
      </c>
      <c r="AS41">
        <v>14.009330613600001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29.09602731556231</v>
      </c>
      <c r="BB41">
        <f t="shared" si="0"/>
        <v>866.16634234660478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160.78318121835883</v>
      </c>
      <c r="L42">
        <v>69.997468659594986</v>
      </c>
      <c r="M42">
        <v>31.89305773983374</v>
      </c>
      <c r="N42">
        <v>51.883204253084791</v>
      </c>
      <c r="O42">
        <v>73.289840942331793</v>
      </c>
      <c r="P42">
        <v>24.681468299950335</v>
      </c>
      <c r="Q42">
        <v>9.5848143796220207</v>
      </c>
      <c r="R42">
        <v>18.620948215035696</v>
      </c>
      <c r="S42">
        <v>11.597180159256803</v>
      </c>
      <c r="T42">
        <v>0</v>
      </c>
      <c r="U42">
        <v>51.762781743328496</v>
      </c>
      <c r="V42">
        <v>9.0990347003154586</v>
      </c>
      <c r="W42">
        <v>15.062746926436009</v>
      </c>
      <c r="X42">
        <v>64.786412394570988</v>
      </c>
      <c r="Y42">
        <v>0</v>
      </c>
      <c r="Z42">
        <v>5.756857919999999</v>
      </c>
      <c r="AA42">
        <v>0</v>
      </c>
      <c r="AB42">
        <v>11.568563136</v>
      </c>
      <c r="AC42">
        <v>8.5010146559999988</v>
      </c>
      <c r="AD42">
        <v>16.071074640000003</v>
      </c>
      <c r="AE42">
        <v>21.7125353952</v>
      </c>
      <c r="AF42">
        <v>6.1515000000000013</v>
      </c>
      <c r="AG42">
        <v>25.763748480000004</v>
      </c>
      <c r="AH42">
        <v>67.1714676</v>
      </c>
      <c r="AI42">
        <v>6.1501175999999997</v>
      </c>
      <c r="AJ42">
        <v>0</v>
      </c>
      <c r="AK42">
        <v>22.073040000000006</v>
      </c>
      <c r="AL42">
        <v>59.209269999999997</v>
      </c>
      <c r="AM42">
        <v>0</v>
      </c>
      <c r="AN42">
        <v>0</v>
      </c>
      <c r="AO42">
        <v>12.654230400000003</v>
      </c>
      <c r="AP42">
        <v>5.0635368000000005</v>
      </c>
      <c r="AQ42">
        <v>0</v>
      </c>
      <c r="AR42">
        <v>20.3648256</v>
      </c>
      <c r="AS42">
        <v>14.009330613600001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29.096056216514789</v>
      </c>
      <c r="BB42">
        <f t="shared" si="0"/>
        <v>866.16719625600535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160.78318121835883</v>
      </c>
      <c r="L43">
        <v>69.997468659594986</v>
      </c>
      <c r="M43">
        <v>31.89305773983374</v>
      </c>
      <c r="N43">
        <v>51.883204253084791</v>
      </c>
      <c r="O43">
        <v>73.289840942331793</v>
      </c>
      <c r="P43">
        <v>24.681468299950335</v>
      </c>
      <c r="Q43">
        <v>9.5848143796220207</v>
      </c>
      <c r="R43">
        <v>18.620948215035696</v>
      </c>
      <c r="S43">
        <v>11.597180159256803</v>
      </c>
      <c r="T43">
        <v>0</v>
      </c>
      <c r="U43">
        <v>51.762781743328496</v>
      </c>
      <c r="V43">
        <v>9.0990347003154586</v>
      </c>
      <c r="W43">
        <v>15.05983830620856</v>
      </c>
      <c r="X43">
        <v>64.786412394570988</v>
      </c>
      <c r="Y43">
        <v>0</v>
      </c>
      <c r="Z43">
        <v>5.756857919999999</v>
      </c>
      <c r="AA43">
        <v>0</v>
      </c>
      <c r="AB43">
        <v>11.568563136</v>
      </c>
      <c r="AC43">
        <v>8.5010146559999988</v>
      </c>
      <c r="AD43">
        <v>16.071074640000003</v>
      </c>
      <c r="AE43">
        <v>21.7125353952</v>
      </c>
      <c r="AF43">
        <v>6.1515000000000013</v>
      </c>
      <c r="AG43">
        <v>25.763748480000004</v>
      </c>
      <c r="AH43">
        <v>67.1714676</v>
      </c>
      <c r="AI43">
        <v>6.1501175999999997</v>
      </c>
      <c r="AJ43">
        <v>0</v>
      </c>
      <c r="AK43">
        <v>22.073040000000006</v>
      </c>
      <c r="AL43">
        <v>59.209269999999997</v>
      </c>
      <c r="AM43">
        <v>0</v>
      </c>
      <c r="AN43">
        <v>0</v>
      </c>
      <c r="AO43">
        <v>12.654230400000003</v>
      </c>
      <c r="AP43">
        <v>5.0635368000000005</v>
      </c>
      <c r="AQ43">
        <v>0</v>
      </c>
      <c r="AR43">
        <v>20.3648256</v>
      </c>
      <c r="AS43">
        <v>14.009330613600001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29.095961796137381</v>
      </c>
      <c r="BB43">
        <f t="shared" si="0"/>
        <v>866.1643820561552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160.78318121835883</v>
      </c>
      <c r="L44">
        <v>69.997468659594986</v>
      </c>
      <c r="M44">
        <v>31.89305773983374</v>
      </c>
      <c r="N44">
        <v>51.883204253084791</v>
      </c>
      <c r="O44">
        <v>73.289840942331793</v>
      </c>
      <c r="P44">
        <v>24.681468299950335</v>
      </c>
      <c r="Q44">
        <v>9.5848143796220207</v>
      </c>
      <c r="R44">
        <v>18.620948215035696</v>
      </c>
      <c r="S44">
        <v>11.597180159256803</v>
      </c>
      <c r="T44">
        <v>0</v>
      </c>
      <c r="U44">
        <v>51.762781743328496</v>
      </c>
      <c r="V44">
        <v>9.1042522432701904</v>
      </c>
      <c r="W44">
        <v>15.05983830620856</v>
      </c>
      <c r="X44">
        <v>64.786412394570988</v>
      </c>
      <c r="Y44">
        <v>0</v>
      </c>
      <c r="Z44">
        <v>5.756857919999999</v>
      </c>
      <c r="AA44">
        <v>0</v>
      </c>
      <c r="AB44">
        <v>11.568563136</v>
      </c>
      <c r="AC44">
        <v>8.5010146559999988</v>
      </c>
      <c r="AD44">
        <v>16.071074640000003</v>
      </c>
      <c r="AE44">
        <v>21.7125353952</v>
      </c>
      <c r="AF44">
        <v>6.1515000000000013</v>
      </c>
      <c r="AG44">
        <v>25.763748480000004</v>
      </c>
      <c r="AH44">
        <v>67.1714676</v>
      </c>
      <c r="AI44">
        <v>6.1501175999999997</v>
      </c>
      <c r="AJ44">
        <v>0</v>
      </c>
      <c r="AK44">
        <v>22.073040000000006</v>
      </c>
      <c r="AL44">
        <v>59.209269999999997</v>
      </c>
      <c r="AM44">
        <v>0</v>
      </c>
      <c r="AN44">
        <v>0</v>
      </c>
      <c r="AO44">
        <v>12.654230400000003</v>
      </c>
      <c r="AP44">
        <v>5.0635368000000005</v>
      </c>
      <c r="AQ44">
        <v>0</v>
      </c>
      <c r="AR44">
        <v>20.3648256</v>
      </c>
      <c r="AS44">
        <v>14.009330613600001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29.096131366283409</v>
      </c>
      <c r="BB44">
        <f t="shared" si="0"/>
        <v>866.16943002896392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160.78885350916406</v>
      </c>
      <c r="L45">
        <v>69.001570740864096</v>
      </c>
      <c r="M45">
        <v>31.89305773983374</v>
      </c>
      <c r="N45">
        <v>51.883204253084791</v>
      </c>
      <c r="O45">
        <v>73.289840942331793</v>
      </c>
      <c r="P45">
        <v>24.681468299950335</v>
      </c>
      <c r="Q45">
        <v>9.5855023381294941</v>
      </c>
      <c r="R45">
        <v>18.614735487731902</v>
      </c>
      <c r="S45">
        <v>11.589027737924438</v>
      </c>
      <c r="T45">
        <v>0</v>
      </c>
      <c r="U45">
        <v>51.762781743328496</v>
      </c>
      <c r="V45">
        <v>9.1071608288770065</v>
      </c>
      <c r="W45">
        <v>15.088434509256027</v>
      </c>
      <c r="X45">
        <v>64.789735520581118</v>
      </c>
      <c r="Y45">
        <v>0</v>
      </c>
      <c r="Z45">
        <v>2.8987199999999995</v>
      </c>
      <c r="AA45">
        <v>0</v>
      </c>
      <c r="AB45">
        <v>11.568563136</v>
      </c>
      <c r="AC45">
        <v>8.5010146559999988</v>
      </c>
      <c r="AD45">
        <v>16.071074640000003</v>
      </c>
      <c r="AE45">
        <v>21.7125353952</v>
      </c>
      <c r="AF45">
        <v>6.1515000000000013</v>
      </c>
      <c r="AG45">
        <v>25.763748480000004</v>
      </c>
      <c r="AH45">
        <v>67.1714676</v>
      </c>
      <c r="AI45">
        <v>1.1182032</v>
      </c>
      <c r="AJ45">
        <v>0</v>
      </c>
      <c r="AK45">
        <v>22.073040000000006</v>
      </c>
      <c r="AL45">
        <v>59.209269999999997</v>
      </c>
      <c r="AM45">
        <v>0</v>
      </c>
      <c r="AN45">
        <v>0</v>
      </c>
      <c r="AO45">
        <v>12.3959808</v>
      </c>
      <c r="AP45">
        <v>5.0635368000000005</v>
      </c>
      <c r="AQ45">
        <v>0</v>
      </c>
      <c r="AR45">
        <v>20.3648256</v>
      </c>
      <c r="AS45">
        <v>14.009330613600001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28.799816444484961</v>
      </c>
      <c r="BB45">
        <f t="shared" si="0"/>
        <v>857.3483681273724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160.78885350916406</v>
      </c>
      <c r="L46">
        <v>69.001570740864096</v>
      </c>
      <c r="M46">
        <v>31.89305773983374</v>
      </c>
      <c r="N46">
        <v>51.883204253084791</v>
      </c>
      <c r="O46">
        <v>73.289840942331793</v>
      </c>
      <c r="P46">
        <v>24.681468299950335</v>
      </c>
      <c r="Q46">
        <v>9.5855023381294941</v>
      </c>
      <c r="R46">
        <v>18.614735487731902</v>
      </c>
      <c r="S46">
        <v>11.589027737924438</v>
      </c>
      <c r="T46">
        <v>0</v>
      </c>
      <c r="U46">
        <v>51.762781743328496</v>
      </c>
      <c r="V46">
        <v>9.1071608288770065</v>
      </c>
      <c r="W46">
        <v>15.088434509256027</v>
      </c>
      <c r="X46">
        <v>64.789735520581118</v>
      </c>
      <c r="Y46">
        <v>0</v>
      </c>
      <c r="Z46">
        <v>2.8987199999999995</v>
      </c>
      <c r="AA46">
        <v>0</v>
      </c>
      <c r="AB46">
        <v>11.568563136</v>
      </c>
      <c r="AC46">
        <v>8.5010146559999988</v>
      </c>
      <c r="AD46">
        <v>16.071074640000003</v>
      </c>
      <c r="AE46">
        <v>21.7125353952</v>
      </c>
      <c r="AF46">
        <v>6.1515000000000013</v>
      </c>
      <c r="AG46">
        <v>25.763748480000004</v>
      </c>
      <c r="AH46">
        <v>67.1714676</v>
      </c>
      <c r="AI46">
        <v>1.1182032</v>
      </c>
      <c r="AJ46">
        <v>0</v>
      </c>
      <c r="AK46">
        <v>22.073040000000006</v>
      </c>
      <c r="AL46">
        <v>59.209269999999997</v>
      </c>
      <c r="AM46">
        <v>0</v>
      </c>
      <c r="AN46">
        <v>0</v>
      </c>
      <c r="AO46">
        <v>12.3959808</v>
      </c>
      <c r="AP46">
        <v>5.0635368000000005</v>
      </c>
      <c r="AQ46">
        <v>0</v>
      </c>
      <c r="AR46">
        <v>20.3648256</v>
      </c>
      <c r="AS46">
        <v>14.009330613600001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28.799816444484961</v>
      </c>
      <c r="BB46">
        <f t="shared" si="0"/>
        <v>857.3483681273724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75.004879649890597</v>
      </c>
      <c r="L47">
        <v>59.999561539896746</v>
      </c>
      <c r="M47">
        <v>31.89305773983374</v>
      </c>
      <c r="N47">
        <v>51.883204253084791</v>
      </c>
      <c r="O47">
        <v>73.289840942331793</v>
      </c>
      <c r="P47">
        <v>24.681468299950335</v>
      </c>
      <c r="Q47">
        <v>0</v>
      </c>
      <c r="R47">
        <v>0.80614715158777706</v>
      </c>
      <c r="S47">
        <v>2.481071492276572</v>
      </c>
      <c r="T47">
        <v>0</v>
      </c>
      <c r="U47">
        <v>51.762781743328496</v>
      </c>
      <c r="V47">
        <v>9.1071608288770065</v>
      </c>
      <c r="W47">
        <v>15.088434509256027</v>
      </c>
      <c r="X47">
        <v>64.789735520581118</v>
      </c>
      <c r="Y47">
        <v>0</v>
      </c>
      <c r="Z47">
        <v>2.8987199999999995</v>
      </c>
      <c r="AA47">
        <v>0</v>
      </c>
      <c r="AB47">
        <v>11.568563136</v>
      </c>
      <c r="AC47">
        <v>8.5010146559999988</v>
      </c>
      <c r="AD47">
        <v>16.071074640000003</v>
      </c>
      <c r="AE47">
        <v>21.7125353952</v>
      </c>
      <c r="AF47">
        <v>6.1515000000000013</v>
      </c>
      <c r="AG47">
        <v>25.763748480000004</v>
      </c>
      <c r="AH47">
        <v>67.1714676</v>
      </c>
      <c r="AI47">
        <v>1.1182032</v>
      </c>
      <c r="AJ47">
        <v>0</v>
      </c>
      <c r="AK47">
        <v>22.073040000000006</v>
      </c>
      <c r="AL47">
        <v>59.209269999999997</v>
      </c>
      <c r="AM47">
        <v>0</v>
      </c>
      <c r="AN47">
        <v>0</v>
      </c>
      <c r="AO47">
        <v>12.3959808</v>
      </c>
      <c r="AP47">
        <v>5.0635368000000005</v>
      </c>
      <c r="AQ47">
        <v>0</v>
      </c>
      <c r="AR47">
        <v>20.3648256</v>
      </c>
      <c r="AS47">
        <v>14.009330613600001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24.53295607160689</v>
      </c>
      <c r="BB47">
        <f t="shared" si="0"/>
        <v>730.32719852008813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85.003650132525564</v>
      </c>
      <c r="L48">
        <v>69.001570740864096</v>
      </c>
      <c r="M48">
        <v>31.89305773983374</v>
      </c>
      <c r="N48">
        <v>51.883204253084791</v>
      </c>
      <c r="O48">
        <v>73.289840942331793</v>
      </c>
      <c r="P48">
        <v>24.681468299950335</v>
      </c>
      <c r="Q48">
        <v>3.9983372896368468</v>
      </c>
      <c r="R48">
        <v>4.9990934782608702</v>
      </c>
      <c r="S48">
        <v>4.0001882829771551</v>
      </c>
      <c r="T48">
        <v>0</v>
      </c>
      <c r="U48">
        <v>51.762781743328496</v>
      </c>
      <c r="V48">
        <v>9.1071608288770065</v>
      </c>
      <c r="W48">
        <v>15.057276288038564</v>
      </c>
      <c r="X48">
        <v>64.786412394570988</v>
      </c>
      <c r="Y48">
        <v>0</v>
      </c>
      <c r="Z48">
        <v>2.8987199999999995</v>
      </c>
      <c r="AA48">
        <v>0</v>
      </c>
      <c r="AB48">
        <v>11.568563136</v>
      </c>
      <c r="AC48">
        <v>8.5010146559999988</v>
      </c>
      <c r="AD48">
        <v>12.009792240000001</v>
      </c>
      <c r="AE48">
        <v>21.7125353952</v>
      </c>
      <c r="AF48">
        <v>6.1515000000000013</v>
      </c>
      <c r="AG48">
        <v>25.763748480000004</v>
      </c>
      <c r="AH48">
        <v>67.1714676</v>
      </c>
      <c r="AI48">
        <v>1.1182032</v>
      </c>
      <c r="AJ48">
        <v>0</v>
      </c>
      <c r="AK48">
        <v>22.073040000000006</v>
      </c>
      <c r="AL48">
        <v>59.209269999999997</v>
      </c>
      <c r="AM48">
        <v>0</v>
      </c>
      <c r="AN48">
        <v>0</v>
      </c>
      <c r="AO48">
        <v>12.3959808</v>
      </c>
      <c r="AP48">
        <v>5.0635368000000005</v>
      </c>
      <c r="AQ48">
        <v>0</v>
      </c>
      <c r="AR48">
        <v>20.3648256</v>
      </c>
      <c r="AS48">
        <v>14.009330613600001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25.332956862702183</v>
      </c>
      <c r="BB48">
        <f t="shared" si="0"/>
        <v>754.14261407237814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85.008976606138802</v>
      </c>
      <c r="L49">
        <v>69.002613099257275</v>
      </c>
      <c r="M49">
        <v>31.89305773983374</v>
      </c>
      <c r="N49">
        <v>51.883204253084791</v>
      </c>
      <c r="O49">
        <v>73.289840942331793</v>
      </c>
      <c r="P49">
        <v>24.681468299950335</v>
      </c>
      <c r="Q49">
        <v>3.9983372896368468</v>
      </c>
      <c r="R49">
        <v>4.9990934782608702</v>
      </c>
      <c r="S49">
        <v>4.0001882829771551</v>
      </c>
      <c r="T49">
        <v>0</v>
      </c>
      <c r="U49">
        <v>51.762781743328496</v>
      </c>
      <c r="V49">
        <v>9.1071608288770065</v>
      </c>
      <c r="W49">
        <v>15.057276288038564</v>
      </c>
      <c r="X49">
        <v>64.786412394570988</v>
      </c>
      <c r="Y49">
        <v>0</v>
      </c>
      <c r="Z49">
        <v>2.8987199999999995</v>
      </c>
      <c r="AA49">
        <v>0</v>
      </c>
      <c r="AB49">
        <v>11.568563136</v>
      </c>
      <c r="AC49">
        <v>8.5010146559999988</v>
      </c>
      <c r="AD49">
        <v>12.009792240000001</v>
      </c>
      <c r="AE49">
        <v>21.7125353952</v>
      </c>
      <c r="AF49">
        <v>6.1515000000000013</v>
      </c>
      <c r="AG49">
        <v>25.763748480000004</v>
      </c>
      <c r="AH49">
        <v>67.1714676</v>
      </c>
      <c r="AI49">
        <v>1.1182032</v>
      </c>
      <c r="AJ49">
        <v>0</v>
      </c>
      <c r="AK49">
        <v>22.073040000000006</v>
      </c>
      <c r="AL49">
        <v>59.209269999999997</v>
      </c>
      <c r="AM49">
        <v>0</v>
      </c>
      <c r="AN49">
        <v>0</v>
      </c>
      <c r="AO49">
        <v>12.3959808</v>
      </c>
      <c r="AP49">
        <v>5.0635368000000005</v>
      </c>
      <c r="AQ49">
        <v>0</v>
      </c>
      <c r="AR49">
        <v>23.031648000000001</v>
      </c>
      <c r="AS49">
        <v>14.009330613600001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25.419835577742372</v>
      </c>
      <c r="BB49">
        <f t="shared" si="0"/>
        <v>756.72892658934438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85.008976606138802</v>
      </c>
      <c r="L50">
        <v>69.002611595827005</v>
      </c>
      <c r="M50">
        <v>31.89305773983374</v>
      </c>
      <c r="N50">
        <v>51.883204253084791</v>
      </c>
      <c r="O50">
        <v>73.289840942331793</v>
      </c>
      <c r="P50">
        <v>24.681468299950335</v>
      </c>
      <c r="Q50">
        <v>3.9983372896368468</v>
      </c>
      <c r="R50">
        <v>4.9990934782608702</v>
      </c>
      <c r="S50">
        <v>4.0001882829771551</v>
      </c>
      <c r="T50">
        <v>0</v>
      </c>
      <c r="U50">
        <v>51.762781743328496</v>
      </c>
      <c r="V50">
        <v>9.1071608288770065</v>
      </c>
      <c r="W50">
        <v>15.057276288038564</v>
      </c>
      <c r="X50">
        <v>64.786412394570988</v>
      </c>
      <c r="Y50">
        <v>0</v>
      </c>
      <c r="Z50">
        <v>2.8987199999999995</v>
      </c>
      <c r="AA50">
        <v>0</v>
      </c>
      <c r="AB50">
        <v>11.568563136</v>
      </c>
      <c r="AC50">
        <v>8.5010146559999988</v>
      </c>
      <c r="AD50">
        <v>12.009792240000001</v>
      </c>
      <c r="AE50">
        <v>21.7125353952</v>
      </c>
      <c r="AF50">
        <v>6.1515000000000013</v>
      </c>
      <c r="AG50">
        <v>25.763748480000004</v>
      </c>
      <c r="AH50">
        <v>67.1714676</v>
      </c>
      <c r="AI50">
        <v>1.1182032</v>
      </c>
      <c r="AJ50">
        <v>0</v>
      </c>
      <c r="AK50">
        <v>22.073040000000006</v>
      </c>
      <c r="AL50">
        <v>59.209269999999997</v>
      </c>
      <c r="AM50">
        <v>0</v>
      </c>
      <c r="AN50">
        <v>0</v>
      </c>
      <c r="AO50">
        <v>12.3959808</v>
      </c>
      <c r="AP50">
        <v>5.0635368000000005</v>
      </c>
      <c r="AQ50">
        <v>0</v>
      </c>
      <c r="AR50">
        <v>23.031648000000001</v>
      </c>
      <c r="AS50">
        <v>14.009330613600001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25.419835528880892</v>
      </c>
      <c r="BB50">
        <f t="shared" si="0"/>
        <v>756.72892513477564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85.004010541727666</v>
      </c>
      <c r="L51">
        <v>69.002611595827005</v>
      </c>
      <c r="M51">
        <v>31.89305773983374</v>
      </c>
      <c r="N51">
        <v>51.883204253084791</v>
      </c>
      <c r="O51">
        <v>73.289840942331793</v>
      </c>
      <c r="P51">
        <v>24.681468299950335</v>
      </c>
      <c r="Q51">
        <v>4.0015320954907168</v>
      </c>
      <c r="R51">
        <v>5.0032309055118107</v>
      </c>
      <c r="S51">
        <v>3.9995201612903228</v>
      </c>
      <c r="T51">
        <v>0</v>
      </c>
      <c r="U51">
        <v>51.762781743328496</v>
      </c>
      <c r="V51">
        <v>9.1071608288770065</v>
      </c>
      <c r="W51">
        <v>15.057276288038564</v>
      </c>
      <c r="X51">
        <v>64.786412394570988</v>
      </c>
      <c r="Y51">
        <v>0</v>
      </c>
      <c r="Z51">
        <v>2.8987199999999995</v>
      </c>
      <c r="AA51">
        <v>0</v>
      </c>
      <c r="AB51">
        <v>11.568563136</v>
      </c>
      <c r="AC51">
        <v>8.5010146559999988</v>
      </c>
      <c r="AD51">
        <v>12.009792240000001</v>
      </c>
      <c r="AE51">
        <v>21.7125353952</v>
      </c>
      <c r="AF51">
        <v>6.1515000000000013</v>
      </c>
      <c r="AG51">
        <v>25.763748480000004</v>
      </c>
      <c r="AH51">
        <v>67.1714676</v>
      </c>
      <c r="AI51">
        <v>1.1182032</v>
      </c>
      <c r="AJ51">
        <v>0</v>
      </c>
      <c r="AK51">
        <v>22.073040000000006</v>
      </c>
      <c r="AL51">
        <v>59.209269999999997</v>
      </c>
      <c r="AM51">
        <v>0</v>
      </c>
      <c r="AN51">
        <v>0</v>
      </c>
      <c r="AO51">
        <v>12.3959808</v>
      </c>
      <c r="AP51">
        <v>5.0635368000000005</v>
      </c>
      <c r="AQ51">
        <v>0</v>
      </c>
      <c r="AR51">
        <v>23.031648000000001</v>
      </c>
      <c r="AS51">
        <v>14.009330613600001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25.419890716009863</v>
      </c>
      <c r="BB51">
        <f t="shared" si="0"/>
        <v>756.73056799465348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85.004010541727666</v>
      </c>
      <c r="L52">
        <v>69.002611595827005</v>
      </c>
      <c r="M52">
        <v>31.89305773983374</v>
      </c>
      <c r="N52">
        <v>51.883204253084791</v>
      </c>
      <c r="O52">
        <v>73.289840942331793</v>
      </c>
      <c r="P52">
        <v>24.681468299950335</v>
      </c>
      <c r="Q52">
        <v>4.0015320954907168</v>
      </c>
      <c r="R52">
        <v>5.0032309055118107</v>
      </c>
      <c r="S52">
        <v>3.9995201612903228</v>
      </c>
      <c r="T52">
        <v>0</v>
      </c>
      <c r="U52">
        <v>51.762781743328496</v>
      </c>
      <c r="V52">
        <v>9.1071608288770065</v>
      </c>
      <c r="W52">
        <v>15.057276288038564</v>
      </c>
      <c r="X52">
        <v>64.786412394570988</v>
      </c>
      <c r="Y52">
        <v>0</v>
      </c>
      <c r="Z52">
        <v>2.8987199999999995</v>
      </c>
      <c r="AA52">
        <v>0</v>
      </c>
      <c r="AB52">
        <v>11.568563136</v>
      </c>
      <c r="AC52">
        <v>8.5010146559999988</v>
      </c>
      <c r="AD52">
        <v>12.009792240000001</v>
      </c>
      <c r="AE52">
        <v>21.7125353952</v>
      </c>
      <c r="AF52">
        <v>6.1515000000000013</v>
      </c>
      <c r="AG52">
        <v>25.763748480000004</v>
      </c>
      <c r="AH52">
        <v>67.1714676</v>
      </c>
      <c r="AI52">
        <v>1.1182032</v>
      </c>
      <c r="AJ52">
        <v>0</v>
      </c>
      <c r="AK52">
        <v>22.073040000000006</v>
      </c>
      <c r="AL52">
        <v>59.209269999999997</v>
      </c>
      <c r="AM52">
        <v>0</v>
      </c>
      <c r="AN52">
        <v>0</v>
      </c>
      <c r="AO52">
        <v>12.3959808</v>
      </c>
      <c r="AP52">
        <v>5.0635368000000005</v>
      </c>
      <c r="AQ52">
        <v>0</v>
      </c>
      <c r="AR52">
        <v>23.031648000000001</v>
      </c>
      <c r="AS52">
        <v>14.009330613600001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25.419890716009863</v>
      </c>
      <c r="BB52">
        <f t="shared" si="0"/>
        <v>756.73056799465348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85.004010541727666</v>
      </c>
      <c r="L53">
        <v>69.002610240016239</v>
      </c>
      <c r="M53">
        <v>31.89305773983374</v>
      </c>
      <c r="N53">
        <v>51.883204253084791</v>
      </c>
      <c r="O53">
        <v>73.289840942331793</v>
      </c>
      <c r="P53">
        <v>24.680413804518743</v>
      </c>
      <c r="Q53">
        <v>4.0015320954907168</v>
      </c>
      <c r="R53">
        <v>5.0032309055118107</v>
      </c>
      <c r="S53">
        <v>3.9995201612903228</v>
      </c>
      <c r="T53">
        <v>0</v>
      </c>
      <c r="U53">
        <v>51.762781743328496</v>
      </c>
      <c r="V53">
        <v>9.1071608288770065</v>
      </c>
      <c r="W53">
        <v>15.277908746618573</v>
      </c>
      <c r="X53">
        <v>64.793646986930412</v>
      </c>
      <c r="Y53">
        <v>0</v>
      </c>
      <c r="Z53">
        <v>2.8987199999999995</v>
      </c>
      <c r="AA53">
        <v>0</v>
      </c>
      <c r="AB53">
        <v>11.568563136</v>
      </c>
      <c r="AC53">
        <v>8.5010146559999988</v>
      </c>
      <c r="AD53">
        <v>12.009792240000001</v>
      </c>
      <c r="AE53">
        <v>21.7125353952</v>
      </c>
      <c r="AF53">
        <v>6.1515000000000013</v>
      </c>
      <c r="AG53">
        <v>25.763748480000004</v>
      </c>
      <c r="AH53">
        <v>67.1714676</v>
      </c>
      <c r="AI53">
        <v>1.1182032</v>
      </c>
      <c r="AJ53">
        <v>0</v>
      </c>
      <c r="AK53">
        <v>22.073040000000006</v>
      </c>
      <c r="AL53">
        <v>59.209269999999997</v>
      </c>
      <c r="AM53">
        <v>0</v>
      </c>
      <c r="AN53">
        <v>0</v>
      </c>
      <c r="AO53">
        <v>12.3959808</v>
      </c>
      <c r="AP53">
        <v>5.0635368000000005</v>
      </c>
      <c r="AQ53">
        <v>0</v>
      </c>
      <c r="AR53">
        <v>20.3648256</v>
      </c>
      <c r="AS53">
        <v>14.009330613600001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25.340590281549019</v>
      </c>
      <c r="BB53">
        <f t="shared" si="0"/>
        <v>754.3698572288115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85.004010541727666</v>
      </c>
      <c r="L54">
        <v>69.002613099257275</v>
      </c>
      <c r="M54">
        <v>31.89305773983374</v>
      </c>
      <c r="N54">
        <v>51.883204253084791</v>
      </c>
      <c r="O54">
        <v>73.289840942331793</v>
      </c>
      <c r="P54">
        <v>24.680413804518743</v>
      </c>
      <c r="Q54">
        <v>4.0015320954907168</v>
      </c>
      <c r="R54">
        <v>5.0032309055118107</v>
      </c>
      <c r="S54">
        <v>3.9995201612903228</v>
      </c>
      <c r="T54">
        <v>0</v>
      </c>
      <c r="U54">
        <v>51.762781743328496</v>
      </c>
      <c r="V54">
        <v>9.1071608288770065</v>
      </c>
      <c r="W54">
        <v>15.28026743315508</v>
      </c>
      <c r="X54">
        <v>64.786412394570988</v>
      </c>
      <c r="Y54">
        <v>0</v>
      </c>
      <c r="Z54">
        <v>2.8987199999999995</v>
      </c>
      <c r="AA54">
        <v>0</v>
      </c>
      <c r="AB54">
        <v>11.568563136</v>
      </c>
      <c r="AC54">
        <v>8.5010146559999988</v>
      </c>
      <c r="AD54">
        <v>12.009792240000001</v>
      </c>
      <c r="AE54">
        <v>21.7125353952</v>
      </c>
      <c r="AF54">
        <v>6.1515000000000013</v>
      </c>
      <c r="AG54">
        <v>25.763748480000004</v>
      </c>
      <c r="AH54">
        <v>67.1714676</v>
      </c>
      <c r="AI54">
        <v>1.1182032</v>
      </c>
      <c r="AJ54">
        <v>0</v>
      </c>
      <c r="AK54">
        <v>22.073040000000006</v>
      </c>
      <c r="AL54">
        <v>59.209269999999997</v>
      </c>
      <c r="AM54">
        <v>0</v>
      </c>
      <c r="AN54">
        <v>0</v>
      </c>
      <c r="AO54">
        <v>12.3959808</v>
      </c>
      <c r="AP54">
        <v>5.0635368000000005</v>
      </c>
      <c r="AQ54">
        <v>0</v>
      </c>
      <c r="AR54">
        <v>20.3648256</v>
      </c>
      <c r="AS54">
        <v>14.009330613600001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25.340432065777577</v>
      </c>
      <c r="BB54">
        <f t="shared" si="0"/>
        <v>754.36514239800101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85.004010541727666</v>
      </c>
      <c r="L55">
        <v>69.001570740864096</v>
      </c>
      <c r="M55">
        <v>31.89305773983374</v>
      </c>
      <c r="N55">
        <v>51.883204253084791</v>
      </c>
      <c r="O55">
        <v>73.289840942331793</v>
      </c>
      <c r="P55">
        <v>24.680413804518743</v>
      </c>
      <c r="Q55">
        <v>4.0015320954907168</v>
      </c>
      <c r="R55">
        <v>5.0032309055118107</v>
      </c>
      <c r="S55">
        <v>3.9995201612903228</v>
      </c>
      <c r="T55">
        <v>0</v>
      </c>
      <c r="U55">
        <v>51.762781743328496</v>
      </c>
      <c r="V55">
        <v>9.1071608288770065</v>
      </c>
      <c r="W55">
        <v>15.28026743315508</v>
      </c>
      <c r="X55">
        <v>64.786412394570988</v>
      </c>
      <c r="Y55">
        <v>0</v>
      </c>
      <c r="Z55">
        <v>2.8987199999999995</v>
      </c>
      <c r="AA55">
        <v>0</v>
      </c>
      <c r="AB55">
        <v>11.568563136</v>
      </c>
      <c r="AC55">
        <v>8.5010146559999988</v>
      </c>
      <c r="AD55">
        <v>12.009792240000001</v>
      </c>
      <c r="AE55">
        <v>21.7125353952</v>
      </c>
      <c r="AF55">
        <v>6.1515000000000013</v>
      </c>
      <c r="AG55">
        <v>25.763748480000004</v>
      </c>
      <c r="AH55">
        <v>67.1714676</v>
      </c>
      <c r="AI55">
        <v>1.1182032</v>
      </c>
      <c r="AJ55">
        <v>0</v>
      </c>
      <c r="AK55">
        <v>22.073040000000006</v>
      </c>
      <c r="AL55">
        <v>59.209269999999997</v>
      </c>
      <c r="AM55">
        <v>0</v>
      </c>
      <c r="AN55">
        <v>0</v>
      </c>
      <c r="AO55">
        <v>12.3959808</v>
      </c>
      <c r="AP55">
        <v>5.0635368000000005</v>
      </c>
      <c r="AQ55">
        <v>0</v>
      </c>
      <c r="AR55">
        <v>19.879948800000005</v>
      </c>
      <c r="AS55">
        <v>14.009330613600001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25.324639693129804</v>
      </c>
      <c r="BB55">
        <f t="shared" si="0"/>
        <v>753.89501561225552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85.004010541727666</v>
      </c>
      <c r="L56">
        <v>69.001570740864096</v>
      </c>
      <c r="M56">
        <v>31.89305773983374</v>
      </c>
      <c r="N56">
        <v>51.883204253084791</v>
      </c>
      <c r="O56">
        <v>73.289840942331793</v>
      </c>
      <c r="P56">
        <v>24.680413804518743</v>
      </c>
      <c r="Q56">
        <v>4.0015320954907168</v>
      </c>
      <c r="R56">
        <v>5.0032309055118107</v>
      </c>
      <c r="S56">
        <v>3.9995201612903228</v>
      </c>
      <c r="T56">
        <v>0</v>
      </c>
      <c r="U56">
        <v>51.762781743328496</v>
      </c>
      <c r="V56">
        <v>9.1071608288770065</v>
      </c>
      <c r="W56">
        <v>15.28026743315508</v>
      </c>
      <c r="X56">
        <v>64.786412394570988</v>
      </c>
      <c r="Y56">
        <v>0</v>
      </c>
      <c r="Z56">
        <v>2.8987199999999995</v>
      </c>
      <c r="AA56">
        <v>6.205175712</v>
      </c>
      <c r="AB56">
        <v>11.568563136</v>
      </c>
      <c r="AC56">
        <v>8.5010146559999988</v>
      </c>
      <c r="AD56">
        <v>12.009792240000001</v>
      </c>
      <c r="AE56">
        <v>21.7125353952</v>
      </c>
      <c r="AF56">
        <v>6.1515000000000013</v>
      </c>
      <c r="AG56">
        <v>25.763748480000004</v>
      </c>
      <c r="AH56">
        <v>67.1714676</v>
      </c>
      <c r="AI56">
        <v>1.1182032</v>
      </c>
      <c r="AJ56">
        <v>0</v>
      </c>
      <c r="AK56">
        <v>22.073040000000006</v>
      </c>
      <c r="AL56">
        <v>59.209269999999997</v>
      </c>
      <c r="AM56">
        <v>0</v>
      </c>
      <c r="AN56">
        <v>0</v>
      </c>
      <c r="AO56">
        <v>12.3959808</v>
      </c>
      <c r="AP56">
        <v>5.0635368000000005</v>
      </c>
      <c r="AQ56">
        <v>0</v>
      </c>
      <c r="AR56">
        <v>19.879948800000005</v>
      </c>
      <c r="AS56">
        <v>14.009330613600001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25.526308035529802</v>
      </c>
      <c r="BB56">
        <f t="shared" si="0"/>
        <v>759.89852298185554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85.004010541727666</v>
      </c>
      <c r="L57">
        <v>69.002611595827005</v>
      </c>
      <c r="M57">
        <v>31.89305773983374</v>
      </c>
      <c r="N57">
        <v>51.883204253084791</v>
      </c>
      <c r="O57">
        <v>73.289840942331793</v>
      </c>
      <c r="P57">
        <v>24.680413804518743</v>
      </c>
      <c r="Q57">
        <v>4.0015320954907168</v>
      </c>
      <c r="R57">
        <v>5.0032309055118107</v>
      </c>
      <c r="S57">
        <v>3.9995201612903228</v>
      </c>
      <c r="T57">
        <v>0</v>
      </c>
      <c r="U57">
        <v>51.762781743328496</v>
      </c>
      <c r="V57">
        <v>9.1071608288770065</v>
      </c>
      <c r="W57">
        <v>15.28026743315508</v>
      </c>
      <c r="X57">
        <v>64.786412394570988</v>
      </c>
      <c r="Y57">
        <v>0</v>
      </c>
      <c r="Z57">
        <v>2.8987199999999995</v>
      </c>
      <c r="AA57">
        <v>6.205175712</v>
      </c>
      <c r="AB57">
        <v>11.568563136</v>
      </c>
      <c r="AC57">
        <v>8.5010146559999988</v>
      </c>
      <c r="AD57">
        <v>12.009792240000001</v>
      </c>
      <c r="AE57">
        <v>21.7125353952</v>
      </c>
      <c r="AF57">
        <v>6.1515000000000013</v>
      </c>
      <c r="AG57">
        <v>25.763748480000004</v>
      </c>
      <c r="AH57">
        <v>67.1714676</v>
      </c>
      <c r="AI57">
        <v>6.1501175999999997</v>
      </c>
      <c r="AJ57">
        <v>0</v>
      </c>
      <c r="AK57">
        <v>22.073040000000006</v>
      </c>
      <c r="AL57">
        <v>59.209269999999997</v>
      </c>
      <c r="AM57">
        <v>0</v>
      </c>
      <c r="AN57">
        <v>0</v>
      </c>
      <c r="AO57">
        <v>12.3959808</v>
      </c>
      <c r="AP57">
        <v>5.0635368000000005</v>
      </c>
      <c r="AQ57">
        <v>0</v>
      </c>
      <c r="AR57">
        <v>19.879948800000005</v>
      </c>
      <c r="AS57">
        <v>14.009330613600001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25.689879300916097</v>
      </c>
      <c r="BB57">
        <f t="shared" si="0"/>
        <v>764.76790697143213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85.004010541727666</v>
      </c>
      <c r="L58">
        <v>69.002605929507567</v>
      </c>
      <c r="M58">
        <v>31.89305773983374</v>
      </c>
      <c r="N58">
        <v>51.883204253084791</v>
      </c>
      <c r="O58">
        <v>73.289840942331793</v>
      </c>
      <c r="P58">
        <v>24.680413804518743</v>
      </c>
      <c r="Q58">
        <v>4.0015320954907168</v>
      </c>
      <c r="R58">
        <v>5.0032309055118107</v>
      </c>
      <c r="S58">
        <v>3.9995201612903228</v>
      </c>
      <c r="T58">
        <v>0</v>
      </c>
      <c r="U58">
        <v>51.762781743328496</v>
      </c>
      <c r="V58">
        <v>9.1071608288770065</v>
      </c>
      <c r="W58">
        <v>15.28026743315508</v>
      </c>
      <c r="X58">
        <v>64.786412394570988</v>
      </c>
      <c r="Y58">
        <v>0</v>
      </c>
      <c r="Z58">
        <v>2.8987199999999995</v>
      </c>
      <c r="AA58">
        <v>12.340957824000002</v>
      </c>
      <c r="AB58">
        <v>11.568563136</v>
      </c>
      <c r="AC58">
        <v>8.5010146559999988</v>
      </c>
      <c r="AD58">
        <v>12.009792240000001</v>
      </c>
      <c r="AE58">
        <v>21.7125353952</v>
      </c>
      <c r="AF58">
        <v>6.1515000000000013</v>
      </c>
      <c r="AG58">
        <v>25.763748480000004</v>
      </c>
      <c r="AH58">
        <v>67.1714676</v>
      </c>
      <c r="AI58">
        <v>6.1501175999999997</v>
      </c>
      <c r="AJ58">
        <v>0</v>
      </c>
      <c r="AK58">
        <v>22.073040000000006</v>
      </c>
      <c r="AL58">
        <v>59.209269999999997</v>
      </c>
      <c r="AM58">
        <v>0</v>
      </c>
      <c r="AN58">
        <v>0</v>
      </c>
      <c r="AO58">
        <v>12.3959808</v>
      </c>
      <c r="AP58">
        <v>5.0635368000000005</v>
      </c>
      <c r="AQ58">
        <v>0</v>
      </c>
      <c r="AR58">
        <v>19.879948800000005</v>
      </c>
      <c r="AS58">
        <v>14.009330613600001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25.889291727960703</v>
      </c>
      <c r="BB58">
        <f t="shared" si="0"/>
        <v>770.70427099006827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85.004010541727666</v>
      </c>
      <c r="L59">
        <v>69.002322531998729</v>
      </c>
      <c r="M59">
        <v>31.89305773983374</v>
      </c>
      <c r="N59">
        <v>51.883204253084791</v>
      </c>
      <c r="O59">
        <v>73.289840942331793</v>
      </c>
      <c r="P59">
        <v>24.680413804518743</v>
      </c>
      <c r="Q59">
        <v>4.0015320954907168</v>
      </c>
      <c r="R59">
        <v>5.0032309055118107</v>
      </c>
      <c r="S59">
        <v>3.9995201612903228</v>
      </c>
      <c r="T59">
        <v>0</v>
      </c>
      <c r="U59">
        <v>51.762781743328496</v>
      </c>
      <c r="V59">
        <v>9.1071608288770065</v>
      </c>
      <c r="W59">
        <v>15.28026743315508</v>
      </c>
      <c r="X59">
        <v>64.786412394570988</v>
      </c>
      <c r="Y59">
        <v>0</v>
      </c>
      <c r="Z59">
        <v>2.8987199999999995</v>
      </c>
      <c r="AA59">
        <v>12.340957824000002</v>
      </c>
      <c r="AB59">
        <v>11.568563136</v>
      </c>
      <c r="AC59">
        <v>8.5010146559999988</v>
      </c>
      <c r="AD59">
        <v>12.009792240000001</v>
      </c>
      <c r="AE59">
        <v>21.7125353952</v>
      </c>
      <c r="AF59">
        <v>6.1515000000000013</v>
      </c>
      <c r="AG59">
        <v>25.763748480000004</v>
      </c>
      <c r="AH59">
        <v>67.1714676</v>
      </c>
      <c r="AI59">
        <v>6.1501175999999997</v>
      </c>
      <c r="AJ59">
        <v>0</v>
      </c>
      <c r="AK59">
        <v>22.073040000000006</v>
      </c>
      <c r="AL59">
        <v>59.209269999999997</v>
      </c>
      <c r="AM59">
        <v>0</v>
      </c>
      <c r="AN59">
        <v>0</v>
      </c>
      <c r="AO59">
        <v>12.3959808</v>
      </c>
      <c r="AP59">
        <v>5.0635368000000005</v>
      </c>
      <c r="AQ59">
        <v>0</v>
      </c>
      <c r="AR59">
        <v>19.879948800000005</v>
      </c>
      <c r="AS59">
        <v>13.588672320000001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25.875611099941679</v>
      </c>
      <c r="BB59">
        <f t="shared" si="0"/>
        <v>770.29700992697838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92.275546629986252</v>
      </c>
      <c r="L60">
        <v>69.002322531998729</v>
      </c>
      <c r="M60">
        <v>31.89305773983374</v>
      </c>
      <c r="N60">
        <v>51.883204253084791</v>
      </c>
      <c r="O60">
        <v>73.289840942331793</v>
      </c>
      <c r="P60">
        <v>24.680413804518743</v>
      </c>
      <c r="Q60">
        <v>9.5849359066427287</v>
      </c>
      <c r="R60">
        <v>18.618515666965088</v>
      </c>
      <c r="S60">
        <v>11.593288984263234</v>
      </c>
      <c r="T60">
        <v>0</v>
      </c>
      <c r="U60">
        <v>51.762781743328496</v>
      </c>
      <c r="V60">
        <v>9.1071608288770065</v>
      </c>
      <c r="W60">
        <v>15.28026743315508</v>
      </c>
      <c r="X60">
        <v>64.786412394570988</v>
      </c>
      <c r="Y60">
        <v>0</v>
      </c>
      <c r="Z60">
        <v>2.8987199999999995</v>
      </c>
      <c r="AA60">
        <v>12.340957824000002</v>
      </c>
      <c r="AB60">
        <v>11.568563136</v>
      </c>
      <c r="AC60">
        <v>8.5010146559999988</v>
      </c>
      <c r="AD60">
        <v>12.009792240000001</v>
      </c>
      <c r="AE60">
        <v>21.7125353952</v>
      </c>
      <c r="AF60">
        <v>6.1515000000000013</v>
      </c>
      <c r="AG60">
        <v>25.763748480000004</v>
      </c>
      <c r="AH60">
        <v>67.1714676</v>
      </c>
      <c r="AI60">
        <v>6.1501175999999997</v>
      </c>
      <c r="AJ60">
        <v>0</v>
      </c>
      <c r="AK60">
        <v>22.073040000000006</v>
      </c>
      <c r="AL60">
        <v>59.209269999999997</v>
      </c>
      <c r="AM60">
        <v>0</v>
      </c>
      <c r="AN60">
        <v>0</v>
      </c>
      <c r="AO60">
        <v>12.3959808</v>
      </c>
      <c r="AP60">
        <v>5.0635368000000005</v>
      </c>
      <c r="AQ60">
        <v>0</v>
      </c>
      <c r="AR60">
        <v>19.879948800000005</v>
      </c>
      <c r="AS60">
        <v>13.588672320000001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26.982691416116886</v>
      </c>
      <c r="BB60">
        <f t="shared" si="0"/>
        <v>803.25392309463996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134.60450908628471</v>
      </c>
      <c r="L61">
        <v>69.002322531998729</v>
      </c>
      <c r="M61">
        <v>31.89305773983374</v>
      </c>
      <c r="N61">
        <v>51.883204253084791</v>
      </c>
      <c r="O61">
        <v>73.289840942331793</v>
      </c>
      <c r="P61">
        <v>24.680413804518743</v>
      </c>
      <c r="Q61">
        <v>9.5849359066427287</v>
      </c>
      <c r="R61">
        <v>18.618515666965088</v>
      </c>
      <c r="S61">
        <v>11.593288984263234</v>
      </c>
      <c r="T61">
        <v>0</v>
      </c>
      <c r="U61">
        <v>51.762781743328496</v>
      </c>
      <c r="V61">
        <v>9.1071608288770065</v>
      </c>
      <c r="W61">
        <v>15.28026743315508</v>
      </c>
      <c r="X61">
        <v>64.786412394570988</v>
      </c>
      <c r="Y61">
        <v>0</v>
      </c>
      <c r="Z61">
        <v>2.8987199999999995</v>
      </c>
      <c r="AA61">
        <v>12.340957824000002</v>
      </c>
      <c r="AB61">
        <v>11.568563136</v>
      </c>
      <c r="AC61">
        <v>8.5010146559999988</v>
      </c>
      <c r="AD61">
        <v>12.009792240000001</v>
      </c>
      <c r="AE61">
        <v>13.2420996</v>
      </c>
      <c r="AF61">
        <v>6.1515000000000013</v>
      </c>
      <c r="AG61">
        <v>25.763748480000004</v>
      </c>
      <c r="AH61">
        <v>67.1714676</v>
      </c>
      <c r="AI61">
        <v>1.1182032</v>
      </c>
      <c r="AJ61">
        <v>0</v>
      </c>
      <c r="AK61">
        <v>22.073040000000006</v>
      </c>
      <c r="AL61">
        <v>59.209269999999997</v>
      </c>
      <c r="AM61">
        <v>0</v>
      </c>
      <c r="AN61">
        <v>0</v>
      </c>
      <c r="AO61">
        <v>12.3959808</v>
      </c>
      <c r="AP61">
        <v>5.0635368000000005</v>
      </c>
      <c r="AQ61">
        <v>0</v>
      </c>
      <c r="AR61">
        <v>19.879948800000005</v>
      </c>
      <c r="AS61">
        <v>13.588672320000001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27.919556015946533</v>
      </c>
      <c r="BB61">
        <f t="shared" si="0"/>
        <v>831.1436707559086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105.62411539116304</v>
      </c>
      <c r="L62">
        <v>69.002322531998729</v>
      </c>
      <c r="M62">
        <v>31.89305773983374</v>
      </c>
      <c r="N62">
        <v>51.883204253084791</v>
      </c>
      <c r="O62">
        <v>73.289840942331793</v>
      </c>
      <c r="P62">
        <v>24.680413804518743</v>
      </c>
      <c r="Q62">
        <v>9.5849359066427287</v>
      </c>
      <c r="R62">
        <v>18.618515666965088</v>
      </c>
      <c r="S62">
        <v>11.593288984263234</v>
      </c>
      <c r="T62">
        <v>0</v>
      </c>
      <c r="U62">
        <v>51.762781743328496</v>
      </c>
      <c r="V62">
        <v>9.1071608288770065</v>
      </c>
      <c r="W62">
        <v>15.28026743315508</v>
      </c>
      <c r="X62">
        <v>64.786412394570988</v>
      </c>
      <c r="Y62">
        <v>0</v>
      </c>
      <c r="Z62">
        <v>2.8987199999999995</v>
      </c>
      <c r="AA62">
        <v>12.340957824000002</v>
      </c>
      <c r="AB62">
        <v>11.568563136</v>
      </c>
      <c r="AC62">
        <v>8.5010146559999988</v>
      </c>
      <c r="AD62">
        <v>12.009792240000001</v>
      </c>
      <c r="AE62">
        <v>13.2420996</v>
      </c>
      <c r="AF62">
        <v>6.1515000000000013</v>
      </c>
      <c r="AG62">
        <v>25.763748480000004</v>
      </c>
      <c r="AH62">
        <v>67.1714676</v>
      </c>
      <c r="AI62">
        <v>1.1182032</v>
      </c>
      <c r="AJ62">
        <v>0</v>
      </c>
      <c r="AK62">
        <v>22.073040000000006</v>
      </c>
      <c r="AL62">
        <v>59.209269999999997</v>
      </c>
      <c r="AM62">
        <v>0</v>
      </c>
      <c r="AN62">
        <v>0</v>
      </c>
      <c r="AO62">
        <v>12.3959808</v>
      </c>
      <c r="AP62">
        <v>5.0635368000000005</v>
      </c>
      <c r="AQ62">
        <v>0</v>
      </c>
      <c r="AR62">
        <v>19.879948800000005</v>
      </c>
      <c r="AS62">
        <v>13.588672320000001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26.977693220855109</v>
      </c>
      <c r="BB62">
        <f t="shared" si="0"/>
        <v>803.10513985587841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96.023621143905288</v>
      </c>
      <c r="L63">
        <v>69.002322531998729</v>
      </c>
      <c r="M63">
        <v>31.89305773983374</v>
      </c>
      <c r="N63">
        <v>51.883204253084791</v>
      </c>
      <c r="O63">
        <v>73.289840942331793</v>
      </c>
      <c r="P63">
        <v>24.681468299950335</v>
      </c>
      <c r="Q63">
        <v>9.5849359066427287</v>
      </c>
      <c r="R63">
        <v>18.618515666965088</v>
      </c>
      <c r="S63">
        <v>11.593288984263234</v>
      </c>
      <c r="T63">
        <v>0</v>
      </c>
      <c r="U63">
        <v>51.762781743328496</v>
      </c>
      <c r="V63">
        <v>9.1071608288770065</v>
      </c>
      <c r="W63">
        <v>15.28026743315508</v>
      </c>
      <c r="X63">
        <v>64.786412394570988</v>
      </c>
      <c r="Y63">
        <v>0</v>
      </c>
      <c r="Z63">
        <v>2.8987199999999995</v>
      </c>
      <c r="AA63">
        <v>12.340957824000002</v>
      </c>
      <c r="AB63">
        <v>11.568563136</v>
      </c>
      <c r="AC63">
        <v>8.5010146559999988</v>
      </c>
      <c r="AD63">
        <v>12.009792240000001</v>
      </c>
      <c r="AE63">
        <v>13.2420996</v>
      </c>
      <c r="AF63">
        <v>6.1515000000000013</v>
      </c>
      <c r="AG63">
        <v>25.763748480000004</v>
      </c>
      <c r="AH63">
        <v>67.1714676</v>
      </c>
      <c r="AI63">
        <v>1.1182032</v>
      </c>
      <c r="AJ63">
        <v>0</v>
      </c>
      <c r="AK63">
        <v>22.073040000000006</v>
      </c>
      <c r="AL63">
        <v>59.209269999999997</v>
      </c>
      <c r="AM63">
        <v>0</v>
      </c>
      <c r="AN63">
        <v>0</v>
      </c>
      <c r="AO63">
        <v>12.3959808</v>
      </c>
      <c r="AP63">
        <v>5.0635368000000005</v>
      </c>
      <c r="AQ63">
        <v>0</v>
      </c>
      <c r="AR63">
        <v>19.879948800000005</v>
      </c>
      <c r="AS63">
        <v>14.009330613600001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26.679382945345452</v>
      </c>
      <c r="BB63">
        <f t="shared" si="0"/>
        <v>794.22466867316189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117.263806391914</v>
      </c>
      <c r="L64">
        <v>69.002322531998729</v>
      </c>
      <c r="M64">
        <v>31.89305773983374</v>
      </c>
      <c r="N64">
        <v>51.883204253084791</v>
      </c>
      <c r="O64">
        <v>73.289840942331793</v>
      </c>
      <c r="P64">
        <v>24.681468299950335</v>
      </c>
      <c r="Q64">
        <v>9.5849359066427287</v>
      </c>
      <c r="R64">
        <v>18.618515666965088</v>
      </c>
      <c r="S64">
        <v>11.593288984263234</v>
      </c>
      <c r="T64">
        <v>0</v>
      </c>
      <c r="U64">
        <v>51.762781743328496</v>
      </c>
      <c r="V64">
        <v>9.1071608288770065</v>
      </c>
      <c r="W64">
        <v>15.28026743315508</v>
      </c>
      <c r="X64">
        <v>64.786412394570988</v>
      </c>
      <c r="Y64">
        <v>0</v>
      </c>
      <c r="Z64">
        <v>2.8987199999999995</v>
      </c>
      <c r="AA64">
        <v>12.340957824000002</v>
      </c>
      <c r="AB64">
        <v>11.568563136</v>
      </c>
      <c r="AC64">
        <v>8.5010146559999988</v>
      </c>
      <c r="AD64">
        <v>12.009792240000001</v>
      </c>
      <c r="AE64">
        <v>13.2420996</v>
      </c>
      <c r="AF64">
        <v>6.1515000000000013</v>
      </c>
      <c r="AG64">
        <v>25.763748480000004</v>
      </c>
      <c r="AH64">
        <v>67.1714676</v>
      </c>
      <c r="AI64">
        <v>1.1182032</v>
      </c>
      <c r="AJ64">
        <v>0</v>
      </c>
      <c r="AK64">
        <v>22.073040000000006</v>
      </c>
      <c r="AL64">
        <v>59.209269999999997</v>
      </c>
      <c r="AM64">
        <v>0</v>
      </c>
      <c r="AN64">
        <v>0</v>
      </c>
      <c r="AO64">
        <v>12.3959808</v>
      </c>
      <c r="AP64">
        <v>5.0635368000000005</v>
      </c>
      <c r="AQ64">
        <v>0</v>
      </c>
      <c r="AR64">
        <v>19.879948800000005</v>
      </c>
      <c r="AS64">
        <v>14.009330613600001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27.369688965905752</v>
      </c>
      <c r="BB64">
        <f t="shared" si="0"/>
        <v>814.77454790061029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122.26430958508223</v>
      </c>
      <c r="L65">
        <v>69.002322531998729</v>
      </c>
      <c r="M65">
        <v>31.89305773983374</v>
      </c>
      <c r="N65">
        <v>51.883204253084791</v>
      </c>
      <c r="O65">
        <v>73.289840942331793</v>
      </c>
      <c r="P65">
        <v>24.681468299950335</v>
      </c>
      <c r="Q65">
        <v>9.5849359066427287</v>
      </c>
      <c r="R65">
        <v>18.618515666965088</v>
      </c>
      <c r="S65">
        <v>11.593288984263234</v>
      </c>
      <c r="T65">
        <v>0</v>
      </c>
      <c r="U65">
        <v>51.762781743328496</v>
      </c>
      <c r="V65">
        <v>9.1071608288770065</v>
      </c>
      <c r="W65">
        <v>15.28026743315508</v>
      </c>
      <c r="X65">
        <v>64.786412394570988</v>
      </c>
      <c r="Y65">
        <v>0</v>
      </c>
      <c r="Z65">
        <v>2.8987199999999995</v>
      </c>
      <c r="AA65">
        <v>6.176030400000001</v>
      </c>
      <c r="AB65">
        <v>11.568563136</v>
      </c>
      <c r="AC65">
        <v>8.5010146559999988</v>
      </c>
      <c r="AD65">
        <v>12.009792240000001</v>
      </c>
      <c r="AE65">
        <v>13.2420996</v>
      </c>
      <c r="AF65">
        <v>6.1515000000000013</v>
      </c>
      <c r="AG65">
        <v>25.763748480000004</v>
      </c>
      <c r="AH65">
        <v>67.1714676</v>
      </c>
      <c r="AI65">
        <v>1.1182032</v>
      </c>
      <c r="AJ65">
        <v>0</v>
      </c>
      <c r="AK65">
        <v>22.073040000000006</v>
      </c>
      <c r="AL65">
        <v>59.209269999999997</v>
      </c>
      <c r="AM65">
        <v>0</v>
      </c>
      <c r="AN65">
        <v>0</v>
      </c>
      <c r="AO65">
        <v>12.3959808</v>
      </c>
      <c r="AP65">
        <v>5.0635368000000005</v>
      </c>
      <c r="AQ65">
        <v>0</v>
      </c>
      <c r="AR65">
        <v>19.879948800000005</v>
      </c>
      <c r="AS65">
        <v>14.009330613600001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27.331845354083725</v>
      </c>
      <c r="BB65">
        <f t="shared" si="0"/>
        <v>813.64796728160047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109.17525713424284</v>
      </c>
      <c r="L66">
        <v>69.002322531998729</v>
      </c>
      <c r="M66">
        <v>31.89305773983374</v>
      </c>
      <c r="N66">
        <v>51.883204253084791</v>
      </c>
      <c r="O66">
        <v>73.289840942331793</v>
      </c>
      <c r="P66">
        <v>24.681468299950335</v>
      </c>
      <c r="Q66">
        <v>9.5849359066427287</v>
      </c>
      <c r="R66">
        <v>18.618515666965088</v>
      </c>
      <c r="S66">
        <v>11.593288984263234</v>
      </c>
      <c r="T66">
        <v>0</v>
      </c>
      <c r="U66">
        <v>51.762781743328496</v>
      </c>
      <c r="V66">
        <v>9.1071608288770065</v>
      </c>
      <c r="W66">
        <v>15.28026743315508</v>
      </c>
      <c r="X66">
        <v>64.786412394570988</v>
      </c>
      <c r="Y66">
        <v>0</v>
      </c>
      <c r="Z66">
        <v>2.8987199999999995</v>
      </c>
      <c r="AA66">
        <v>6.176030400000001</v>
      </c>
      <c r="AB66">
        <v>11.568563136</v>
      </c>
      <c r="AC66">
        <v>8.5010146559999988</v>
      </c>
      <c r="AD66">
        <v>12.009792240000001</v>
      </c>
      <c r="AE66">
        <v>13.2420996</v>
      </c>
      <c r="AF66">
        <v>6.1515000000000013</v>
      </c>
      <c r="AG66">
        <v>25.763748480000004</v>
      </c>
      <c r="AH66">
        <v>67.1714676</v>
      </c>
      <c r="AI66">
        <v>1.1182032</v>
      </c>
      <c r="AJ66">
        <v>0</v>
      </c>
      <c r="AK66">
        <v>22.073040000000006</v>
      </c>
      <c r="AL66">
        <v>59.209269999999997</v>
      </c>
      <c r="AM66">
        <v>2.3184297714285713</v>
      </c>
      <c r="AN66">
        <v>0</v>
      </c>
      <c r="AO66">
        <v>12.3959808</v>
      </c>
      <c r="AP66">
        <v>5.0635368000000005</v>
      </c>
      <c r="AQ66">
        <v>0</v>
      </c>
      <c r="AR66">
        <v>19.879948800000005</v>
      </c>
      <c r="AS66">
        <v>14.009330613600001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26.981800073082198</v>
      </c>
      <c r="BB66">
        <f t="shared" si="0"/>
        <v>803.22738988319111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106.77355562375327</v>
      </c>
      <c r="L67">
        <v>69.002322531998729</v>
      </c>
      <c r="M67">
        <v>31.89305773983374</v>
      </c>
      <c r="N67">
        <v>51.883204253084791</v>
      </c>
      <c r="O67">
        <v>73.289840942331793</v>
      </c>
      <c r="P67">
        <v>24.681468299950335</v>
      </c>
      <c r="Q67">
        <v>9.5855023381294941</v>
      </c>
      <c r="R67">
        <v>18.614735487731902</v>
      </c>
      <c r="S67">
        <v>11.589027737924438</v>
      </c>
      <c r="T67">
        <v>0</v>
      </c>
      <c r="U67">
        <v>51.762781743328496</v>
      </c>
      <c r="V67">
        <v>9.1071608288770065</v>
      </c>
      <c r="W67">
        <v>15.28026743315508</v>
      </c>
      <c r="X67">
        <v>64.786412394570988</v>
      </c>
      <c r="Y67">
        <v>0</v>
      </c>
      <c r="Z67">
        <v>2.8987199999999995</v>
      </c>
      <c r="AA67">
        <v>6.176030400000001</v>
      </c>
      <c r="AB67">
        <v>11.568563136</v>
      </c>
      <c r="AC67">
        <v>8.5010146559999988</v>
      </c>
      <c r="AD67">
        <v>12.009792240000001</v>
      </c>
      <c r="AE67">
        <v>21.7125353952</v>
      </c>
      <c r="AF67">
        <v>6.1515000000000013</v>
      </c>
      <c r="AG67">
        <v>25.763748480000004</v>
      </c>
      <c r="AH67">
        <v>67.1714676</v>
      </c>
      <c r="AI67">
        <v>6.7092191999999988</v>
      </c>
      <c r="AJ67">
        <v>0</v>
      </c>
      <c r="AK67">
        <v>22.073040000000006</v>
      </c>
      <c r="AL67">
        <v>59.209269999999997</v>
      </c>
      <c r="AM67">
        <v>2.3184297714285713</v>
      </c>
      <c r="AN67">
        <v>0</v>
      </c>
      <c r="AO67">
        <v>12.3959808</v>
      </c>
      <c r="AP67">
        <v>5.0635368000000005</v>
      </c>
      <c r="AQ67">
        <v>0</v>
      </c>
      <c r="AR67">
        <v>19.879948800000005</v>
      </c>
      <c r="AS67">
        <v>14.009330613600001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27.360498564218034</v>
      </c>
      <c r="BB67">
        <f t="shared" si="0"/>
        <v>814.50096668268054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142.68494784662911</v>
      </c>
      <c r="L68">
        <v>69.002322531998729</v>
      </c>
      <c r="M68">
        <v>31.89305773983374</v>
      </c>
      <c r="N68">
        <v>51.883204253084791</v>
      </c>
      <c r="O68">
        <v>73.289840942331793</v>
      </c>
      <c r="P68">
        <v>24.681468299950335</v>
      </c>
      <c r="Q68">
        <v>9.5855023381294941</v>
      </c>
      <c r="R68">
        <v>18.614735487731902</v>
      </c>
      <c r="S68">
        <v>11.589027737924438</v>
      </c>
      <c r="T68">
        <v>0</v>
      </c>
      <c r="U68">
        <v>51.762781743328496</v>
      </c>
      <c r="V68">
        <v>9.1071608288770065</v>
      </c>
      <c r="W68">
        <v>15.28026743315508</v>
      </c>
      <c r="X68">
        <v>64.786412394570988</v>
      </c>
      <c r="Y68">
        <v>0</v>
      </c>
      <c r="Z68">
        <v>2.8987199999999995</v>
      </c>
      <c r="AA68">
        <v>6.176030400000001</v>
      </c>
      <c r="AB68">
        <v>11.568563136</v>
      </c>
      <c r="AC68">
        <v>8.5010146559999988</v>
      </c>
      <c r="AD68">
        <v>12.009792240000001</v>
      </c>
      <c r="AE68">
        <v>21.7125353952</v>
      </c>
      <c r="AF68">
        <v>6.1515000000000013</v>
      </c>
      <c r="AG68">
        <v>25.763748480000004</v>
      </c>
      <c r="AH68">
        <v>67.1714676</v>
      </c>
      <c r="AI68">
        <v>6.7092191999999988</v>
      </c>
      <c r="AJ68">
        <v>0</v>
      </c>
      <c r="AK68">
        <v>22.073040000000006</v>
      </c>
      <c r="AL68">
        <v>59.209269999999997</v>
      </c>
      <c r="AM68">
        <v>2.3184297714285713</v>
      </c>
      <c r="AN68">
        <v>0</v>
      </c>
      <c r="AO68">
        <v>12.3959808</v>
      </c>
      <c r="AP68">
        <v>5.0635368000000005</v>
      </c>
      <c r="AQ68">
        <v>0</v>
      </c>
      <c r="AR68">
        <v>19.879948800000005</v>
      </c>
      <c r="AS68">
        <v>14.009330613600001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28.527618811461487</v>
      </c>
      <c r="BB68">
        <f t="shared" ref="BB68:BB99" si="1">SUM(B68:AZ68)-BA68</f>
        <v>849.24523865831293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160.78923544359256</v>
      </c>
      <c r="L69">
        <v>100.00008742506425</v>
      </c>
      <c r="M69">
        <v>31.89305773983374</v>
      </c>
      <c r="N69">
        <v>51.883204253084791</v>
      </c>
      <c r="O69">
        <v>73.289840942331793</v>
      </c>
      <c r="P69">
        <v>24.681468299950335</v>
      </c>
      <c r="Q69">
        <v>9.5855023381294941</v>
      </c>
      <c r="R69">
        <v>18.614735487731902</v>
      </c>
      <c r="S69">
        <v>11.589027737924438</v>
      </c>
      <c r="T69">
        <v>0</v>
      </c>
      <c r="U69">
        <v>51.762781743328496</v>
      </c>
      <c r="V69">
        <v>9.1071608288770065</v>
      </c>
      <c r="W69">
        <v>15.28026743315508</v>
      </c>
      <c r="X69">
        <v>64.786412394570988</v>
      </c>
      <c r="Y69">
        <v>0</v>
      </c>
      <c r="Z69">
        <v>2.8987199999999995</v>
      </c>
      <c r="AA69">
        <v>6.176030400000001</v>
      </c>
      <c r="AB69">
        <v>11.568563136</v>
      </c>
      <c r="AC69">
        <v>8.5010146559999988</v>
      </c>
      <c r="AD69">
        <v>12.009792240000001</v>
      </c>
      <c r="AE69">
        <v>21.7125353952</v>
      </c>
      <c r="AF69">
        <v>6.1515000000000013</v>
      </c>
      <c r="AG69">
        <v>25.763748480000004</v>
      </c>
      <c r="AH69">
        <v>67.1714676</v>
      </c>
      <c r="AI69">
        <v>6.7092191999999988</v>
      </c>
      <c r="AJ69">
        <v>0</v>
      </c>
      <c r="AK69">
        <v>22.073040000000006</v>
      </c>
      <c r="AL69">
        <v>59.209269999999997</v>
      </c>
      <c r="AM69">
        <v>2.8102179047619047</v>
      </c>
      <c r="AN69">
        <v>0</v>
      </c>
      <c r="AO69">
        <v>12.3959808</v>
      </c>
      <c r="AP69">
        <v>5.0635368000000005</v>
      </c>
      <c r="AQ69">
        <v>0</v>
      </c>
      <c r="AR69">
        <v>19.879948800000005</v>
      </c>
      <c r="AS69">
        <v>14.009330613600001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30.139419101599806</v>
      </c>
      <c r="BB69">
        <f t="shared" si="1"/>
        <v>897.22727899153688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160.78923544359256</v>
      </c>
      <c r="L70">
        <v>69.002322531998729</v>
      </c>
      <c r="M70">
        <v>31.89305773983374</v>
      </c>
      <c r="N70">
        <v>51.883204253084791</v>
      </c>
      <c r="O70">
        <v>73.289840942331793</v>
      </c>
      <c r="P70">
        <v>24.681468299950335</v>
      </c>
      <c r="Q70">
        <v>9.5863222748815176</v>
      </c>
      <c r="R70">
        <v>18.611548049731837</v>
      </c>
      <c r="S70">
        <v>11.587662397179789</v>
      </c>
      <c r="T70">
        <v>0</v>
      </c>
      <c r="U70">
        <v>51.762781743328496</v>
      </c>
      <c r="V70">
        <v>9.1042522432701904</v>
      </c>
      <c r="W70">
        <v>15.28026743315508</v>
      </c>
      <c r="X70">
        <v>64.786412394570988</v>
      </c>
      <c r="Y70">
        <v>0</v>
      </c>
      <c r="Z70">
        <v>2.8987199999999995</v>
      </c>
      <c r="AA70">
        <v>6.176030400000001</v>
      </c>
      <c r="AB70">
        <v>11.568563136</v>
      </c>
      <c r="AC70">
        <v>8.5010146559999988</v>
      </c>
      <c r="AD70">
        <v>12.009792240000001</v>
      </c>
      <c r="AE70">
        <v>21.7125353952</v>
      </c>
      <c r="AF70">
        <v>6.1515000000000013</v>
      </c>
      <c r="AG70">
        <v>25.763748480000004</v>
      </c>
      <c r="AH70">
        <v>67.1714676</v>
      </c>
      <c r="AI70">
        <v>6.7092191999999988</v>
      </c>
      <c r="AJ70">
        <v>0</v>
      </c>
      <c r="AK70">
        <v>22.073040000000006</v>
      </c>
      <c r="AL70">
        <v>59.209269999999997</v>
      </c>
      <c r="AM70">
        <v>4.6368595428571426</v>
      </c>
      <c r="AN70">
        <v>0</v>
      </c>
      <c r="AO70">
        <v>12.3959808</v>
      </c>
      <c r="AP70">
        <v>5.0635368000000005</v>
      </c>
      <c r="AQ70">
        <v>0</v>
      </c>
      <c r="AR70">
        <v>19.879948800000005</v>
      </c>
      <c r="AS70">
        <v>14.009330613600001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29.191141284980141</v>
      </c>
      <c r="BB70">
        <f t="shared" si="1"/>
        <v>868.99779212558678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160.79229682539682</v>
      </c>
      <c r="L71">
        <v>69.003114203844888</v>
      </c>
      <c r="M71">
        <v>31.89305773983374</v>
      </c>
      <c r="N71">
        <v>51.883204253084791</v>
      </c>
      <c r="O71">
        <v>73.289840942331793</v>
      </c>
      <c r="P71">
        <v>24.681468299950335</v>
      </c>
      <c r="Q71">
        <v>9.5863222748815176</v>
      </c>
      <c r="R71">
        <v>18.611548049731837</v>
      </c>
      <c r="S71">
        <v>11.587662397179789</v>
      </c>
      <c r="T71">
        <v>0</v>
      </c>
      <c r="U71">
        <v>51.762781743328496</v>
      </c>
      <c r="V71">
        <v>9.1042522432701904</v>
      </c>
      <c r="W71">
        <v>15.28026743315508</v>
      </c>
      <c r="X71">
        <v>64.786412394570988</v>
      </c>
      <c r="Y71">
        <v>0</v>
      </c>
      <c r="Z71">
        <v>2.8987199999999995</v>
      </c>
      <c r="AA71">
        <v>6.176030400000001</v>
      </c>
      <c r="AB71">
        <v>11.568563136</v>
      </c>
      <c r="AC71">
        <v>12.7643852736</v>
      </c>
      <c r="AD71">
        <v>12.009792240000001</v>
      </c>
      <c r="AE71">
        <v>21.7125353952</v>
      </c>
      <c r="AF71">
        <v>6.1515000000000013</v>
      </c>
      <c r="AG71">
        <v>25.763748480000004</v>
      </c>
      <c r="AH71">
        <v>67.1714676</v>
      </c>
      <c r="AI71">
        <v>1.1182032</v>
      </c>
      <c r="AJ71">
        <v>0</v>
      </c>
      <c r="AK71">
        <v>22.073040000000006</v>
      </c>
      <c r="AL71">
        <v>59.209269999999997</v>
      </c>
      <c r="AM71">
        <v>4.6368595428571426</v>
      </c>
      <c r="AN71">
        <v>0</v>
      </c>
      <c r="AO71">
        <v>12.3959808</v>
      </c>
      <c r="AP71">
        <v>5.0635368000000005</v>
      </c>
      <c r="AQ71">
        <v>10.786490000000001</v>
      </c>
      <c r="AR71">
        <v>19.879948800000005</v>
      </c>
      <c r="AS71">
        <v>14.009330613600001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29.498677681385892</v>
      </c>
      <c r="BB71">
        <f t="shared" si="1"/>
        <v>878.15295340043144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160.79229682539682</v>
      </c>
      <c r="L72">
        <v>69.003114203844888</v>
      </c>
      <c r="M72">
        <v>31.89305773983374</v>
      </c>
      <c r="N72">
        <v>51.883204253084791</v>
      </c>
      <c r="O72">
        <v>73.289840942331793</v>
      </c>
      <c r="P72">
        <v>24.681468299950335</v>
      </c>
      <c r="Q72">
        <v>9.5863222748815176</v>
      </c>
      <c r="R72">
        <v>18.611548049731837</v>
      </c>
      <c r="S72">
        <v>11.587662397179789</v>
      </c>
      <c r="T72">
        <v>0</v>
      </c>
      <c r="U72">
        <v>51.762781743328496</v>
      </c>
      <c r="V72">
        <v>9.1042522432701904</v>
      </c>
      <c r="W72">
        <v>15.28026743315508</v>
      </c>
      <c r="X72">
        <v>64.786412394570988</v>
      </c>
      <c r="Y72">
        <v>0</v>
      </c>
      <c r="Z72">
        <v>2.8987199999999995</v>
      </c>
      <c r="AA72">
        <v>6.176030400000001</v>
      </c>
      <c r="AB72">
        <v>11.568563136</v>
      </c>
      <c r="AC72">
        <v>12.7643852736</v>
      </c>
      <c r="AD72">
        <v>12.009792240000001</v>
      </c>
      <c r="AE72">
        <v>21.7125353952</v>
      </c>
      <c r="AF72">
        <v>6.1515000000000013</v>
      </c>
      <c r="AG72">
        <v>25.763748480000004</v>
      </c>
      <c r="AH72">
        <v>67.1714676</v>
      </c>
      <c r="AI72">
        <v>1.1182032</v>
      </c>
      <c r="AJ72">
        <v>0</v>
      </c>
      <c r="AK72">
        <v>22.073040000000006</v>
      </c>
      <c r="AL72">
        <v>59.209269999999997</v>
      </c>
      <c r="AM72">
        <v>4.6368595428571426</v>
      </c>
      <c r="AN72">
        <v>0</v>
      </c>
      <c r="AO72">
        <v>12.3959808</v>
      </c>
      <c r="AP72">
        <v>5.0635368000000005</v>
      </c>
      <c r="AQ72">
        <v>15.415510000000001</v>
      </c>
      <c r="AR72">
        <v>19.879948800000005</v>
      </c>
      <c r="AS72">
        <v>14.009330613600001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29.649121524560499</v>
      </c>
      <c r="BB72">
        <f t="shared" si="1"/>
        <v>882.63152955725684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160.79229682539682</v>
      </c>
      <c r="L73">
        <v>126.96695512723129</v>
      </c>
      <c r="M73">
        <v>31.89305773983374</v>
      </c>
      <c r="N73">
        <v>51.883204253084791</v>
      </c>
      <c r="O73">
        <v>73.289840942331793</v>
      </c>
      <c r="P73">
        <v>24.681468299950335</v>
      </c>
      <c r="Q73">
        <v>9.5863222748815176</v>
      </c>
      <c r="R73">
        <v>18.611548049731837</v>
      </c>
      <c r="S73">
        <v>11.587662397179789</v>
      </c>
      <c r="T73">
        <v>0</v>
      </c>
      <c r="U73">
        <v>51.762781743328496</v>
      </c>
      <c r="V73">
        <v>9.1042522432701904</v>
      </c>
      <c r="W73">
        <v>15.28026743315508</v>
      </c>
      <c r="X73">
        <v>64.786412394570988</v>
      </c>
      <c r="Y73">
        <v>0</v>
      </c>
      <c r="Z73">
        <v>2.8987199999999995</v>
      </c>
      <c r="AA73">
        <v>6.176030400000001</v>
      </c>
      <c r="AB73">
        <v>11.568563136</v>
      </c>
      <c r="AC73">
        <v>12.7643852736</v>
      </c>
      <c r="AD73">
        <v>12.009792240000001</v>
      </c>
      <c r="AE73">
        <v>21.7125353952</v>
      </c>
      <c r="AF73">
        <v>6.1515000000000013</v>
      </c>
      <c r="AG73">
        <v>25.763748480000004</v>
      </c>
      <c r="AH73">
        <v>67.1714676</v>
      </c>
      <c r="AI73">
        <v>1.1182032</v>
      </c>
      <c r="AJ73">
        <v>0</v>
      </c>
      <c r="AK73">
        <v>22.073040000000006</v>
      </c>
      <c r="AL73">
        <v>59.209269999999997</v>
      </c>
      <c r="AM73">
        <v>6.9552893142857162</v>
      </c>
      <c r="AN73">
        <v>0</v>
      </c>
      <c r="AO73">
        <v>12.3959808</v>
      </c>
      <c r="AP73">
        <v>5.0635368000000005</v>
      </c>
      <c r="AQ73">
        <v>21.572980000000001</v>
      </c>
      <c r="AR73">
        <v>19.879948800000005</v>
      </c>
      <c r="AS73">
        <v>14.009330613600001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31.808412687020354</v>
      </c>
      <c r="BB73">
        <f t="shared" si="1"/>
        <v>946.91197908961203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160.79229682539682</v>
      </c>
      <c r="L74">
        <v>126.96695512723129</v>
      </c>
      <c r="M74">
        <v>31.89305773983374</v>
      </c>
      <c r="N74">
        <v>51.883204253084791</v>
      </c>
      <c r="O74">
        <v>73.289840942331793</v>
      </c>
      <c r="P74">
        <v>24.681468299950335</v>
      </c>
      <c r="Q74">
        <v>9.5863222748815176</v>
      </c>
      <c r="R74">
        <v>18.611548049731837</v>
      </c>
      <c r="S74">
        <v>11.587662397179789</v>
      </c>
      <c r="T74">
        <v>0</v>
      </c>
      <c r="U74">
        <v>51.762781743328496</v>
      </c>
      <c r="V74">
        <v>9.1042522432701904</v>
      </c>
      <c r="W74">
        <v>15.28026743315508</v>
      </c>
      <c r="X74">
        <v>64.786412394570988</v>
      </c>
      <c r="Y74">
        <v>0</v>
      </c>
      <c r="Z74">
        <v>2.8987199999999995</v>
      </c>
      <c r="AA74">
        <v>12.317364000000001</v>
      </c>
      <c r="AB74">
        <v>11.568563136</v>
      </c>
      <c r="AC74">
        <v>12.7643852736</v>
      </c>
      <c r="AD74">
        <v>12.009792240000001</v>
      </c>
      <c r="AE74">
        <v>21.7125353952</v>
      </c>
      <c r="AF74">
        <v>6.1515000000000013</v>
      </c>
      <c r="AG74">
        <v>25.763748480000004</v>
      </c>
      <c r="AH74">
        <v>67.1714676</v>
      </c>
      <c r="AI74">
        <v>1.1182032</v>
      </c>
      <c r="AJ74">
        <v>0</v>
      </c>
      <c r="AK74">
        <v>22.073040000000006</v>
      </c>
      <c r="AL74">
        <v>59.209269999999997</v>
      </c>
      <c r="AM74">
        <v>6.9552893142857162</v>
      </c>
      <c r="AN74">
        <v>0</v>
      </c>
      <c r="AO74">
        <v>12.3959808</v>
      </c>
      <c r="AP74">
        <v>5.0635368000000005</v>
      </c>
      <c r="AQ74">
        <v>26.201999999999998</v>
      </c>
      <c r="AR74">
        <v>19.879948800000005</v>
      </c>
      <c r="AS74">
        <v>14.009330613600001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32.158448959420348</v>
      </c>
      <c r="BB74">
        <f t="shared" si="1"/>
        <v>957.33229641721209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160.79229682539682</v>
      </c>
      <c r="L75">
        <v>126.96695512723129</v>
      </c>
      <c r="M75">
        <v>31.89305773983374</v>
      </c>
      <c r="N75">
        <v>51.883204253084791</v>
      </c>
      <c r="O75">
        <v>73.289840942331793</v>
      </c>
      <c r="P75">
        <v>24.681468299950335</v>
      </c>
      <c r="Q75">
        <v>9.5863222748815176</v>
      </c>
      <c r="R75">
        <v>18.611548049731837</v>
      </c>
      <c r="S75">
        <v>11.587662397179789</v>
      </c>
      <c r="T75">
        <v>0</v>
      </c>
      <c r="U75">
        <v>51.762781743328496</v>
      </c>
      <c r="V75">
        <v>9.1042522432701904</v>
      </c>
      <c r="W75">
        <v>15.28026743315508</v>
      </c>
      <c r="X75">
        <v>64.786412394570988</v>
      </c>
      <c r="Y75">
        <v>0</v>
      </c>
      <c r="Z75">
        <v>5.756857919999999</v>
      </c>
      <c r="AA75">
        <v>14.433868799999999</v>
      </c>
      <c r="AB75">
        <v>17.352844703999999</v>
      </c>
      <c r="AC75">
        <v>12.7643852736</v>
      </c>
      <c r="AD75">
        <v>12.009792240000001</v>
      </c>
      <c r="AE75">
        <v>21.7125353952</v>
      </c>
      <c r="AF75">
        <v>6.1515000000000013</v>
      </c>
      <c r="AG75">
        <v>25.763748480000004</v>
      </c>
      <c r="AH75">
        <v>67.1714676</v>
      </c>
      <c r="AI75">
        <v>1.1182032</v>
      </c>
      <c r="AJ75">
        <v>0</v>
      </c>
      <c r="AK75">
        <v>22.073040000000006</v>
      </c>
      <c r="AL75">
        <v>59.209269999999997</v>
      </c>
      <c r="AM75">
        <v>6.9552893142857162</v>
      </c>
      <c r="AN75">
        <v>0</v>
      </c>
      <c r="AO75">
        <v>12.3959808</v>
      </c>
      <c r="AP75">
        <v>5.0635368000000005</v>
      </c>
      <c r="AQ75">
        <v>31.92277</v>
      </c>
      <c r="AR75">
        <v>23.031648000000001</v>
      </c>
      <c r="AS75">
        <v>14.009330613600001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32.796468989033038</v>
      </c>
      <c r="BB75">
        <f t="shared" si="1"/>
        <v>976.32566987559937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160.79229682539682</v>
      </c>
      <c r="L76">
        <v>126.96695512723129</v>
      </c>
      <c r="M76">
        <v>31.89305773983374</v>
      </c>
      <c r="N76">
        <v>51.883204253084791</v>
      </c>
      <c r="O76">
        <v>73.289840942331793</v>
      </c>
      <c r="P76">
        <v>24.681468299950335</v>
      </c>
      <c r="Q76">
        <v>9.5863222748815176</v>
      </c>
      <c r="R76">
        <v>18.611548049731837</v>
      </c>
      <c r="S76">
        <v>11.587662397179789</v>
      </c>
      <c r="T76">
        <v>0</v>
      </c>
      <c r="U76">
        <v>51.762781743328496</v>
      </c>
      <c r="V76">
        <v>9.1042522432701904</v>
      </c>
      <c r="W76">
        <v>15.28026743315508</v>
      </c>
      <c r="X76">
        <v>64.786412394570988</v>
      </c>
      <c r="Y76">
        <v>0</v>
      </c>
      <c r="Z76">
        <v>5.756857919999999</v>
      </c>
      <c r="AA76">
        <v>18.511436735999997</v>
      </c>
      <c r="AB76">
        <v>17.352844703999999</v>
      </c>
      <c r="AC76">
        <v>12.7643852736</v>
      </c>
      <c r="AD76">
        <v>12.009792240000001</v>
      </c>
      <c r="AE76">
        <v>21.7125353952</v>
      </c>
      <c r="AF76">
        <v>6.1515000000000013</v>
      </c>
      <c r="AG76">
        <v>25.763748480000004</v>
      </c>
      <c r="AH76">
        <v>67.1714676</v>
      </c>
      <c r="AI76">
        <v>6.7092191999999988</v>
      </c>
      <c r="AJ76">
        <v>0</v>
      </c>
      <c r="AK76">
        <v>22.073040000000006</v>
      </c>
      <c r="AL76">
        <v>59.209269999999997</v>
      </c>
      <c r="AM76">
        <v>6.9552893142857162</v>
      </c>
      <c r="AN76">
        <v>0</v>
      </c>
      <c r="AO76">
        <v>12.3959808</v>
      </c>
      <c r="AP76">
        <v>5.0635368000000005</v>
      </c>
      <c r="AQ76">
        <v>32.359470000000002</v>
      </c>
      <c r="AR76">
        <v>23.031648000000001</v>
      </c>
      <c r="AS76">
        <v>14.009330613600001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33.124891585807639</v>
      </c>
      <c r="BB76">
        <f t="shared" si="1"/>
        <v>986.10253121482469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160.79229682539682</v>
      </c>
      <c r="L77">
        <v>126.96695512723129</v>
      </c>
      <c r="M77">
        <v>31.89305773983374</v>
      </c>
      <c r="N77">
        <v>51.883204253084791</v>
      </c>
      <c r="O77">
        <v>73.289840942331793</v>
      </c>
      <c r="P77">
        <v>24.681468299950335</v>
      </c>
      <c r="Q77">
        <v>9.5863222748815176</v>
      </c>
      <c r="R77">
        <v>18.611548049731837</v>
      </c>
      <c r="S77">
        <v>11.587662397179789</v>
      </c>
      <c r="T77">
        <v>0</v>
      </c>
      <c r="U77">
        <v>51.762781743328496</v>
      </c>
      <c r="V77">
        <v>9.1042522432701904</v>
      </c>
      <c r="W77">
        <v>15.28026743315508</v>
      </c>
      <c r="X77">
        <v>64.786412394570988</v>
      </c>
      <c r="Y77">
        <v>0</v>
      </c>
      <c r="Z77">
        <v>5.756857919999999</v>
      </c>
      <c r="AA77">
        <v>18.511436735999997</v>
      </c>
      <c r="AB77">
        <v>17.352844703999999</v>
      </c>
      <c r="AC77">
        <v>12.7643852736</v>
      </c>
      <c r="AD77">
        <v>12.009792240000001</v>
      </c>
      <c r="AE77">
        <v>21.7125353952</v>
      </c>
      <c r="AF77">
        <v>6.1515000000000013</v>
      </c>
      <c r="AG77">
        <v>25.763748480000004</v>
      </c>
      <c r="AH77">
        <v>67.1714676</v>
      </c>
      <c r="AI77">
        <v>6.7092191999999988</v>
      </c>
      <c r="AJ77">
        <v>0</v>
      </c>
      <c r="AK77">
        <v>22.073040000000006</v>
      </c>
      <c r="AL77">
        <v>59.209269999999997</v>
      </c>
      <c r="AM77">
        <v>6.9552893142857162</v>
      </c>
      <c r="AN77">
        <v>0</v>
      </c>
      <c r="AO77">
        <v>12.3959808</v>
      </c>
      <c r="AP77">
        <v>5.0635368000000005</v>
      </c>
      <c r="AQ77">
        <v>32.927180000000007</v>
      </c>
      <c r="AR77">
        <v>23.031648000000001</v>
      </c>
      <c r="AS77">
        <v>14.009330613600001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33.143341814220349</v>
      </c>
      <c r="BB77">
        <f t="shared" si="1"/>
        <v>986.65179098641204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160.79229682539682</v>
      </c>
      <c r="L78">
        <v>126.96695512723129</v>
      </c>
      <c r="M78">
        <v>31.89305773983374</v>
      </c>
      <c r="N78">
        <v>51.883204253084791</v>
      </c>
      <c r="O78">
        <v>73.289840942331793</v>
      </c>
      <c r="P78">
        <v>24.681468299950335</v>
      </c>
      <c r="Q78">
        <v>9.5863222748815176</v>
      </c>
      <c r="R78">
        <v>18.611548049731837</v>
      </c>
      <c r="S78">
        <v>11.587662397179789</v>
      </c>
      <c r="T78">
        <v>0</v>
      </c>
      <c r="U78">
        <v>51.762781743328496</v>
      </c>
      <c r="V78">
        <v>9.1042522432701904</v>
      </c>
      <c r="W78">
        <v>15.28026743315508</v>
      </c>
      <c r="X78">
        <v>64.786412394570988</v>
      </c>
      <c r="Y78">
        <v>0</v>
      </c>
      <c r="Z78">
        <v>5.756857919999999</v>
      </c>
      <c r="AA78">
        <v>18.511436735999997</v>
      </c>
      <c r="AB78">
        <v>17.352844703999999</v>
      </c>
      <c r="AC78">
        <v>12.7643852736</v>
      </c>
      <c r="AD78">
        <v>12.009792240000001</v>
      </c>
      <c r="AE78">
        <v>21.7125353952</v>
      </c>
      <c r="AF78">
        <v>12.303000000000003</v>
      </c>
      <c r="AG78">
        <v>25.763748480000004</v>
      </c>
      <c r="AH78">
        <v>67.1714676</v>
      </c>
      <c r="AI78">
        <v>6.7092191999999988</v>
      </c>
      <c r="AJ78">
        <v>0</v>
      </c>
      <c r="AK78">
        <v>22.073040000000006</v>
      </c>
      <c r="AL78">
        <v>59.209269999999997</v>
      </c>
      <c r="AM78">
        <v>6.9552893142857162</v>
      </c>
      <c r="AN78">
        <v>0</v>
      </c>
      <c r="AO78">
        <v>12.3959808</v>
      </c>
      <c r="AP78">
        <v>5.0635368000000005</v>
      </c>
      <c r="AQ78">
        <v>42.22889</v>
      </c>
      <c r="AR78">
        <v>23.031648000000001</v>
      </c>
      <c r="AS78">
        <v>14.009330613600001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33.645570792633045</v>
      </c>
      <c r="BB78">
        <f t="shared" si="1"/>
        <v>1001.6027720079991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160.79229682539682</v>
      </c>
      <c r="L79">
        <v>126.96695512723129</v>
      </c>
      <c r="M79">
        <v>31.89305773983374</v>
      </c>
      <c r="N79">
        <v>51.883204253084791</v>
      </c>
      <c r="O79">
        <v>73.289840942331793</v>
      </c>
      <c r="P79">
        <v>24.679425639327977</v>
      </c>
      <c r="Q79">
        <v>9.5863222748815176</v>
      </c>
      <c r="R79">
        <v>18.611548049731837</v>
      </c>
      <c r="S79">
        <v>11.587662397179789</v>
      </c>
      <c r="T79">
        <v>0</v>
      </c>
      <c r="U79">
        <v>51.762781743328496</v>
      </c>
      <c r="V79">
        <v>9.1042522432701904</v>
      </c>
      <c r="W79">
        <v>15.28026743315508</v>
      </c>
      <c r="X79">
        <v>64.786412394570988</v>
      </c>
      <c r="Y79">
        <v>0</v>
      </c>
      <c r="Z79">
        <v>8.6352868799999989</v>
      </c>
      <c r="AA79">
        <v>18.511436735999997</v>
      </c>
      <c r="AB79">
        <v>17.973425519999999</v>
      </c>
      <c r="AC79">
        <v>13.422654720000001</v>
      </c>
      <c r="AD79">
        <v>12.706012079999997</v>
      </c>
      <c r="AE79">
        <v>22.877840160000002</v>
      </c>
      <c r="AF79">
        <v>20.915100000000002</v>
      </c>
      <c r="AG79">
        <v>25.763748480000004</v>
      </c>
      <c r="AH79">
        <v>67.940924040000013</v>
      </c>
      <c r="AI79">
        <v>8.3865240000000014</v>
      </c>
      <c r="AJ79">
        <v>0</v>
      </c>
      <c r="AK79">
        <v>22.073040000000006</v>
      </c>
      <c r="AL79">
        <v>62.416799999999988</v>
      </c>
      <c r="AM79">
        <v>6.9552893142857162</v>
      </c>
      <c r="AN79">
        <v>0</v>
      </c>
      <c r="AO79">
        <v>12.3959808</v>
      </c>
      <c r="AP79">
        <v>5.0635368000000005</v>
      </c>
      <c r="AQ79">
        <v>43.145960000000002</v>
      </c>
      <c r="AR79">
        <v>19.879948800000005</v>
      </c>
      <c r="AS79">
        <v>14.009330613600001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34.232148475321303</v>
      </c>
      <c r="BB79">
        <f t="shared" si="1"/>
        <v>1019.0647175318886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160.79229682539682</v>
      </c>
      <c r="L80">
        <v>126.96695512723129</v>
      </c>
      <c r="M80">
        <v>31.89305773983374</v>
      </c>
      <c r="N80">
        <v>51.883204253084791</v>
      </c>
      <c r="O80">
        <v>73.289840942331793</v>
      </c>
      <c r="P80">
        <v>24.679425639327977</v>
      </c>
      <c r="Q80">
        <v>9.5863222748815176</v>
      </c>
      <c r="R80">
        <v>18.611548049731837</v>
      </c>
      <c r="S80">
        <v>11.587662397179789</v>
      </c>
      <c r="T80">
        <v>0</v>
      </c>
      <c r="U80">
        <v>51.762781743328496</v>
      </c>
      <c r="V80">
        <v>9.1042522432701904</v>
      </c>
      <c r="W80">
        <v>15.28026743315508</v>
      </c>
      <c r="X80">
        <v>64.786412394570988</v>
      </c>
      <c r="Y80">
        <v>0</v>
      </c>
      <c r="Z80">
        <v>8.6352868799999989</v>
      </c>
      <c r="AA80">
        <v>18.511436735999997</v>
      </c>
      <c r="AB80">
        <v>17.973425519999999</v>
      </c>
      <c r="AC80">
        <v>13.422654720000001</v>
      </c>
      <c r="AD80">
        <v>12.706012079999997</v>
      </c>
      <c r="AE80">
        <v>22.877840160000002</v>
      </c>
      <c r="AF80">
        <v>20.915100000000002</v>
      </c>
      <c r="AG80">
        <v>25.763748480000004</v>
      </c>
      <c r="AH80">
        <v>67.940924040000013</v>
      </c>
      <c r="AI80">
        <v>29.073283200000002</v>
      </c>
      <c r="AJ80">
        <v>0</v>
      </c>
      <c r="AK80">
        <v>22.073040000000006</v>
      </c>
      <c r="AL80">
        <v>62.416799999999988</v>
      </c>
      <c r="AM80">
        <v>6.9552893142857162</v>
      </c>
      <c r="AN80">
        <v>0</v>
      </c>
      <c r="AO80">
        <v>12.3959808</v>
      </c>
      <c r="AP80">
        <v>5.0635368000000005</v>
      </c>
      <c r="AQ80">
        <v>43.145960000000002</v>
      </c>
      <c r="AR80">
        <v>19.879948800000005</v>
      </c>
      <c r="AS80">
        <v>14.009330613600001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34.904467929721299</v>
      </c>
      <c r="BB80">
        <f t="shared" si="1"/>
        <v>1039.0791572774885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160.79229682539682</v>
      </c>
      <c r="L81">
        <v>126.96695512723129</v>
      </c>
      <c r="M81">
        <v>31.89305773983374</v>
      </c>
      <c r="N81">
        <v>51.883204253084791</v>
      </c>
      <c r="O81">
        <v>73.289840942331793</v>
      </c>
      <c r="P81">
        <v>24.679425639327977</v>
      </c>
      <c r="Q81">
        <v>9.5863222748815176</v>
      </c>
      <c r="R81">
        <v>18.611548049731837</v>
      </c>
      <c r="S81">
        <v>11.587662397179789</v>
      </c>
      <c r="T81">
        <v>0</v>
      </c>
      <c r="U81">
        <v>51.762781743328496</v>
      </c>
      <c r="V81">
        <v>9.1042522432701904</v>
      </c>
      <c r="W81">
        <v>15.28026743315508</v>
      </c>
      <c r="X81">
        <v>64.786412394570988</v>
      </c>
      <c r="Y81">
        <v>0</v>
      </c>
      <c r="Z81">
        <v>8.6352868799999989</v>
      </c>
      <c r="AA81">
        <v>18.511436735999997</v>
      </c>
      <c r="AB81">
        <v>17.973425519999999</v>
      </c>
      <c r="AC81">
        <v>13.422654720000001</v>
      </c>
      <c r="AD81">
        <v>12.706012079999997</v>
      </c>
      <c r="AE81">
        <v>22.877840160000002</v>
      </c>
      <c r="AF81">
        <v>20.915100000000002</v>
      </c>
      <c r="AG81">
        <v>25.763748480000004</v>
      </c>
      <c r="AH81">
        <v>67.940924040000013</v>
      </c>
      <c r="AI81">
        <v>29.073283200000002</v>
      </c>
      <c r="AJ81">
        <v>0</v>
      </c>
      <c r="AK81">
        <v>22.073040000000006</v>
      </c>
      <c r="AL81">
        <v>62.416799999999988</v>
      </c>
      <c r="AM81">
        <v>6.9552893142857162</v>
      </c>
      <c r="AN81">
        <v>0</v>
      </c>
      <c r="AO81">
        <v>12.3959808</v>
      </c>
      <c r="AP81">
        <v>5.0635368000000005</v>
      </c>
      <c r="AQ81">
        <v>43.145960000000002</v>
      </c>
      <c r="AR81">
        <v>19.879948800000005</v>
      </c>
      <c r="AS81">
        <v>14.009330613600001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34.904467929721299</v>
      </c>
      <c r="BB81">
        <f t="shared" si="1"/>
        <v>1039.0791572774885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160.79229682539682</v>
      </c>
      <c r="L82">
        <v>126.96695512723129</v>
      </c>
      <c r="M82">
        <v>31.89305773983374</v>
      </c>
      <c r="N82">
        <v>51.883204253084791</v>
      </c>
      <c r="O82">
        <v>73.289840942331793</v>
      </c>
      <c r="P82">
        <v>24.679425639327977</v>
      </c>
      <c r="Q82">
        <v>9.5863222748815176</v>
      </c>
      <c r="R82">
        <v>18.611548049731837</v>
      </c>
      <c r="S82">
        <v>11.587662397179789</v>
      </c>
      <c r="T82">
        <v>0</v>
      </c>
      <c r="U82">
        <v>51.762781743328496</v>
      </c>
      <c r="V82">
        <v>9.1042522432701904</v>
      </c>
      <c r="W82">
        <v>15.28026743315508</v>
      </c>
      <c r="X82">
        <v>64.786412394570988</v>
      </c>
      <c r="Y82">
        <v>0</v>
      </c>
      <c r="Z82">
        <v>8.6352868799999989</v>
      </c>
      <c r="AA82">
        <v>18.511436735999997</v>
      </c>
      <c r="AB82">
        <v>17.973425519999999</v>
      </c>
      <c r="AC82">
        <v>13.422654720000001</v>
      </c>
      <c r="AD82">
        <v>12.706012079999997</v>
      </c>
      <c r="AE82">
        <v>22.877840160000002</v>
      </c>
      <c r="AF82">
        <v>20.915100000000002</v>
      </c>
      <c r="AG82">
        <v>25.763748480000004</v>
      </c>
      <c r="AH82">
        <v>67.940924040000013</v>
      </c>
      <c r="AI82">
        <v>29.073283200000002</v>
      </c>
      <c r="AJ82">
        <v>0</v>
      </c>
      <c r="AK82">
        <v>22.073040000000006</v>
      </c>
      <c r="AL82">
        <v>62.416799999999988</v>
      </c>
      <c r="AM82">
        <v>6.9552893142857162</v>
      </c>
      <c r="AN82">
        <v>0</v>
      </c>
      <c r="AO82">
        <v>12.3959808</v>
      </c>
      <c r="AP82">
        <v>5.0635368000000005</v>
      </c>
      <c r="AQ82">
        <v>43.145960000000002</v>
      </c>
      <c r="AR82">
        <v>19.879948800000005</v>
      </c>
      <c r="AS82">
        <v>14.009330613600001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34.904467929721299</v>
      </c>
      <c r="BB82">
        <f t="shared" si="1"/>
        <v>1039.0791572774885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160.79229682539682</v>
      </c>
      <c r="L83">
        <v>126.96695512723129</v>
      </c>
      <c r="M83">
        <v>31.89305773983374</v>
      </c>
      <c r="N83">
        <v>51.883204253084791</v>
      </c>
      <c r="O83">
        <v>73.289840942331793</v>
      </c>
      <c r="P83">
        <v>24.679425639327977</v>
      </c>
      <c r="Q83">
        <v>9.5863222748815176</v>
      </c>
      <c r="R83">
        <v>18.611548049731837</v>
      </c>
      <c r="S83">
        <v>11.587662397179789</v>
      </c>
      <c r="T83">
        <v>0</v>
      </c>
      <c r="U83">
        <v>51.762781743328496</v>
      </c>
      <c r="V83">
        <v>9.1042522432701904</v>
      </c>
      <c r="W83">
        <v>14.798138650306747</v>
      </c>
      <c r="X83">
        <v>64.786412394570988</v>
      </c>
      <c r="Y83">
        <v>0</v>
      </c>
      <c r="Z83">
        <v>8.6352868799999989</v>
      </c>
      <c r="AA83">
        <v>18.511436735999997</v>
      </c>
      <c r="AB83">
        <v>17.973425519999999</v>
      </c>
      <c r="AC83">
        <v>13.422654720000001</v>
      </c>
      <c r="AD83">
        <v>12.706012079999997</v>
      </c>
      <c r="AE83">
        <v>22.877840160000002</v>
      </c>
      <c r="AF83">
        <v>20.915100000000002</v>
      </c>
      <c r="AG83">
        <v>25.763748480000004</v>
      </c>
      <c r="AH83">
        <v>67.940924040000013</v>
      </c>
      <c r="AI83">
        <v>29.073283200000002</v>
      </c>
      <c r="AJ83">
        <v>0</v>
      </c>
      <c r="AK83">
        <v>22.073040000000006</v>
      </c>
      <c r="AL83">
        <v>62.416799999999988</v>
      </c>
      <c r="AM83">
        <v>6.9552893142857162</v>
      </c>
      <c r="AN83">
        <v>0</v>
      </c>
      <c r="AO83">
        <v>12.3959808</v>
      </c>
      <c r="AP83">
        <v>5.0635368000000005</v>
      </c>
      <c r="AQ83">
        <v>43.145960000000002</v>
      </c>
      <c r="AR83">
        <v>19.879948800000005</v>
      </c>
      <c r="AS83">
        <v>14.009330613600001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34.888798447846618</v>
      </c>
      <c r="BB83">
        <f t="shared" si="1"/>
        <v>1038.6126979765149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160.79229682539682</v>
      </c>
      <c r="L84">
        <v>126.96695512723129</v>
      </c>
      <c r="M84">
        <v>31.89305773983374</v>
      </c>
      <c r="N84">
        <v>51.883204253084791</v>
      </c>
      <c r="O84">
        <v>73.289840942331793</v>
      </c>
      <c r="P84">
        <v>24.679425639327977</v>
      </c>
      <c r="Q84">
        <v>9.5863222748815176</v>
      </c>
      <c r="R84">
        <v>18.611548049731837</v>
      </c>
      <c r="S84">
        <v>11.587662397179789</v>
      </c>
      <c r="T84">
        <v>0</v>
      </c>
      <c r="U84">
        <v>51.762781743328496</v>
      </c>
      <c r="V84">
        <v>9.1042522432701904</v>
      </c>
      <c r="W84">
        <v>14.798138650306747</v>
      </c>
      <c r="X84">
        <v>64.786412394570988</v>
      </c>
      <c r="Y84">
        <v>0</v>
      </c>
      <c r="Z84">
        <v>8.6352868799999989</v>
      </c>
      <c r="AA84">
        <v>18.511436735999997</v>
      </c>
      <c r="AB84">
        <v>17.973425519999999</v>
      </c>
      <c r="AC84">
        <v>13.422654720000001</v>
      </c>
      <c r="AD84">
        <v>12.706012079999997</v>
      </c>
      <c r="AE84">
        <v>22.877840160000002</v>
      </c>
      <c r="AF84">
        <v>20.915100000000002</v>
      </c>
      <c r="AG84">
        <v>25.763748480000004</v>
      </c>
      <c r="AH84">
        <v>67.940924040000013</v>
      </c>
      <c r="AI84">
        <v>29.073283200000002</v>
      </c>
      <c r="AJ84">
        <v>0</v>
      </c>
      <c r="AK84">
        <v>22.073040000000006</v>
      </c>
      <c r="AL84">
        <v>62.416799999999988</v>
      </c>
      <c r="AM84">
        <v>6.9552893142857162</v>
      </c>
      <c r="AN84">
        <v>0</v>
      </c>
      <c r="AO84">
        <v>12.3959808</v>
      </c>
      <c r="AP84">
        <v>5.0635368000000005</v>
      </c>
      <c r="AQ84">
        <v>43.145960000000002</v>
      </c>
      <c r="AR84">
        <v>19.879948800000005</v>
      </c>
      <c r="AS84">
        <v>14.009330613600001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34.888798447846618</v>
      </c>
      <c r="BB84">
        <f t="shared" si="1"/>
        <v>1038.6126979765149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160.79229682539682</v>
      </c>
      <c r="L85">
        <v>126.96695512723129</v>
      </c>
      <c r="M85">
        <v>31.89305773983374</v>
      </c>
      <c r="N85">
        <v>51.883204253084791</v>
      </c>
      <c r="O85">
        <v>73.289840942331793</v>
      </c>
      <c r="P85">
        <v>24.679425639327977</v>
      </c>
      <c r="Q85">
        <v>9.5863222748815176</v>
      </c>
      <c r="R85">
        <v>18.611548049731837</v>
      </c>
      <c r="S85">
        <v>11.587662397179789</v>
      </c>
      <c r="T85">
        <v>0</v>
      </c>
      <c r="U85">
        <v>51.762781743328496</v>
      </c>
      <c r="V85">
        <v>9.1042522432701904</v>
      </c>
      <c r="W85">
        <v>15.28026743315508</v>
      </c>
      <c r="X85">
        <v>64.786412394570988</v>
      </c>
      <c r="Y85">
        <v>0</v>
      </c>
      <c r="Z85">
        <v>8.6352868799999989</v>
      </c>
      <c r="AA85">
        <v>18.511436735999997</v>
      </c>
      <c r="AB85">
        <v>17.973425519999999</v>
      </c>
      <c r="AC85">
        <v>13.422654720000001</v>
      </c>
      <c r="AD85">
        <v>12.706012079999997</v>
      </c>
      <c r="AE85">
        <v>22.877840160000002</v>
      </c>
      <c r="AF85">
        <v>20.915100000000002</v>
      </c>
      <c r="AG85">
        <v>25.763748480000004</v>
      </c>
      <c r="AH85">
        <v>67.940924040000013</v>
      </c>
      <c r="AI85">
        <v>29.073283200000002</v>
      </c>
      <c r="AJ85">
        <v>0</v>
      </c>
      <c r="AK85">
        <v>22.073040000000006</v>
      </c>
      <c r="AL85">
        <v>59.209269999999997</v>
      </c>
      <c r="AM85">
        <v>6.9552893142857162</v>
      </c>
      <c r="AN85">
        <v>0</v>
      </c>
      <c r="AO85">
        <v>12.3959808</v>
      </c>
      <c r="AP85">
        <v>5.0635368000000005</v>
      </c>
      <c r="AQ85">
        <v>43.145960000000002</v>
      </c>
      <c r="AR85">
        <v>19.879948800000005</v>
      </c>
      <c r="AS85">
        <v>14.009330613600001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34.800223577741953</v>
      </c>
      <c r="BB85">
        <f t="shared" si="1"/>
        <v>1035.975871629468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160.79229682539682</v>
      </c>
      <c r="L86">
        <v>126.96695512723129</v>
      </c>
      <c r="M86">
        <v>31.89305773983374</v>
      </c>
      <c r="N86">
        <v>51.883204253084791</v>
      </c>
      <c r="O86">
        <v>73.289840942331793</v>
      </c>
      <c r="P86">
        <v>24.679425639327977</v>
      </c>
      <c r="Q86">
        <v>9.5863222748815176</v>
      </c>
      <c r="R86">
        <v>18.611548049731837</v>
      </c>
      <c r="S86">
        <v>11.587662397179789</v>
      </c>
      <c r="T86">
        <v>0</v>
      </c>
      <c r="U86">
        <v>51.762781743328496</v>
      </c>
      <c r="V86">
        <v>9.1042522432701904</v>
      </c>
      <c r="W86">
        <v>15.28026743315508</v>
      </c>
      <c r="X86">
        <v>64.786412394570988</v>
      </c>
      <c r="Y86">
        <v>0</v>
      </c>
      <c r="Z86">
        <v>8.6352868799999989</v>
      </c>
      <c r="AA86">
        <v>18.511436735999997</v>
      </c>
      <c r="AB86">
        <v>17.973425519999999</v>
      </c>
      <c r="AC86">
        <v>13.422654720000001</v>
      </c>
      <c r="AD86">
        <v>12.706012079999997</v>
      </c>
      <c r="AE86">
        <v>22.877840160000002</v>
      </c>
      <c r="AF86">
        <v>20.915100000000002</v>
      </c>
      <c r="AG86">
        <v>25.763748480000004</v>
      </c>
      <c r="AH86">
        <v>67.940924040000013</v>
      </c>
      <c r="AI86">
        <v>6.1501175999999997</v>
      </c>
      <c r="AJ86">
        <v>0</v>
      </c>
      <c r="AK86">
        <v>22.073040000000006</v>
      </c>
      <c r="AL86">
        <v>59.209269999999997</v>
      </c>
      <c r="AM86">
        <v>6.9552893142857162</v>
      </c>
      <c r="AN86">
        <v>0</v>
      </c>
      <c r="AO86">
        <v>12.3959808</v>
      </c>
      <c r="AP86">
        <v>5.0635368000000005</v>
      </c>
      <c r="AQ86">
        <v>43.145960000000002</v>
      </c>
      <c r="AR86">
        <v>19.879948800000005</v>
      </c>
      <c r="AS86">
        <v>14.009330613600001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34.055220915341955</v>
      </c>
      <c r="BB86">
        <f t="shared" si="1"/>
        <v>1013.797708691868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160.79229682539682</v>
      </c>
      <c r="L87">
        <v>126.96695512723129</v>
      </c>
      <c r="M87">
        <v>31.89305773983374</v>
      </c>
      <c r="N87">
        <v>51.883204253084791</v>
      </c>
      <c r="O87">
        <v>73.289840942331793</v>
      </c>
      <c r="P87">
        <v>24.679425639327977</v>
      </c>
      <c r="Q87">
        <v>9.5863222748815176</v>
      </c>
      <c r="R87">
        <v>18.611548049731837</v>
      </c>
      <c r="S87">
        <v>11.587662397179789</v>
      </c>
      <c r="T87">
        <v>0</v>
      </c>
      <c r="U87">
        <v>51.762781743328496</v>
      </c>
      <c r="V87">
        <v>9.1042522432701904</v>
      </c>
      <c r="W87">
        <v>15.28026743315508</v>
      </c>
      <c r="X87">
        <v>64.786412394570988</v>
      </c>
      <c r="Y87">
        <v>0</v>
      </c>
      <c r="Z87">
        <v>2.8784289600000004</v>
      </c>
      <c r="AA87">
        <v>18.511436735999997</v>
      </c>
      <c r="AB87">
        <v>17.352844703999999</v>
      </c>
      <c r="AC87">
        <v>12.7643852736</v>
      </c>
      <c r="AD87">
        <v>12.009792240000001</v>
      </c>
      <c r="AE87">
        <v>21.7125353952</v>
      </c>
      <c r="AF87">
        <v>13.669999999999998</v>
      </c>
      <c r="AG87">
        <v>25.763748480000004</v>
      </c>
      <c r="AH87">
        <v>67.1714676</v>
      </c>
      <c r="AI87">
        <v>6.7092191999999988</v>
      </c>
      <c r="AJ87">
        <v>0</v>
      </c>
      <c r="AK87">
        <v>22.073040000000006</v>
      </c>
      <c r="AL87">
        <v>59.209269999999997</v>
      </c>
      <c r="AM87">
        <v>6.9552893142857162</v>
      </c>
      <c r="AN87">
        <v>0</v>
      </c>
      <c r="AO87">
        <v>12.3959808</v>
      </c>
      <c r="AP87">
        <v>5.0635368000000005</v>
      </c>
      <c r="AQ87">
        <v>43.145960000000002</v>
      </c>
      <c r="AR87">
        <v>19.879948800000005</v>
      </c>
      <c r="AS87">
        <v>14.009330613600001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33.523757642941945</v>
      </c>
      <c r="BB87">
        <f t="shared" si="1"/>
        <v>997.97648433706786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160.79229682539682</v>
      </c>
      <c r="L88">
        <v>126.96695512723129</v>
      </c>
      <c r="M88">
        <v>31.89305773983374</v>
      </c>
      <c r="N88">
        <v>51.883204253084791</v>
      </c>
      <c r="O88">
        <v>73.289840942331793</v>
      </c>
      <c r="P88">
        <v>24.679425639327977</v>
      </c>
      <c r="Q88">
        <v>9.5863222748815176</v>
      </c>
      <c r="R88">
        <v>18.611548049731837</v>
      </c>
      <c r="S88">
        <v>11.587662397179789</v>
      </c>
      <c r="T88">
        <v>0</v>
      </c>
      <c r="U88">
        <v>51.762781743328496</v>
      </c>
      <c r="V88">
        <v>9.1042522432701904</v>
      </c>
      <c r="W88">
        <v>15.28026743315508</v>
      </c>
      <c r="X88">
        <v>64.786412394570988</v>
      </c>
      <c r="Y88">
        <v>0</v>
      </c>
      <c r="Z88">
        <v>2.8784289600000004</v>
      </c>
      <c r="AA88">
        <v>18.511436735999997</v>
      </c>
      <c r="AB88">
        <v>17.352844703999999</v>
      </c>
      <c r="AC88">
        <v>12.7643852736</v>
      </c>
      <c r="AD88">
        <v>12.009792240000001</v>
      </c>
      <c r="AE88">
        <v>21.7125353952</v>
      </c>
      <c r="AF88">
        <v>13.669999999999998</v>
      </c>
      <c r="AG88">
        <v>25.763748480000004</v>
      </c>
      <c r="AH88">
        <v>67.1714676</v>
      </c>
      <c r="AI88">
        <v>6.7092191999999988</v>
      </c>
      <c r="AJ88">
        <v>0</v>
      </c>
      <c r="AK88">
        <v>22.073040000000006</v>
      </c>
      <c r="AL88">
        <v>59.209269999999997</v>
      </c>
      <c r="AM88">
        <v>6.9552893142857162</v>
      </c>
      <c r="AN88">
        <v>0</v>
      </c>
      <c r="AO88">
        <v>12.3959808</v>
      </c>
      <c r="AP88">
        <v>5.0635368000000005</v>
      </c>
      <c r="AQ88">
        <v>43.145960000000002</v>
      </c>
      <c r="AR88">
        <v>19.879948800000005</v>
      </c>
      <c r="AS88">
        <v>14.009330613600001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33.523757642941945</v>
      </c>
      <c r="BB88">
        <f t="shared" si="1"/>
        <v>997.97648433706786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160.79229682539682</v>
      </c>
      <c r="L89">
        <v>126.96695512723129</v>
      </c>
      <c r="M89">
        <v>31.89305773983374</v>
      </c>
      <c r="N89">
        <v>51.883204253084791</v>
      </c>
      <c r="O89">
        <v>73.289840942331793</v>
      </c>
      <c r="P89">
        <v>24.679425639327977</v>
      </c>
      <c r="Q89">
        <v>9.5863222748815176</v>
      </c>
      <c r="R89">
        <v>18.611548049731837</v>
      </c>
      <c r="S89">
        <v>11.587662397179789</v>
      </c>
      <c r="T89">
        <v>0</v>
      </c>
      <c r="U89">
        <v>51.762781743328496</v>
      </c>
      <c r="V89">
        <v>9.1042522432701904</v>
      </c>
      <c r="W89">
        <v>14.798138650306747</v>
      </c>
      <c r="X89">
        <v>64.786412394570988</v>
      </c>
      <c r="Y89">
        <v>0</v>
      </c>
      <c r="Z89">
        <v>2.8784289600000004</v>
      </c>
      <c r="AA89">
        <v>18.511436735999997</v>
      </c>
      <c r="AB89">
        <v>17.352844703999999</v>
      </c>
      <c r="AC89">
        <v>12.7643852736</v>
      </c>
      <c r="AD89">
        <v>12.009792240000001</v>
      </c>
      <c r="AE89">
        <v>21.7125353952</v>
      </c>
      <c r="AF89">
        <v>13.669999999999998</v>
      </c>
      <c r="AG89">
        <v>25.763748480000004</v>
      </c>
      <c r="AH89">
        <v>67.1714676</v>
      </c>
      <c r="AI89">
        <v>6.7092191999999988</v>
      </c>
      <c r="AJ89">
        <v>0</v>
      </c>
      <c r="AK89">
        <v>22.073040000000006</v>
      </c>
      <c r="AL89">
        <v>59.209269999999997</v>
      </c>
      <c r="AM89">
        <v>6.9552893142857162</v>
      </c>
      <c r="AN89">
        <v>0</v>
      </c>
      <c r="AO89">
        <v>12.654230400000003</v>
      </c>
      <c r="AP89">
        <v>5.0635368000000005</v>
      </c>
      <c r="AQ89">
        <v>43.145960000000002</v>
      </c>
      <c r="AR89">
        <v>19.879948800000005</v>
      </c>
      <c r="AS89">
        <v>14.009330613600001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33.516481273067264</v>
      </c>
      <c r="BB89">
        <f t="shared" si="1"/>
        <v>997.75988152409423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160.79229682539682</v>
      </c>
      <c r="L90">
        <v>126.96695512723129</v>
      </c>
      <c r="M90">
        <v>31.89305773983374</v>
      </c>
      <c r="N90">
        <v>51.883204253084791</v>
      </c>
      <c r="O90">
        <v>73.289840942331793</v>
      </c>
      <c r="P90">
        <v>24.679425639327977</v>
      </c>
      <c r="Q90">
        <v>9.5863222748815176</v>
      </c>
      <c r="R90">
        <v>18.611548049731837</v>
      </c>
      <c r="S90">
        <v>11.587662397179789</v>
      </c>
      <c r="T90">
        <v>0</v>
      </c>
      <c r="U90">
        <v>51.762781743328496</v>
      </c>
      <c r="V90">
        <v>9.1042522432701904</v>
      </c>
      <c r="W90">
        <v>14.798138650306747</v>
      </c>
      <c r="X90">
        <v>64.786412394570988</v>
      </c>
      <c r="Y90">
        <v>0</v>
      </c>
      <c r="Z90">
        <v>2.8784289600000004</v>
      </c>
      <c r="AA90">
        <v>18.511436735999997</v>
      </c>
      <c r="AB90">
        <v>17.352844703999999</v>
      </c>
      <c r="AC90">
        <v>12.7643852736</v>
      </c>
      <c r="AD90">
        <v>12.009792240000001</v>
      </c>
      <c r="AE90">
        <v>21.7125353952</v>
      </c>
      <c r="AF90">
        <v>13.669999999999998</v>
      </c>
      <c r="AG90">
        <v>25.763748480000004</v>
      </c>
      <c r="AH90">
        <v>67.1714676</v>
      </c>
      <c r="AI90">
        <v>6.7092191999999988</v>
      </c>
      <c r="AJ90">
        <v>0</v>
      </c>
      <c r="AK90">
        <v>22.073040000000006</v>
      </c>
      <c r="AL90">
        <v>59.209269999999997</v>
      </c>
      <c r="AM90">
        <v>6.9552893142857162</v>
      </c>
      <c r="AN90">
        <v>0</v>
      </c>
      <c r="AO90">
        <v>12.654230400000003</v>
      </c>
      <c r="AP90">
        <v>5.0635368000000005</v>
      </c>
      <c r="AQ90">
        <v>43.145960000000002</v>
      </c>
      <c r="AR90">
        <v>19.879948800000005</v>
      </c>
      <c r="AS90">
        <v>14.009330613600001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33.516481273067264</v>
      </c>
      <c r="BB90">
        <f t="shared" si="1"/>
        <v>997.75988152409423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160.79229682539682</v>
      </c>
      <c r="L91">
        <v>126.96695512723129</v>
      </c>
      <c r="M91">
        <v>31.89305773983374</v>
      </c>
      <c r="N91">
        <v>51.883204253084791</v>
      </c>
      <c r="O91">
        <v>73.289840942331793</v>
      </c>
      <c r="P91">
        <v>24.679425639327977</v>
      </c>
      <c r="Q91">
        <v>9.5863222748815176</v>
      </c>
      <c r="R91">
        <v>18.611548049731837</v>
      </c>
      <c r="S91">
        <v>11.587662397179789</v>
      </c>
      <c r="T91">
        <v>0</v>
      </c>
      <c r="U91">
        <v>51.762781743328496</v>
      </c>
      <c r="V91">
        <v>9.1042522432701904</v>
      </c>
      <c r="W91">
        <v>15.28026743315508</v>
      </c>
      <c r="X91">
        <v>64.786412394570988</v>
      </c>
      <c r="Y91">
        <v>0</v>
      </c>
      <c r="Z91">
        <v>8.6352868799999989</v>
      </c>
      <c r="AA91">
        <v>18.511436735999997</v>
      </c>
      <c r="AB91">
        <v>17.973425519999999</v>
      </c>
      <c r="AC91">
        <v>13.422654720000001</v>
      </c>
      <c r="AD91">
        <v>12.706012079999997</v>
      </c>
      <c r="AE91">
        <v>22.877840160000002</v>
      </c>
      <c r="AF91">
        <v>20.915100000000002</v>
      </c>
      <c r="AG91">
        <v>25.763748480000004</v>
      </c>
      <c r="AH91">
        <v>67.940924040000013</v>
      </c>
      <c r="AI91">
        <v>6.7092191999999988</v>
      </c>
      <c r="AJ91">
        <v>0</v>
      </c>
      <c r="AK91">
        <v>22.073040000000006</v>
      </c>
      <c r="AL91">
        <v>59.209269999999997</v>
      </c>
      <c r="AM91">
        <v>6.9552893142857162</v>
      </c>
      <c r="AN91">
        <v>0</v>
      </c>
      <c r="AO91">
        <v>12.654230400000003</v>
      </c>
      <c r="AP91">
        <v>5.0635368000000005</v>
      </c>
      <c r="AQ91">
        <v>43.145960000000002</v>
      </c>
      <c r="AR91">
        <v>19.879948800000005</v>
      </c>
      <c r="AS91">
        <v>14.009330613600001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34.081784609741952</v>
      </c>
      <c r="BB91">
        <f t="shared" si="1"/>
        <v>1014.5884961974679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160.79229682539682</v>
      </c>
      <c r="L92">
        <v>126.96695512723129</v>
      </c>
      <c r="M92">
        <v>31.89305773983374</v>
      </c>
      <c r="N92">
        <v>51.883204253084791</v>
      </c>
      <c r="O92">
        <v>73.289840942331793</v>
      </c>
      <c r="P92">
        <v>24.679425639327977</v>
      </c>
      <c r="Q92">
        <v>9.5863222748815176</v>
      </c>
      <c r="R92">
        <v>18.611548049731837</v>
      </c>
      <c r="S92">
        <v>11.587662397179789</v>
      </c>
      <c r="T92">
        <v>0</v>
      </c>
      <c r="U92">
        <v>51.762781743328496</v>
      </c>
      <c r="V92">
        <v>9.1042522432701904</v>
      </c>
      <c r="W92">
        <v>15.28026743315508</v>
      </c>
      <c r="X92">
        <v>64.786412394570988</v>
      </c>
      <c r="Y92">
        <v>0</v>
      </c>
      <c r="Z92">
        <v>8.6352868799999989</v>
      </c>
      <c r="AA92">
        <v>18.511436735999997</v>
      </c>
      <c r="AB92">
        <v>17.973425519999999</v>
      </c>
      <c r="AC92">
        <v>13.422654720000001</v>
      </c>
      <c r="AD92">
        <v>12.706012079999997</v>
      </c>
      <c r="AE92">
        <v>22.877840160000002</v>
      </c>
      <c r="AF92">
        <v>20.915100000000002</v>
      </c>
      <c r="AG92">
        <v>25.763748480000004</v>
      </c>
      <c r="AH92">
        <v>67.940924040000013</v>
      </c>
      <c r="AI92">
        <v>6.7092191999999988</v>
      </c>
      <c r="AJ92">
        <v>0</v>
      </c>
      <c r="AK92">
        <v>22.073040000000006</v>
      </c>
      <c r="AL92">
        <v>59.209269999999997</v>
      </c>
      <c r="AM92">
        <v>6.9552893142857162</v>
      </c>
      <c r="AN92">
        <v>0</v>
      </c>
      <c r="AO92">
        <v>12.654230400000003</v>
      </c>
      <c r="AP92">
        <v>5.0635368000000005</v>
      </c>
      <c r="AQ92">
        <v>43.145960000000002</v>
      </c>
      <c r="AR92">
        <v>19.879948800000005</v>
      </c>
      <c r="AS92">
        <v>14.009330613600001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34.081784609741952</v>
      </c>
      <c r="BB92">
        <f t="shared" si="1"/>
        <v>1014.5884961974679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160.79229682539682</v>
      </c>
      <c r="L93">
        <v>126.96695512723129</v>
      </c>
      <c r="M93">
        <v>31.89305773983374</v>
      </c>
      <c r="N93">
        <v>51.883204253084791</v>
      </c>
      <c r="O93">
        <v>73.289840942331793</v>
      </c>
      <c r="P93">
        <v>24.679425639327977</v>
      </c>
      <c r="Q93">
        <v>9.5863222748815176</v>
      </c>
      <c r="R93">
        <v>18.611548049731837</v>
      </c>
      <c r="S93">
        <v>11.587662397179789</v>
      </c>
      <c r="T93">
        <v>0</v>
      </c>
      <c r="U93">
        <v>51.762781743328496</v>
      </c>
      <c r="V93">
        <v>9.1042522432701904</v>
      </c>
      <c r="W93">
        <v>15.28026743315508</v>
      </c>
      <c r="X93">
        <v>64.786412394570988</v>
      </c>
      <c r="Y93">
        <v>0</v>
      </c>
      <c r="Z93">
        <v>8.6352868799999989</v>
      </c>
      <c r="AA93">
        <v>18.511436735999997</v>
      </c>
      <c r="AB93">
        <v>17.973425519999999</v>
      </c>
      <c r="AC93">
        <v>13.422654720000001</v>
      </c>
      <c r="AD93">
        <v>12.706012079999997</v>
      </c>
      <c r="AE93">
        <v>22.877840160000002</v>
      </c>
      <c r="AF93">
        <v>20.915100000000002</v>
      </c>
      <c r="AG93">
        <v>25.763748480000004</v>
      </c>
      <c r="AH93">
        <v>67.940924040000013</v>
      </c>
      <c r="AI93">
        <v>6.1501175999999997</v>
      </c>
      <c r="AJ93">
        <v>0</v>
      </c>
      <c r="AK93">
        <v>22.073040000000006</v>
      </c>
      <c r="AL93">
        <v>59.209269999999997</v>
      </c>
      <c r="AM93">
        <v>6.9552893142857162</v>
      </c>
      <c r="AN93">
        <v>0</v>
      </c>
      <c r="AO93">
        <v>12.654230400000003</v>
      </c>
      <c r="AP93">
        <v>5.0635368000000005</v>
      </c>
      <c r="AQ93">
        <v>43.145960000000002</v>
      </c>
      <c r="AR93">
        <v>19.879948800000005</v>
      </c>
      <c r="AS93">
        <v>14.009330613600001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34.063614027341956</v>
      </c>
      <c r="BB93">
        <f t="shared" si="1"/>
        <v>1014.047565179868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160.79229682539682</v>
      </c>
      <c r="L94">
        <v>126.96695512723129</v>
      </c>
      <c r="M94">
        <v>31.89305773983374</v>
      </c>
      <c r="N94">
        <v>51.883204253084791</v>
      </c>
      <c r="O94">
        <v>73.289840942331793</v>
      </c>
      <c r="P94">
        <v>24.679425639327977</v>
      </c>
      <c r="Q94">
        <v>9.5863222748815176</v>
      </c>
      <c r="R94">
        <v>18.611548049731837</v>
      </c>
      <c r="S94">
        <v>11.587662397179789</v>
      </c>
      <c r="T94">
        <v>0</v>
      </c>
      <c r="U94">
        <v>51.762781743328496</v>
      </c>
      <c r="V94">
        <v>9.1042522432701904</v>
      </c>
      <c r="W94">
        <v>15.28026743315508</v>
      </c>
      <c r="X94">
        <v>64.786412394570988</v>
      </c>
      <c r="Y94">
        <v>0</v>
      </c>
      <c r="Z94">
        <v>8.6352868799999989</v>
      </c>
      <c r="AA94">
        <v>18.511436735999997</v>
      </c>
      <c r="AB94">
        <v>17.973425519999999</v>
      </c>
      <c r="AC94">
        <v>13.422654720000001</v>
      </c>
      <c r="AD94">
        <v>12.706012079999997</v>
      </c>
      <c r="AE94">
        <v>22.877840160000002</v>
      </c>
      <c r="AF94">
        <v>20.915100000000002</v>
      </c>
      <c r="AG94">
        <v>25.763748480000004</v>
      </c>
      <c r="AH94">
        <v>67.940924040000013</v>
      </c>
      <c r="AI94">
        <v>6.1501175999999997</v>
      </c>
      <c r="AJ94">
        <v>0</v>
      </c>
      <c r="AK94">
        <v>22.073040000000006</v>
      </c>
      <c r="AL94">
        <v>59.209269999999997</v>
      </c>
      <c r="AM94">
        <v>6.9552893142857162</v>
      </c>
      <c r="AN94">
        <v>0</v>
      </c>
      <c r="AO94">
        <v>12.654230400000003</v>
      </c>
      <c r="AP94">
        <v>5.0635368000000005</v>
      </c>
      <c r="AQ94">
        <v>43.145960000000002</v>
      </c>
      <c r="AR94">
        <v>19.879948800000005</v>
      </c>
      <c r="AS94">
        <v>14.009330613600001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34.063614027341956</v>
      </c>
      <c r="BB94">
        <f t="shared" si="1"/>
        <v>1014.047565179868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160.79229682539682</v>
      </c>
      <c r="L95">
        <v>126.96695512723129</v>
      </c>
      <c r="M95">
        <v>31.89305773983374</v>
      </c>
      <c r="N95">
        <v>51.883204253084791</v>
      </c>
      <c r="O95">
        <v>73.289840942331793</v>
      </c>
      <c r="P95">
        <v>24.679425639327977</v>
      </c>
      <c r="Q95">
        <v>9.5863222748815176</v>
      </c>
      <c r="R95">
        <v>18.611548049731837</v>
      </c>
      <c r="S95">
        <v>11.587662397179789</v>
      </c>
      <c r="T95">
        <v>0</v>
      </c>
      <c r="U95">
        <v>51.762781743328496</v>
      </c>
      <c r="V95">
        <v>9.1042522432701904</v>
      </c>
      <c r="W95">
        <v>15.28026743315508</v>
      </c>
      <c r="X95">
        <v>64.786412394570988</v>
      </c>
      <c r="Y95">
        <v>0</v>
      </c>
      <c r="Z95">
        <v>2.8784289600000004</v>
      </c>
      <c r="AA95">
        <v>18.511436735999997</v>
      </c>
      <c r="AB95">
        <v>17.352844703999999</v>
      </c>
      <c r="AC95">
        <v>12.7643852736</v>
      </c>
      <c r="AD95">
        <v>12.009792240000001</v>
      </c>
      <c r="AE95">
        <v>21.7125353952</v>
      </c>
      <c r="AF95">
        <v>12.439700000000002</v>
      </c>
      <c r="AG95">
        <v>25.763748480000004</v>
      </c>
      <c r="AH95">
        <v>67.1714676</v>
      </c>
      <c r="AI95">
        <v>6.1501175999999997</v>
      </c>
      <c r="AJ95">
        <v>0</v>
      </c>
      <c r="AK95">
        <v>22.073040000000006</v>
      </c>
      <c r="AL95">
        <v>59.209269999999997</v>
      </c>
      <c r="AM95">
        <v>6.9552893142857162</v>
      </c>
      <c r="AN95">
        <v>0</v>
      </c>
      <c r="AO95">
        <v>12.654230400000003</v>
      </c>
      <c r="AP95">
        <v>5.0635368000000005</v>
      </c>
      <c r="AQ95">
        <v>43.145960000000002</v>
      </c>
      <c r="AR95">
        <v>19.879948800000005</v>
      </c>
      <c r="AS95">
        <v>14.009330613600001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33.473995422541954</v>
      </c>
      <c r="BB95">
        <f t="shared" si="1"/>
        <v>996.49509455746784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160.79229682539682</v>
      </c>
      <c r="L96">
        <v>126.96695512723129</v>
      </c>
      <c r="M96">
        <v>31.89305773983374</v>
      </c>
      <c r="N96">
        <v>51.883204253084791</v>
      </c>
      <c r="O96">
        <v>73.289840942331793</v>
      </c>
      <c r="P96">
        <v>24.679425639327977</v>
      </c>
      <c r="Q96">
        <v>9.5863222748815176</v>
      </c>
      <c r="R96">
        <v>18.611548049731837</v>
      </c>
      <c r="S96">
        <v>11.587662397179789</v>
      </c>
      <c r="T96">
        <v>0</v>
      </c>
      <c r="U96">
        <v>51.762781743328496</v>
      </c>
      <c r="V96">
        <v>9.1042522432701904</v>
      </c>
      <c r="W96">
        <v>15.28026743315508</v>
      </c>
      <c r="X96">
        <v>64.786412394570988</v>
      </c>
      <c r="Y96">
        <v>0</v>
      </c>
      <c r="Z96">
        <v>2.8784289600000004</v>
      </c>
      <c r="AA96">
        <v>18.511436735999997</v>
      </c>
      <c r="AB96">
        <v>17.352844703999999</v>
      </c>
      <c r="AC96">
        <v>12.7643852736</v>
      </c>
      <c r="AD96">
        <v>12.009792240000001</v>
      </c>
      <c r="AE96">
        <v>21.7125353952</v>
      </c>
      <c r="AF96">
        <v>12.303000000000003</v>
      </c>
      <c r="AG96">
        <v>25.763748480000004</v>
      </c>
      <c r="AH96">
        <v>67.1714676</v>
      </c>
      <c r="AI96">
        <v>6.1501175999999997</v>
      </c>
      <c r="AJ96">
        <v>0</v>
      </c>
      <c r="AK96">
        <v>22.073040000000006</v>
      </c>
      <c r="AL96">
        <v>59.209269999999997</v>
      </c>
      <c r="AM96">
        <v>6.9552893142857162</v>
      </c>
      <c r="AN96">
        <v>0</v>
      </c>
      <c r="AO96">
        <v>12.654230400000003</v>
      </c>
      <c r="AP96">
        <v>5.0635368000000005</v>
      </c>
      <c r="AQ96">
        <v>43.145960000000002</v>
      </c>
      <c r="AR96">
        <v>19.879948800000005</v>
      </c>
      <c r="AS96">
        <v>14.009330613600001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33.469552672541958</v>
      </c>
      <c r="BB96">
        <f t="shared" si="1"/>
        <v>996.36283730746788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160.79229682539682</v>
      </c>
      <c r="L97">
        <v>126.96695512723129</v>
      </c>
      <c r="M97">
        <v>31.89305773983374</v>
      </c>
      <c r="N97">
        <v>51.883204253084791</v>
      </c>
      <c r="O97">
        <v>73.289840942331793</v>
      </c>
      <c r="P97">
        <v>24.679425639327977</v>
      </c>
      <c r="Q97">
        <v>9.5863222748815176</v>
      </c>
      <c r="R97">
        <v>18.611548049731837</v>
      </c>
      <c r="S97">
        <v>11.587662397179789</v>
      </c>
      <c r="T97">
        <v>0</v>
      </c>
      <c r="U97">
        <v>51.762781743328496</v>
      </c>
      <c r="V97">
        <v>9.1042522432701904</v>
      </c>
      <c r="W97">
        <v>14.798138650306747</v>
      </c>
      <c r="X97">
        <v>64.786412394570988</v>
      </c>
      <c r="Y97">
        <v>0</v>
      </c>
      <c r="Z97">
        <v>2.8784289600000004</v>
      </c>
      <c r="AA97">
        <v>18.511436735999997</v>
      </c>
      <c r="AB97">
        <v>17.352844703999999</v>
      </c>
      <c r="AC97">
        <v>12.7643852736</v>
      </c>
      <c r="AD97">
        <v>12.009792240000001</v>
      </c>
      <c r="AE97">
        <v>21.7125353952</v>
      </c>
      <c r="AF97">
        <v>12.303000000000003</v>
      </c>
      <c r="AG97">
        <v>25.763748480000004</v>
      </c>
      <c r="AH97">
        <v>67.1714676</v>
      </c>
      <c r="AI97">
        <v>6.1501175999999997</v>
      </c>
      <c r="AJ97">
        <v>0</v>
      </c>
      <c r="AK97">
        <v>22.073040000000006</v>
      </c>
      <c r="AL97">
        <v>59.209269999999997</v>
      </c>
      <c r="AM97">
        <v>6.9552893142857162</v>
      </c>
      <c r="AN97">
        <v>0</v>
      </c>
      <c r="AO97">
        <v>12.654230400000003</v>
      </c>
      <c r="AP97">
        <v>5.0635368000000005</v>
      </c>
      <c r="AQ97">
        <v>43.145960000000002</v>
      </c>
      <c r="AR97">
        <v>19.879948800000005</v>
      </c>
      <c r="AS97">
        <v>14.009330613600001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33.453883190667277</v>
      </c>
      <c r="BB97">
        <f t="shared" si="1"/>
        <v>995.89637800649416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160.79229682539682</v>
      </c>
      <c r="L98">
        <v>126.96695512723129</v>
      </c>
      <c r="M98">
        <v>31.89305773983374</v>
      </c>
      <c r="N98">
        <v>51.883204253084791</v>
      </c>
      <c r="O98">
        <v>73.289840942331793</v>
      </c>
      <c r="P98">
        <v>24.679425639327977</v>
      </c>
      <c r="Q98">
        <v>9.5863222748815176</v>
      </c>
      <c r="R98">
        <v>18.611548049731837</v>
      </c>
      <c r="S98">
        <v>11.587662397179789</v>
      </c>
      <c r="T98">
        <v>0</v>
      </c>
      <c r="U98">
        <v>51.762781743328496</v>
      </c>
      <c r="V98">
        <v>9.1042522432701904</v>
      </c>
      <c r="W98">
        <v>15.28026743315508</v>
      </c>
      <c r="X98">
        <v>64.786412394570988</v>
      </c>
      <c r="Y98">
        <v>0</v>
      </c>
      <c r="Z98">
        <v>2.8784289600000004</v>
      </c>
      <c r="AA98">
        <v>18.511436735999997</v>
      </c>
      <c r="AB98">
        <v>17.352844703999999</v>
      </c>
      <c r="AC98">
        <v>12.7643852736</v>
      </c>
      <c r="AD98">
        <v>12.009792240000001</v>
      </c>
      <c r="AE98">
        <v>21.7125353952</v>
      </c>
      <c r="AF98">
        <v>12.303000000000003</v>
      </c>
      <c r="AG98">
        <v>25.763748480000004</v>
      </c>
      <c r="AH98">
        <v>67.1714676</v>
      </c>
      <c r="AI98">
        <v>6.1501175999999997</v>
      </c>
      <c r="AJ98">
        <v>0</v>
      </c>
      <c r="AK98">
        <v>22.073040000000006</v>
      </c>
      <c r="AL98">
        <v>59.209269999999997</v>
      </c>
      <c r="AM98">
        <v>6.9552893142857162</v>
      </c>
      <c r="AN98">
        <v>0</v>
      </c>
      <c r="AO98">
        <v>12.654230400000003</v>
      </c>
      <c r="AP98">
        <v>5.0635368000000005</v>
      </c>
      <c r="AQ98">
        <v>43.145960000000002</v>
      </c>
      <c r="AR98">
        <v>19.879948800000005</v>
      </c>
      <c r="AS98">
        <v>14.009330613600001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33.469552672541958</v>
      </c>
      <c r="BB98">
        <f t="shared" si="1"/>
        <v>996.36283730746788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3.505071610681787</v>
      </c>
      <c r="L99">
        <f t="shared" si="2"/>
        <v>2.5614996724629213</v>
      </c>
      <c r="M99">
        <f t="shared" si="2"/>
        <v>0.76543338575600883</v>
      </c>
      <c r="N99">
        <f t="shared" si="2"/>
        <v>1.2451969020740359</v>
      </c>
      <c r="O99">
        <f t="shared" si="2"/>
        <v>1.7589561826159601</v>
      </c>
      <c r="P99">
        <f t="shared" si="2"/>
        <v>0.59234238965711883</v>
      </c>
      <c r="Q99">
        <f t="shared" si="2"/>
        <v>0.20301836365200654</v>
      </c>
      <c r="R99">
        <f t="shared" si="2"/>
        <v>0.38819385945633716</v>
      </c>
      <c r="S99">
        <f t="shared" si="2"/>
        <v>0.25306287250313081</v>
      </c>
      <c r="T99">
        <f t="shared" si="2"/>
        <v>0</v>
      </c>
      <c r="U99">
        <f t="shared" si="2"/>
        <v>1.2398263140136989</v>
      </c>
      <c r="V99">
        <f t="shared" si="2"/>
        <v>0.21851240618409473</v>
      </c>
      <c r="W99">
        <f t="shared" si="2"/>
        <v>0.36338968406355387</v>
      </c>
      <c r="X99">
        <f t="shared" si="2"/>
        <v>1.5548773156519482</v>
      </c>
      <c r="Y99">
        <f t="shared" si="2"/>
        <v>0</v>
      </c>
      <c r="Z99">
        <f t="shared" si="2"/>
        <v>0.11672855568000018</v>
      </c>
      <c r="AA99">
        <f t="shared" si="2"/>
        <v>0.25674348218399967</v>
      </c>
      <c r="AB99">
        <f t="shared" si="2"/>
        <v>0.33590400300000017</v>
      </c>
      <c r="AC99">
        <f t="shared" si="2"/>
        <v>0.24863286625920025</v>
      </c>
      <c r="AD99">
        <f t="shared" si="2"/>
        <v>0.33601310028000009</v>
      </c>
      <c r="AE99">
        <f t="shared" si="2"/>
        <v>0.51189111008639931</v>
      </c>
      <c r="AF99">
        <f t="shared" si="2"/>
        <v>0.20033385000000006</v>
      </c>
      <c r="AG99">
        <f t="shared" si="2"/>
        <v>0.61832996351999914</v>
      </c>
      <c r="AH99">
        <f t="shared" si="2"/>
        <v>1.6144235917200016</v>
      </c>
      <c r="AI99">
        <f t="shared" si="2"/>
        <v>0.16759070459999995</v>
      </c>
      <c r="AJ99">
        <f t="shared" si="2"/>
        <v>0</v>
      </c>
      <c r="AK99">
        <f t="shared" si="2"/>
        <v>0.52975296000000005</v>
      </c>
      <c r="AL99">
        <f t="shared" si="2"/>
        <v>1.43064507</v>
      </c>
      <c r="AM99">
        <f t="shared" si="2"/>
        <v>7.0255447619047645E-2</v>
      </c>
      <c r="AN99">
        <f t="shared" si="2"/>
        <v>0</v>
      </c>
      <c r="AO99">
        <f t="shared" si="2"/>
        <v>0.3008607839999996</v>
      </c>
      <c r="AP99">
        <f t="shared" si="2"/>
        <v>0.12211562916000013</v>
      </c>
      <c r="AQ99">
        <f t="shared" si="2"/>
        <v>0.37992900000000024</v>
      </c>
      <c r="AR99">
        <f t="shared" si="2"/>
        <v>0.49190751359999962</v>
      </c>
      <c r="AS99">
        <f t="shared" si="2"/>
        <v>0.33684546772800023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0.73834424202041982</v>
      </c>
      <c r="BB99">
        <f t="shared" si="1"/>
        <v>21.979939816188836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20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51.792132120078648</v>
      </c>
      <c r="L3">
        <v>65.250927036650211</v>
      </c>
      <c r="M3">
        <v>0</v>
      </c>
      <c r="N3">
        <v>29.999015489629823</v>
      </c>
      <c r="O3">
        <v>50.375784057668206</v>
      </c>
      <c r="P3">
        <v>61.889711968217185</v>
      </c>
      <c r="Q3">
        <v>4.7169565217391289</v>
      </c>
      <c r="R3">
        <v>9.3841914357682619</v>
      </c>
      <c r="S3">
        <v>6.6983097532314924</v>
      </c>
      <c r="T3">
        <v>0</v>
      </c>
      <c r="U3">
        <v>243.6819773124426</v>
      </c>
      <c r="V3">
        <v>5.2703389830508476</v>
      </c>
      <c r="W3">
        <v>8.7134136528028936</v>
      </c>
      <c r="X3">
        <v>37.46770030762108</v>
      </c>
      <c r="Y3">
        <v>0</v>
      </c>
      <c r="Z3">
        <v>1.6646652</v>
      </c>
      <c r="AA3">
        <v>10.70561232</v>
      </c>
      <c r="AB3">
        <v>10.035570479999999</v>
      </c>
      <c r="AC3">
        <v>7.3819532319999999</v>
      </c>
      <c r="AD3">
        <v>9.2942917999999999</v>
      </c>
      <c r="AE3">
        <v>12.556885224</v>
      </c>
      <c r="AF3">
        <v>0</v>
      </c>
      <c r="AG3">
        <v>0</v>
      </c>
      <c r="AH3">
        <v>38.846886999999988</v>
      </c>
      <c r="AI3">
        <v>0.64668399999999993</v>
      </c>
      <c r="AJ3">
        <v>0</v>
      </c>
      <c r="AK3">
        <v>12.76308</v>
      </c>
      <c r="AL3">
        <v>20.155330000000003</v>
      </c>
      <c r="AM3">
        <v>1.3406171428571427</v>
      </c>
      <c r="AN3">
        <v>0</v>
      </c>
      <c r="AO3">
        <v>7.3182480000000005</v>
      </c>
      <c r="AP3">
        <v>1.4641830000000002</v>
      </c>
      <c r="AQ3">
        <v>0</v>
      </c>
      <c r="AR3">
        <v>11.777472000000001</v>
      </c>
      <c r="AS3">
        <v>8.3028434400000002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23.708581001079224</v>
      </c>
      <c r="BB3">
        <f>SUM(B3:AZ3)-BA3</f>
        <v>705.78620047667835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51.792132120078648</v>
      </c>
      <c r="L4">
        <v>65.250927036650211</v>
      </c>
      <c r="M4">
        <v>0</v>
      </c>
      <c r="N4">
        <v>29.999015489629823</v>
      </c>
      <c r="O4">
        <v>50.375784057668206</v>
      </c>
      <c r="P4">
        <v>61.889711968217185</v>
      </c>
      <c r="Q4">
        <v>4.7169565217391289</v>
      </c>
      <c r="R4">
        <v>9.3841914357682619</v>
      </c>
      <c r="S4">
        <v>6.6983097532314924</v>
      </c>
      <c r="T4">
        <v>0</v>
      </c>
      <c r="U4">
        <v>243.6819773124426</v>
      </c>
      <c r="V4">
        <v>5.2703389830508476</v>
      </c>
      <c r="W4">
        <v>8.7134136528028936</v>
      </c>
      <c r="X4">
        <v>37.46770030762108</v>
      </c>
      <c r="Y4">
        <v>0</v>
      </c>
      <c r="Z4">
        <v>1.6646652</v>
      </c>
      <c r="AA4">
        <v>10.70561232</v>
      </c>
      <c r="AB4">
        <v>10.035570479999999</v>
      </c>
      <c r="AC4">
        <v>7.3819532319999999</v>
      </c>
      <c r="AD4">
        <v>9.2942917999999999</v>
      </c>
      <c r="AE4">
        <v>12.556885224</v>
      </c>
      <c r="AF4">
        <v>0</v>
      </c>
      <c r="AG4">
        <v>0</v>
      </c>
      <c r="AH4">
        <v>38.846886999999988</v>
      </c>
      <c r="AI4">
        <v>0.64668399999999993</v>
      </c>
      <c r="AJ4">
        <v>0</v>
      </c>
      <c r="AK4">
        <v>12.76308</v>
      </c>
      <c r="AL4">
        <v>20.155330000000003</v>
      </c>
      <c r="AM4">
        <v>1.3406171428571427</v>
      </c>
      <c r="AN4">
        <v>0</v>
      </c>
      <c r="AO4">
        <v>7.3182480000000005</v>
      </c>
      <c r="AP4">
        <v>1.4641830000000002</v>
      </c>
      <c r="AQ4">
        <v>0</v>
      </c>
      <c r="AR4">
        <v>11.777472000000001</v>
      </c>
      <c r="AS4">
        <v>8.3028434400000002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23.708581001079224</v>
      </c>
      <c r="BB4">
        <f t="shared" ref="BB4:BB67" si="0">SUM(B4:AZ4)-BA4</f>
        <v>705.78620047667835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51.792132120078648</v>
      </c>
      <c r="L5">
        <v>65.250927036650211</v>
      </c>
      <c r="M5">
        <v>0</v>
      </c>
      <c r="N5">
        <v>29.999015489629823</v>
      </c>
      <c r="O5">
        <v>50.375784057668206</v>
      </c>
      <c r="P5">
        <v>61.889711968217185</v>
      </c>
      <c r="Q5">
        <v>4.7169565217391289</v>
      </c>
      <c r="R5">
        <v>9.3841914357682619</v>
      </c>
      <c r="S5">
        <v>6.6983097532314924</v>
      </c>
      <c r="T5">
        <v>0</v>
      </c>
      <c r="U5">
        <v>243.6819773124426</v>
      </c>
      <c r="V5">
        <v>5.2703389830508476</v>
      </c>
      <c r="W5">
        <v>8.7134136528028936</v>
      </c>
      <c r="X5">
        <v>37.46770030762108</v>
      </c>
      <c r="Y5">
        <v>0</v>
      </c>
      <c r="Z5">
        <v>1.6646652</v>
      </c>
      <c r="AA5">
        <v>10.70561232</v>
      </c>
      <c r="AB5">
        <v>10.035570479999999</v>
      </c>
      <c r="AC5">
        <v>7.3819532319999999</v>
      </c>
      <c r="AD5">
        <v>9.2942917999999999</v>
      </c>
      <c r="AE5">
        <v>12.556885224</v>
      </c>
      <c r="AF5">
        <v>0</v>
      </c>
      <c r="AG5">
        <v>0</v>
      </c>
      <c r="AH5">
        <v>38.846886999999988</v>
      </c>
      <c r="AI5">
        <v>0.64668399999999993</v>
      </c>
      <c r="AJ5">
        <v>0</v>
      </c>
      <c r="AK5">
        <v>12.76308</v>
      </c>
      <c r="AL5">
        <v>20.155330000000003</v>
      </c>
      <c r="AM5">
        <v>1.3406171428571427</v>
      </c>
      <c r="AN5">
        <v>0</v>
      </c>
      <c r="AO5">
        <v>7.3182480000000005</v>
      </c>
      <c r="AP5">
        <v>3.2862773999999999</v>
      </c>
      <c r="AQ5">
        <v>0</v>
      </c>
      <c r="AR5">
        <v>13.319759999999999</v>
      </c>
      <c r="AS5">
        <v>8.3028434400000002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23.817923429079222</v>
      </c>
      <c r="BB5">
        <f t="shared" si="0"/>
        <v>709.04124044867831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51.792132120078648</v>
      </c>
      <c r="L6">
        <v>65.250927036650211</v>
      </c>
      <c r="M6">
        <v>0</v>
      </c>
      <c r="N6">
        <v>29.999015489629823</v>
      </c>
      <c r="O6">
        <v>50.375784057668206</v>
      </c>
      <c r="P6">
        <v>61.889711968217185</v>
      </c>
      <c r="Q6">
        <v>4.7169565217391289</v>
      </c>
      <c r="R6">
        <v>9.3841914357682619</v>
      </c>
      <c r="S6">
        <v>6.6983097532314924</v>
      </c>
      <c r="T6">
        <v>0</v>
      </c>
      <c r="U6">
        <v>243.6819773124426</v>
      </c>
      <c r="V6">
        <v>5.2703389830508476</v>
      </c>
      <c r="W6">
        <v>8.7134136528028936</v>
      </c>
      <c r="X6">
        <v>37.46770030762108</v>
      </c>
      <c r="Y6">
        <v>0</v>
      </c>
      <c r="Z6">
        <v>1.6646652</v>
      </c>
      <c r="AA6">
        <v>10.70561232</v>
      </c>
      <c r="AB6">
        <v>10.035570479999999</v>
      </c>
      <c r="AC6">
        <v>7.3819532319999999</v>
      </c>
      <c r="AD6">
        <v>9.2942917999999999</v>
      </c>
      <c r="AE6">
        <v>12.556885224</v>
      </c>
      <c r="AF6">
        <v>0</v>
      </c>
      <c r="AG6">
        <v>0</v>
      </c>
      <c r="AH6">
        <v>38.846886999999988</v>
      </c>
      <c r="AI6">
        <v>0.64668399999999993</v>
      </c>
      <c r="AJ6">
        <v>0</v>
      </c>
      <c r="AK6">
        <v>12.76308</v>
      </c>
      <c r="AL6">
        <v>20.155330000000003</v>
      </c>
      <c r="AM6">
        <v>1.3406171428571427</v>
      </c>
      <c r="AN6">
        <v>0</v>
      </c>
      <c r="AO6">
        <v>7.3182480000000005</v>
      </c>
      <c r="AP6">
        <v>3.2862773999999999</v>
      </c>
      <c r="AQ6">
        <v>0</v>
      </c>
      <c r="AR6">
        <v>13.319759999999999</v>
      </c>
      <c r="AS6">
        <v>8.3028434400000002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23.817923429079222</v>
      </c>
      <c r="BB6">
        <f t="shared" si="0"/>
        <v>709.04124044867831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51.792132120078648</v>
      </c>
      <c r="L7">
        <v>65.250927036650211</v>
      </c>
      <c r="M7">
        <v>0</v>
      </c>
      <c r="N7">
        <v>29.999015489629823</v>
      </c>
      <c r="O7">
        <v>50.375784057668206</v>
      </c>
      <c r="P7">
        <v>61.889711968217185</v>
      </c>
      <c r="Q7">
        <v>4.7169565217391289</v>
      </c>
      <c r="R7">
        <v>9.3841914357682619</v>
      </c>
      <c r="S7">
        <v>6.6983097532314924</v>
      </c>
      <c r="T7">
        <v>0</v>
      </c>
      <c r="U7">
        <v>243.6819773124426</v>
      </c>
      <c r="V7">
        <v>5.2703389830508476</v>
      </c>
      <c r="W7">
        <v>8.7134136528028936</v>
      </c>
      <c r="X7">
        <v>37.46770030762108</v>
      </c>
      <c r="Y7">
        <v>0</v>
      </c>
      <c r="Z7">
        <v>3.3293303999999999</v>
      </c>
      <c r="AA7">
        <v>10.70561232</v>
      </c>
      <c r="AB7">
        <v>10.035570479999999</v>
      </c>
      <c r="AC7">
        <v>7.3819532319999999</v>
      </c>
      <c r="AD7">
        <v>9.2942917999999999</v>
      </c>
      <c r="AE7">
        <v>12.556885224</v>
      </c>
      <c r="AF7">
        <v>0</v>
      </c>
      <c r="AG7">
        <v>0</v>
      </c>
      <c r="AH7">
        <v>38.846886999999988</v>
      </c>
      <c r="AI7">
        <v>0.64668399999999993</v>
      </c>
      <c r="AJ7">
        <v>0</v>
      </c>
      <c r="AK7">
        <v>12.76308</v>
      </c>
      <c r="AL7">
        <v>20.155330000000003</v>
      </c>
      <c r="AM7">
        <v>1.3406171428571427</v>
      </c>
      <c r="AN7">
        <v>0</v>
      </c>
      <c r="AO7">
        <v>7.3182480000000005</v>
      </c>
      <c r="AP7">
        <v>3.2862773999999999</v>
      </c>
      <c r="AQ7">
        <v>0</v>
      </c>
      <c r="AR7">
        <v>13.319759999999999</v>
      </c>
      <c r="AS7">
        <v>8.3028434400000002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23.872025175079223</v>
      </c>
      <c r="BB7">
        <f t="shared" si="0"/>
        <v>710.65180390267835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51.792132120078648</v>
      </c>
      <c r="L8">
        <v>65.250927036650211</v>
      </c>
      <c r="M8">
        <v>0</v>
      </c>
      <c r="N8">
        <v>29.999015489629823</v>
      </c>
      <c r="O8">
        <v>50.375784057668206</v>
      </c>
      <c r="P8">
        <v>61.889711968217185</v>
      </c>
      <c r="Q8">
        <v>4.7169565217391289</v>
      </c>
      <c r="R8">
        <v>9.3841914357682619</v>
      </c>
      <c r="S8">
        <v>6.6983097532314924</v>
      </c>
      <c r="T8">
        <v>0</v>
      </c>
      <c r="U8">
        <v>243.6819773124426</v>
      </c>
      <c r="V8">
        <v>5.2703389830508476</v>
      </c>
      <c r="W8">
        <v>8.7134136528028936</v>
      </c>
      <c r="X8">
        <v>37.46770030762108</v>
      </c>
      <c r="Y8">
        <v>0</v>
      </c>
      <c r="Z8">
        <v>3.3293303999999999</v>
      </c>
      <c r="AA8">
        <v>10.70561232</v>
      </c>
      <c r="AB8">
        <v>10.035570479999999</v>
      </c>
      <c r="AC8">
        <v>7.3819532319999999</v>
      </c>
      <c r="AD8">
        <v>9.2942917999999999</v>
      </c>
      <c r="AE8">
        <v>12.556885224</v>
      </c>
      <c r="AF8">
        <v>0</v>
      </c>
      <c r="AG8">
        <v>0</v>
      </c>
      <c r="AH8">
        <v>38.846886999999988</v>
      </c>
      <c r="AI8">
        <v>0.64668399999999993</v>
      </c>
      <c r="AJ8">
        <v>0</v>
      </c>
      <c r="AK8">
        <v>12.76308</v>
      </c>
      <c r="AL8">
        <v>20.155330000000003</v>
      </c>
      <c r="AM8">
        <v>1.3406171428571427</v>
      </c>
      <c r="AN8">
        <v>0</v>
      </c>
      <c r="AO8">
        <v>7.3182480000000005</v>
      </c>
      <c r="AP8">
        <v>3.2862773999999999</v>
      </c>
      <c r="AQ8">
        <v>0</v>
      </c>
      <c r="AR8">
        <v>13.319759999999999</v>
      </c>
      <c r="AS8">
        <v>8.3028434400000002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23.872025175079223</v>
      </c>
      <c r="BB8">
        <f t="shared" si="0"/>
        <v>710.65180390267835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51.792132120078648</v>
      </c>
      <c r="L9">
        <v>65.250927036650211</v>
      </c>
      <c r="M9">
        <v>0</v>
      </c>
      <c r="N9">
        <v>29.999015489629823</v>
      </c>
      <c r="O9">
        <v>50.375784057668206</v>
      </c>
      <c r="P9">
        <v>61.889711968217185</v>
      </c>
      <c r="Q9">
        <v>4.7169565217391289</v>
      </c>
      <c r="R9">
        <v>9.3841914357682619</v>
      </c>
      <c r="S9">
        <v>6.6983097532314924</v>
      </c>
      <c r="T9">
        <v>0</v>
      </c>
      <c r="U9">
        <v>243.6819773124426</v>
      </c>
      <c r="V9">
        <v>5.2703389830508476</v>
      </c>
      <c r="W9">
        <v>8.7134136528028936</v>
      </c>
      <c r="X9">
        <v>37.46770030762108</v>
      </c>
      <c r="Y9">
        <v>0</v>
      </c>
      <c r="Z9">
        <v>3.3293303999999999</v>
      </c>
      <c r="AA9">
        <v>10.70561232</v>
      </c>
      <c r="AB9">
        <v>10.035570479999999</v>
      </c>
      <c r="AC9">
        <v>7.3819532319999999</v>
      </c>
      <c r="AD9">
        <v>9.2942917999999999</v>
      </c>
      <c r="AE9">
        <v>12.556885224</v>
      </c>
      <c r="AF9">
        <v>0</v>
      </c>
      <c r="AG9">
        <v>0</v>
      </c>
      <c r="AH9">
        <v>38.846886999999988</v>
      </c>
      <c r="AI9">
        <v>0.64668399999999993</v>
      </c>
      <c r="AJ9">
        <v>0</v>
      </c>
      <c r="AK9">
        <v>12.76308</v>
      </c>
      <c r="AL9">
        <v>20.155330000000003</v>
      </c>
      <c r="AM9">
        <v>1.3406171428571427</v>
      </c>
      <c r="AN9">
        <v>0</v>
      </c>
      <c r="AO9">
        <v>7.3182480000000005</v>
      </c>
      <c r="AP9">
        <v>3.2862773999999999</v>
      </c>
      <c r="AQ9">
        <v>0</v>
      </c>
      <c r="AR9">
        <v>11.777472000000001</v>
      </c>
      <c r="AS9">
        <v>8.3028434400000002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23.821900815079225</v>
      </c>
      <c r="BB9">
        <f t="shared" si="0"/>
        <v>709.15964026267841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51.792132120078648</v>
      </c>
      <c r="L10">
        <v>65.250927036650211</v>
      </c>
      <c r="M10">
        <v>0</v>
      </c>
      <c r="N10">
        <v>29.999015489629823</v>
      </c>
      <c r="O10">
        <v>50.375784057668206</v>
      </c>
      <c r="P10">
        <v>61.889711968217185</v>
      </c>
      <c r="Q10">
        <v>4.7169565217391289</v>
      </c>
      <c r="R10">
        <v>9.3841914357682619</v>
      </c>
      <c r="S10">
        <v>6.6983097532314924</v>
      </c>
      <c r="T10">
        <v>0</v>
      </c>
      <c r="U10">
        <v>243.6819773124426</v>
      </c>
      <c r="V10">
        <v>5.2703389830508476</v>
      </c>
      <c r="W10">
        <v>8.7134136528028936</v>
      </c>
      <c r="X10">
        <v>37.46770030762108</v>
      </c>
      <c r="Y10">
        <v>0</v>
      </c>
      <c r="Z10">
        <v>3.3293303999999999</v>
      </c>
      <c r="AA10">
        <v>10.70561232</v>
      </c>
      <c r="AB10">
        <v>10.035570479999999</v>
      </c>
      <c r="AC10">
        <v>7.3819532319999999</v>
      </c>
      <c r="AD10">
        <v>9.2942917999999999</v>
      </c>
      <c r="AE10">
        <v>12.556885224</v>
      </c>
      <c r="AF10">
        <v>0</v>
      </c>
      <c r="AG10">
        <v>0</v>
      </c>
      <c r="AH10">
        <v>38.846886999999988</v>
      </c>
      <c r="AI10">
        <v>0.64668399999999993</v>
      </c>
      <c r="AJ10">
        <v>0</v>
      </c>
      <c r="AK10">
        <v>12.76308</v>
      </c>
      <c r="AL10">
        <v>20.155330000000003</v>
      </c>
      <c r="AM10">
        <v>1.3406171428571427</v>
      </c>
      <c r="AN10">
        <v>0</v>
      </c>
      <c r="AO10">
        <v>7.3182480000000005</v>
      </c>
      <c r="AP10">
        <v>3.2862773999999999</v>
      </c>
      <c r="AQ10">
        <v>0</v>
      </c>
      <c r="AR10">
        <v>11.777472000000001</v>
      </c>
      <c r="AS10">
        <v>8.3028434400000002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23.821900815079225</v>
      </c>
      <c r="BB10">
        <f t="shared" si="0"/>
        <v>709.15964026267841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51.792132120078648</v>
      </c>
      <c r="L11">
        <v>65.250927036650211</v>
      </c>
      <c r="M11">
        <v>0</v>
      </c>
      <c r="N11">
        <v>29.999015489629823</v>
      </c>
      <c r="O11">
        <v>50.375784057668206</v>
      </c>
      <c r="P11">
        <v>61.889711968217185</v>
      </c>
      <c r="Q11">
        <v>4.7169565217391289</v>
      </c>
      <c r="R11">
        <v>9.3841914357682619</v>
      </c>
      <c r="S11">
        <v>6.6983097532314924</v>
      </c>
      <c r="T11">
        <v>0</v>
      </c>
      <c r="U11">
        <v>240.38378220140515</v>
      </c>
      <c r="V11">
        <v>5.2703389830508476</v>
      </c>
      <c r="W11">
        <v>8.7134136528028936</v>
      </c>
      <c r="X11">
        <v>37.46770030762108</v>
      </c>
      <c r="Y11">
        <v>0</v>
      </c>
      <c r="Z11">
        <v>3.3293303999999999</v>
      </c>
      <c r="AA11">
        <v>10.70561232</v>
      </c>
      <c r="AB11">
        <v>10.035570479999999</v>
      </c>
      <c r="AC11">
        <v>7.3819532319999999</v>
      </c>
      <c r="AD11">
        <v>9.2942917999999999</v>
      </c>
      <c r="AE11">
        <v>12.556885224</v>
      </c>
      <c r="AF11">
        <v>0</v>
      </c>
      <c r="AG11">
        <v>0</v>
      </c>
      <c r="AH11">
        <v>38.846886999999988</v>
      </c>
      <c r="AI11">
        <v>0.64668399999999993</v>
      </c>
      <c r="AJ11">
        <v>0</v>
      </c>
      <c r="AK11">
        <v>12.76308</v>
      </c>
      <c r="AL11">
        <v>20.155330000000003</v>
      </c>
      <c r="AM11">
        <v>1.3406171428571427</v>
      </c>
      <c r="AN11">
        <v>0</v>
      </c>
      <c r="AO11">
        <v>7.3182480000000005</v>
      </c>
      <c r="AP11">
        <v>3.2862773999999999</v>
      </c>
      <c r="AQ11">
        <v>0</v>
      </c>
      <c r="AR11">
        <v>11.777472000000001</v>
      </c>
      <c r="AS11">
        <v>8.3028434400000002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23.714709124830897</v>
      </c>
      <c r="BB11">
        <f t="shared" si="0"/>
        <v>705.96863684188918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51.792132120078648</v>
      </c>
      <c r="L12">
        <v>65.250927036650211</v>
      </c>
      <c r="M12">
        <v>0</v>
      </c>
      <c r="N12">
        <v>29.999015489629823</v>
      </c>
      <c r="O12">
        <v>50.375784057668206</v>
      </c>
      <c r="P12">
        <v>61.889711968217185</v>
      </c>
      <c r="Q12">
        <v>4.7169565217391289</v>
      </c>
      <c r="R12">
        <v>9.3841914357682619</v>
      </c>
      <c r="S12">
        <v>6.6983097532314924</v>
      </c>
      <c r="T12">
        <v>0</v>
      </c>
      <c r="U12">
        <v>240.38378220140515</v>
      </c>
      <c r="V12">
        <v>5.2703389830508476</v>
      </c>
      <c r="W12">
        <v>8.7134136528028936</v>
      </c>
      <c r="X12">
        <v>37.46770030762108</v>
      </c>
      <c r="Y12">
        <v>0</v>
      </c>
      <c r="Z12">
        <v>3.3293303999999999</v>
      </c>
      <c r="AA12">
        <v>10.70561232</v>
      </c>
      <c r="AB12">
        <v>10.035570479999999</v>
      </c>
      <c r="AC12">
        <v>7.3819532319999999</v>
      </c>
      <c r="AD12">
        <v>9.2942917999999999</v>
      </c>
      <c r="AE12">
        <v>12.556885224</v>
      </c>
      <c r="AF12">
        <v>0</v>
      </c>
      <c r="AG12">
        <v>0</v>
      </c>
      <c r="AH12">
        <v>38.846886999999988</v>
      </c>
      <c r="AI12">
        <v>0.64668399999999993</v>
      </c>
      <c r="AJ12">
        <v>0</v>
      </c>
      <c r="AK12">
        <v>12.76308</v>
      </c>
      <c r="AL12">
        <v>20.155330000000003</v>
      </c>
      <c r="AM12">
        <v>1.3406171428571427</v>
      </c>
      <c r="AN12">
        <v>0</v>
      </c>
      <c r="AO12">
        <v>7.3182480000000005</v>
      </c>
      <c r="AP12">
        <v>3.2862773999999999</v>
      </c>
      <c r="AQ12">
        <v>0</v>
      </c>
      <c r="AR12">
        <v>11.777472000000001</v>
      </c>
      <c r="AS12">
        <v>8.3028434400000002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23.714709124830897</v>
      </c>
      <c r="BB12">
        <f t="shared" si="0"/>
        <v>705.96863684188918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51.792132120078648</v>
      </c>
      <c r="L13">
        <v>65.250927036650211</v>
      </c>
      <c r="M13">
        <v>0</v>
      </c>
      <c r="N13">
        <v>29.999015489629823</v>
      </c>
      <c r="O13">
        <v>50.375784057668206</v>
      </c>
      <c r="P13">
        <v>61.889711968217185</v>
      </c>
      <c r="Q13">
        <v>4.7169565217391289</v>
      </c>
      <c r="R13">
        <v>9.3841914357682619</v>
      </c>
      <c r="S13">
        <v>6.6983097532314924</v>
      </c>
      <c r="T13">
        <v>0</v>
      </c>
      <c r="U13">
        <v>240.38378220140515</v>
      </c>
      <c r="V13">
        <v>5.2703389830508476</v>
      </c>
      <c r="W13">
        <v>8.7134136528028936</v>
      </c>
      <c r="X13">
        <v>37.46770030762108</v>
      </c>
      <c r="Y13">
        <v>0</v>
      </c>
      <c r="Z13">
        <v>3.3293303999999999</v>
      </c>
      <c r="AA13">
        <v>7.1370748799999992</v>
      </c>
      <c r="AB13">
        <v>10.035570479999999</v>
      </c>
      <c r="AC13">
        <v>7.3819532319999999</v>
      </c>
      <c r="AD13">
        <v>9.2942917999999999</v>
      </c>
      <c r="AE13">
        <v>12.556885224</v>
      </c>
      <c r="AF13">
        <v>0</v>
      </c>
      <c r="AG13">
        <v>0</v>
      </c>
      <c r="AH13">
        <v>38.846886999999988</v>
      </c>
      <c r="AI13">
        <v>0.64668399999999993</v>
      </c>
      <c r="AJ13">
        <v>0</v>
      </c>
      <c r="AK13">
        <v>12.76308</v>
      </c>
      <c r="AL13">
        <v>20.155330000000003</v>
      </c>
      <c r="AM13">
        <v>1.3406171428571427</v>
      </c>
      <c r="AN13">
        <v>0</v>
      </c>
      <c r="AO13">
        <v>7.3182480000000005</v>
      </c>
      <c r="AP13">
        <v>3.2862773999999999</v>
      </c>
      <c r="AQ13">
        <v>0</v>
      </c>
      <c r="AR13">
        <v>11.777472000000001</v>
      </c>
      <c r="AS13">
        <v>8.3028434400000002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23.598731454830897</v>
      </c>
      <c r="BB13">
        <f t="shared" si="0"/>
        <v>702.51607707188919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51.792132120078648</v>
      </c>
      <c r="L14">
        <v>65.250927036650211</v>
      </c>
      <c r="M14">
        <v>0</v>
      </c>
      <c r="N14">
        <v>29.999015489629823</v>
      </c>
      <c r="O14">
        <v>50.375784057668206</v>
      </c>
      <c r="P14">
        <v>61.889711968217185</v>
      </c>
      <c r="Q14">
        <v>4.7169565217391289</v>
      </c>
      <c r="R14">
        <v>9.3841914357682619</v>
      </c>
      <c r="S14">
        <v>6.6983097532314924</v>
      </c>
      <c r="T14">
        <v>0</v>
      </c>
      <c r="U14">
        <v>240.38378220140515</v>
      </c>
      <c r="V14">
        <v>5.2703389830508476</v>
      </c>
      <c r="W14">
        <v>8.7134136528028936</v>
      </c>
      <c r="X14">
        <v>37.46770030762108</v>
      </c>
      <c r="Y14">
        <v>0</v>
      </c>
      <c r="Z14">
        <v>3.3293303999999999</v>
      </c>
      <c r="AA14">
        <v>7.1370748799999992</v>
      </c>
      <c r="AB14">
        <v>10.035570479999999</v>
      </c>
      <c r="AC14">
        <v>7.3819532319999999</v>
      </c>
      <c r="AD14">
        <v>9.2942917999999999</v>
      </c>
      <c r="AE14">
        <v>12.556885224</v>
      </c>
      <c r="AF14">
        <v>0</v>
      </c>
      <c r="AG14">
        <v>0</v>
      </c>
      <c r="AH14">
        <v>38.846886999999988</v>
      </c>
      <c r="AI14">
        <v>0.64668399999999993</v>
      </c>
      <c r="AJ14">
        <v>0</v>
      </c>
      <c r="AK14">
        <v>12.76308</v>
      </c>
      <c r="AL14">
        <v>20.155330000000003</v>
      </c>
      <c r="AM14">
        <v>1.3406171428571427</v>
      </c>
      <c r="AN14">
        <v>0</v>
      </c>
      <c r="AO14">
        <v>7.3182480000000005</v>
      </c>
      <c r="AP14">
        <v>3.2862773999999999</v>
      </c>
      <c r="AQ14">
        <v>0</v>
      </c>
      <c r="AR14">
        <v>11.777472000000001</v>
      </c>
      <c r="AS14">
        <v>8.3028434400000002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23.598731454830897</v>
      </c>
      <c r="BB14">
        <f t="shared" si="0"/>
        <v>702.51607707188919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51.792132120078648</v>
      </c>
      <c r="L15">
        <v>65.250927036650211</v>
      </c>
      <c r="M15">
        <v>0</v>
      </c>
      <c r="N15">
        <v>29.999015489629823</v>
      </c>
      <c r="O15">
        <v>50.375784057668206</v>
      </c>
      <c r="P15">
        <v>61.889711968217185</v>
      </c>
      <c r="Q15">
        <v>4.7169565217391289</v>
      </c>
      <c r="R15">
        <v>9.3841914357682619</v>
      </c>
      <c r="S15">
        <v>6.6983097532314924</v>
      </c>
      <c r="T15">
        <v>0</v>
      </c>
      <c r="U15">
        <v>240.38378220140515</v>
      </c>
      <c r="V15">
        <v>5.2703389830508476</v>
      </c>
      <c r="W15">
        <v>8.7134136528028936</v>
      </c>
      <c r="X15">
        <v>37.46770030762108</v>
      </c>
      <c r="Y15">
        <v>0</v>
      </c>
      <c r="Z15">
        <v>3.3293303999999999</v>
      </c>
      <c r="AA15">
        <v>7.1370748799999992</v>
      </c>
      <c r="AB15">
        <v>10.035570479999999</v>
      </c>
      <c r="AC15">
        <v>4.9163427199999985</v>
      </c>
      <c r="AD15">
        <v>9.2942917999999999</v>
      </c>
      <c r="AE15">
        <v>12.556885224</v>
      </c>
      <c r="AF15">
        <v>0</v>
      </c>
      <c r="AG15">
        <v>0</v>
      </c>
      <c r="AH15">
        <v>38.846886999999988</v>
      </c>
      <c r="AI15">
        <v>0.64668399999999993</v>
      </c>
      <c r="AJ15">
        <v>0</v>
      </c>
      <c r="AK15">
        <v>12.76308</v>
      </c>
      <c r="AL15">
        <v>20.155330000000003</v>
      </c>
      <c r="AM15">
        <v>1.3406171428571427</v>
      </c>
      <c r="AN15">
        <v>0</v>
      </c>
      <c r="AO15">
        <v>7.3182480000000005</v>
      </c>
      <c r="AP15">
        <v>3.2862773999999999</v>
      </c>
      <c r="AQ15">
        <v>0</v>
      </c>
      <c r="AR15">
        <v>11.777472000000001</v>
      </c>
      <c r="AS15">
        <v>8.1019352819999995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23.512069702830896</v>
      </c>
      <c r="BB15">
        <f t="shared" si="0"/>
        <v>699.93622015388917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51.792132120078648</v>
      </c>
      <c r="L16">
        <v>65.250927036650211</v>
      </c>
      <c r="M16">
        <v>0</v>
      </c>
      <c r="N16">
        <v>29.999015489629823</v>
      </c>
      <c r="O16">
        <v>50.375784057668206</v>
      </c>
      <c r="P16">
        <v>61.889711968217185</v>
      </c>
      <c r="Q16">
        <v>4.7169565217391289</v>
      </c>
      <c r="R16">
        <v>9.3841914357682619</v>
      </c>
      <c r="S16">
        <v>6.6983097532314924</v>
      </c>
      <c r="T16">
        <v>0</v>
      </c>
      <c r="U16">
        <v>240.38378220140515</v>
      </c>
      <c r="V16">
        <v>5.2703389830508476</v>
      </c>
      <c r="W16">
        <v>8.7134136528028936</v>
      </c>
      <c r="X16">
        <v>37.46770030762108</v>
      </c>
      <c r="Y16">
        <v>0</v>
      </c>
      <c r="Z16">
        <v>3.3293303999999999</v>
      </c>
      <c r="AA16">
        <v>7.1370748799999992</v>
      </c>
      <c r="AB16">
        <v>10.035570479999999</v>
      </c>
      <c r="AC16">
        <v>4.9163427199999985</v>
      </c>
      <c r="AD16">
        <v>9.2942917999999999</v>
      </c>
      <c r="AE16">
        <v>12.556885224</v>
      </c>
      <c r="AF16">
        <v>0</v>
      </c>
      <c r="AG16">
        <v>0</v>
      </c>
      <c r="AH16">
        <v>38.846886999999988</v>
      </c>
      <c r="AI16">
        <v>0.64668399999999993</v>
      </c>
      <c r="AJ16">
        <v>0</v>
      </c>
      <c r="AK16">
        <v>12.76308</v>
      </c>
      <c r="AL16">
        <v>20.155330000000003</v>
      </c>
      <c r="AM16">
        <v>1.3406171428571427</v>
      </c>
      <c r="AN16">
        <v>0</v>
      </c>
      <c r="AO16">
        <v>7.3182480000000005</v>
      </c>
      <c r="AP16">
        <v>3.2862773999999999</v>
      </c>
      <c r="AQ16">
        <v>0</v>
      </c>
      <c r="AR16">
        <v>11.777472000000001</v>
      </c>
      <c r="AS16">
        <v>8.1019352819999995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23.512069702830896</v>
      </c>
      <c r="BB16">
        <f t="shared" si="0"/>
        <v>699.93622015388917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51.792132120078648</v>
      </c>
      <c r="L17">
        <v>65.250927036650211</v>
      </c>
      <c r="M17">
        <v>0</v>
      </c>
      <c r="N17">
        <v>29.999015489629823</v>
      </c>
      <c r="O17">
        <v>50.375784057668206</v>
      </c>
      <c r="P17">
        <v>61.889711968217185</v>
      </c>
      <c r="Q17">
        <v>4.7169565217391289</v>
      </c>
      <c r="R17">
        <v>9.3815657526580871</v>
      </c>
      <c r="S17">
        <v>6.6983097532314924</v>
      </c>
      <c r="T17">
        <v>0</v>
      </c>
      <c r="U17">
        <v>240.38378220140515</v>
      </c>
      <c r="V17">
        <v>5.2703389830508476</v>
      </c>
      <c r="W17">
        <v>8.7134136528028936</v>
      </c>
      <c r="X17">
        <v>37.46770030762108</v>
      </c>
      <c r="Y17">
        <v>0</v>
      </c>
      <c r="Z17">
        <v>3.3293303999999999</v>
      </c>
      <c r="AA17">
        <v>7.1370748799999992</v>
      </c>
      <c r="AB17">
        <v>10.035570479999999</v>
      </c>
      <c r="AC17">
        <v>4.9163427199999985</v>
      </c>
      <c r="AD17">
        <v>9.2942917999999999</v>
      </c>
      <c r="AE17">
        <v>12.556885224</v>
      </c>
      <c r="AF17">
        <v>0</v>
      </c>
      <c r="AG17">
        <v>0</v>
      </c>
      <c r="AH17">
        <v>38.846886999999988</v>
      </c>
      <c r="AI17">
        <v>3.556762</v>
      </c>
      <c r="AJ17">
        <v>0</v>
      </c>
      <c r="AK17">
        <v>12.76308</v>
      </c>
      <c r="AL17">
        <v>20.155330000000003</v>
      </c>
      <c r="AM17">
        <v>1.3406171428571427</v>
      </c>
      <c r="AN17">
        <v>0</v>
      </c>
      <c r="AO17">
        <v>7.3182480000000005</v>
      </c>
      <c r="AP17">
        <v>2.9283660000000005</v>
      </c>
      <c r="AQ17">
        <v>0</v>
      </c>
      <c r="AR17">
        <v>11.777472000000001</v>
      </c>
      <c r="AS17">
        <v>8.1019352819999995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23.594929846094256</v>
      </c>
      <c r="BB17">
        <f t="shared" si="0"/>
        <v>702.40290092751559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51.792132120078648</v>
      </c>
      <c r="L18">
        <v>65.250927036650211</v>
      </c>
      <c r="M18">
        <v>0</v>
      </c>
      <c r="N18">
        <v>29.999015489629823</v>
      </c>
      <c r="O18">
        <v>50.375784057668206</v>
      </c>
      <c r="P18">
        <v>61.889711968217185</v>
      </c>
      <c r="Q18">
        <v>4.7169565217391289</v>
      </c>
      <c r="R18">
        <v>9.3815657526580871</v>
      </c>
      <c r="S18">
        <v>6.6983097532314924</v>
      </c>
      <c r="T18">
        <v>0</v>
      </c>
      <c r="U18">
        <v>240.38378220140515</v>
      </c>
      <c r="V18">
        <v>5.2703389830508476</v>
      </c>
      <c r="W18">
        <v>8.7134136528028936</v>
      </c>
      <c r="X18">
        <v>37.46770030762108</v>
      </c>
      <c r="Y18">
        <v>0</v>
      </c>
      <c r="Z18">
        <v>3.3293303999999999</v>
      </c>
      <c r="AA18">
        <v>7.1370748799999992</v>
      </c>
      <c r="AB18">
        <v>6.6903803199999992</v>
      </c>
      <c r="AC18">
        <v>4.9163427199999985</v>
      </c>
      <c r="AD18">
        <v>9.2942917999999999</v>
      </c>
      <c r="AE18">
        <v>12.556885224</v>
      </c>
      <c r="AF18">
        <v>0</v>
      </c>
      <c r="AG18">
        <v>0</v>
      </c>
      <c r="AH18">
        <v>38.846886999999988</v>
      </c>
      <c r="AI18">
        <v>3.556762</v>
      </c>
      <c r="AJ18">
        <v>0</v>
      </c>
      <c r="AK18">
        <v>12.76308</v>
      </c>
      <c r="AL18">
        <v>20.155330000000003</v>
      </c>
      <c r="AM18">
        <v>1.3406171428571427</v>
      </c>
      <c r="AN18">
        <v>0</v>
      </c>
      <c r="AO18">
        <v>7.3182480000000005</v>
      </c>
      <c r="AP18">
        <v>2.9283660000000005</v>
      </c>
      <c r="AQ18">
        <v>0</v>
      </c>
      <c r="AR18">
        <v>11.777472000000001</v>
      </c>
      <c r="AS18">
        <v>8.1019352819999995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23.48621124209426</v>
      </c>
      <c r="BB18">
        <f t="shared" si="0"/>
        <v>699.16642937151562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51.792132120078648</v>
      </c>
      <c r="L19">
        <v>65.250927036650211</v>
      </c>
      <c r="M19">
        <v>0</v>
      </c>
      <c r="N19">
        <v>29.999015489629823</v>
      </c>
      <c r="O19">
        <v>50.375784057668206</v>
      </c>
      <c r="P19">
        <v>61.889711968217185</v>
      </c>
      <c r="Q19">
        <v>4.7169565217391289</v>
      </c>
      <c r="R19">
        <v>9.3815657526580871</v>
      </c>
      <c r="S19">
        <v>6.6983097532314924</v>
      </c>
      <c r="T19">
        <v>0</v>
      </c>
      <c r="U19">
        <v>240.38378220140515</v>
      </c>
      <c r="V19">
        <v>5.2703389830508476</v>
      </c>
      <c r="W19">
        <v>8.7134136528028936</v>
      </c>
      <c r="X19">
        <v>37.46770030762108</v>
      </c>
      <c r="Y19">
        <v>0</v>
      </c>
      <c r="Z19">
        <v>3.3293303999999999</v>
      </c>
      <c r="AA19">
        <v>7.1370748799999992</v>
      </c>
      <c r="AB19">
        <v>6.6903803199999992</v>
      </c>
      <c r="AC19">
        <v>4.9163427199999985</v>
      </c>
      <c r="AD19">
        <v>9.2942917999999999</v>
      </c>
      <c r="AE19">
        <v>12.556885224</v>
      </c>
      <c r="AF19">
        <v>0</v>
      </c>
      <c r="AG19">
        <v>0</v>
      </c>
      <c r="AH19">
        <v>38.846886999999988</v>
      </c>
      <c r="AI19">
        <v>3.556762</v>
      </c>
      <c r="AJ19">
        <v>0</v>
      </c>
      <c r="AK19">
        <v>12.76308</v>
      </c>
      <c r="AL19">
        <v>20.155330000000003</v>
      </c>
      <c r="AM19">
        <v>1.3406171428571427</v>
      </c>
      <c r="AN19">
        <v>0</v>
      </c>
      <c r="AO19">
        <v>7.3182480000000005</v>
      </c>
      <c r="AP19">
        <v>2.9283660000000005</v>
      </c>
      <c r="AQ19">
        <v>0</v>
      </c>
      <c r="AR19">
        <v>11.777472000000001</v>
      </c>
      <c r="AS19">
        <v>8.1019352819999995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23.48621124209426</v>
      </c>
      <c r="BB19">
        <f t="shared" si="0"/>
        <v>699.16642937151562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51.792132120078648</v>
      </c>
      <c r="L20">
        <v>65.250927036650211</v>
      </c>
      <c r="M20">
        <v>0</v>
      </c>
      <c r="N20">
        <v>29.999015489629823</v>
      </c>
      <c r="O20">
        <v>50.375784057668206</v>
      </c>
      <c r="P20">
        <v>61.889711968217185</v>
      </c>
      <c r="Q20">
        <v>4.7169565217391289</v>
      </c>
      <c r="R20">
        <v>9.3815657526580871</v>
      </c>
      <c r="S20">
        <v>6.6983097532314924</v>
      </c>
      <c r="T20">
        <v>0</v>
      </c>
      <c r="U20">
        <v>240.38378220140515</v>
      </c>
      <c r="V20">
        <v>5.2703389830508476</v>
      </c>
      <c r="W20">
        <v>8.7134136528028936</v>
      </c>
      <c r="X20">
        <v>37.46770030762108</v>
      </c>
      <c r="Y20">
        <v>0</v>
      </c>
      <c r="Z20">
        <v>3.3293303999999999</v>
      </c>
      <c r="AA20">
        <v>7.1370748799999992</v>
      </c>
      <c r="AB20">
        <v>6.6903803199999992</v>
      </c>
      <c r="AC20">
        <v>4.9163427199999985</v>
      </c>
      <c r="AD20">
        <v>9.2942917999999999</v>
      </c>
      <c r="AE20">
        <v>12.556885224</v>
      </c>
      <c r="AF20">
        <v>0</v>
      </c>
      <c r="AG20">
        <v>0</v>
      </c>
      <c r="AH20">
        <v>38.846886999999988</v>
      </c>
      <c r="AI20">
        <v>3.556762</v>
      </c>
      <c r="AJ20">
        <v>0</v>
      </c>
      <c r="AK20">
        <v>12.76308</v>
      </c>
      <c r="AL20">
        <v>20.155330000000003</v>
      </c>
      <c r="AM20">
        <v>1.3406171428571427</v>
      </c>
      <c r="AN20">
        <v>0</v>
      </c>
      <c r="AO20">
        <v>7.3182480000000005</v>
      </c>
      <c r="AP20">
        <v>2.9283660000000005</v>
      </c>
      <c r="AQ20">
        <v>0</v>
      </c>
      <c r="AR20">
        <v>11.777472000000001</v>
      </c>
      <c r="AS20">
        <v>8.1019352819999995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23.48621124209426</v>
      </c>
      <c r="BB20">
        <f t="shared" si="0"/>
        <v>699.16642937151562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51.792132120078648</v>
      </c>
      <c r="L21">
        <v>65.250927036650211</v>
      </c>
      <c r="M21">
        <v>0</v>
      </c>
      <c r="N21">
        <v>29.999015489629823</v>
      </c>
      <c r="O21">
        <v>50.375784057668206</v>
      </c>
      <c r="P21">
        <v>61.889711968217185</v>
      </c>
      <c r="Q21">
        <v>4.7169565217391289</v>
      </c>
      <c r="R21">
        <v>9.3815657526580871</v>
      </c>
      <c r="S21">
        <v>6.6983097532314924</v>
      </c>
      <c r="T21">
        <v>0</v>
      </c>
      <c r="U21">
        <v>240.38378220140515</v>
      </c>
      <c r="V21">
        <v>5.2703389830508476</v>
      </c>
      <c r="W21">
        <v>8.7134136528028936</v>
      </c>
      <c r="X21">
        <v>37.46770030762108</v>
      </c>
      <c r="Y21">
        <v>0</v>
      </c>
      <c r="Z21">
        <v>3.3293303999999999</v>
      </c>
      <c r="AA21">
        <v>7.1370748799999992</v>
      </c>
      <c r="AB21">
        <v>6.6903803199999992</v>
      </c>
      <c r="AC21">
        <v>4.9163427199999985</v>
      </c>
      <c r="AD21">
        <v>9.2942917999999999</v>
      </c>
      <c r="AE21">
        <v>12.556885224</v>
      </c>
      <c r="AF21">
        <v>0</v>
      </c>
      <c r="AG21">
        <v>0</v>
      </c>
      <c r="AH21">
        <v>38.846886999999988</v>
      </c>
      <c r="AI21">
        <v>3.556762</v>
      </c>
      <c r="AJ21">
        <v>0</v>
      </c>
      <c r="AK21">
        <v>12.76308</v>
      </c>
      <c r="AL21">
        <v>20.155330000000003</v>
      </c>
      <c r="AM21">
        <v>1.3406171428571427</v>
      </c>
      <c r="AN21">
        <v>0</v>
      </c>
      <c r="AO21">
        <v>7.3182480000000005</v>
      </c>
      <c r="AP21">
        <v>2.9283660000000005</v>
      </c>
      <c r="AQ21">
        <v>0</v>
      </c>
      <c r="AR21">
        <v>11.777472000000001</v>
      </c>
      <c r="AS21">
        <v>8.1019352819999995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23.48621124209426</v>
      </c>
      <c r="BB21">
        <f t="shared" si="0"/>
        <v>699.16642937151562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51.792132120078648</v>
      </c>
      <c r="L22">
        <v>65.250927036650211</v>
      </c>
      <c r="M22">
        <v>0</v>
      </c>
      <c r="N22">
        <v>29.999015489629823</v>
      </c>
      <c r="O22">
        <v>50.375784057668206</v>
      </c>
      <c r="P22">
        <v>61.889711968217185</v>
      </c>
      <c r="Q22">
        <v>4.7169565217391289</v>
      </c>
      <c r="R22">
        <v>9.3815657526580871</v>
      </c>
      <c r="S22">
        <v>6.6983097532314924</v>
      </c>
      <c r="T22">
        <v>0</v>
      </c>
      <c r="U22">
        <v>240.38378220140515</v>
      </c>
      <c r="V22">
        <v>5.2703389830508476</v>
      </c>
      <c r="W22">
        <v>8.7134136528028936</v>
      </c>
      <c r="X22">
        <v>37.46770030762108</v>
      </c>
      <c r="Y22">
        <v>0</v>
      </c>
      <c r="Z22">
        <v>3.3293303999999999</v>
      </c>
      <c r="AA22">
        <v>7.1370748799999992</v>
      </c>
      <c r="AB22">
        <v>6.6903803199999992</v>
      </c>
      <c r="AC22">
        <v>4.9163427199999985</v>
      </c>
      <c r="AD22">
        <v>9.2942917999999999</v>
      </c>
      <c r="AE22">
        <v>12.556885224</v>
      </c>
      <c r="AF22">
        <v>0</v>
      </c>
      <c r="AG22">
        <v>0</v>
      </c>
      <c r="AH22">
        <v>38.846886999999988</v>
      </c>
      <c r="AI22">
        <v>3.556762</v>
      </c>
      <c r="AJ22">
        <v>0</v>
      </c>
      <c r="AK22">
        <v>12.76308</v>
      </c>
      <c r="AL22">
        <v>20.155330000000003</v>
      </c>
      <c r="AM22">
        <v>1.3406171428571427</v>
      </c>
      <c r="AN22">
        <v>0</v>
      </c>
      <c r="AO22">
        <v>7.3182480000000005</v>
      </c>
      <c r="AP22">
        <v>2.9283660000000005</v>
      </c>
      <c r="AQ22">
        <v>0</v>
      </c>
      <c r="AR22">
        <v>11.777472000000001</v>
      </c>
      <c r="AS22">
        <v>8.1019352819999995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23.48621124209426</v>
      </c>
      <c r="BB22">
        <f t="shared" si="0"/>
        <v>699.16642937151562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51.792132120078648</v>
      </c>
      <c r="L23">
        <v>65.250927036650211</v>
      </c>
      <c r="M23">
        <v>0</v>
      </c>
      <c r="N23">
        <v>29.999015489629823</v>
      </c>
      <c r="O23">
        <v>50.375784057668206</v>
      </c>
      <c r="P23">
        <v>61.889711968217185</v>
      </c>
      <c r="Q23">
        <v>4.7169565217391289</v>
      </c>
      <c r="R23">
        <v>9.3815657526580871</v>
      </c>
      <c r="S23">
        <v>6.6983097532314924</v>
      </c>
      <c r="T23">
        <v>0</v>
      </c>
      <c r="U23">
        <v>241.9598037168511</v>
      </c>
      <c r="V23">
        <v>5.2703389830508476</v>
      </c>
      <c r="W23">
        <v>8.7134136528028936</v>
      </c>
      <c r="X23">
        <v>37.46770030762108</v>
      </c>
      <c r="Y23">
        <v>0</v>
      </c>
      <c r="Z23">
        <v>3.3293303999999999</v>
      </c>
      <c r="AA23">
        <v>7.1370748799999992</v>
      </c>
      <c r="AB23">
        <v>6.6903803199999992</v>
      </c>
      <c r="AC23">
        <v>4.9163427199999985</v>
      </c>
      <c r="AD23">
        <v>9.2942917999999999</v>
      </c>
      <c r="AE23">
        <v>12.556885224</v>
      </c>
      <c r="AF23">
        <v>0</v>
      </c>
      <c r="AG23">
        <v>0</v>
      </c>
      <c r="AH23">
        <v>38.846886999999988</v>
      </c>
      <c r="AI23">
        <v>0.64668399999999993</v>
      </c>
      <c r="AJ23">
        <v>0</v>
      </c>
      <c r="AK23">
        <v>12.76308</v>
      </c>
      <c r="AL23">
        <v>20.155330000000003</v>
      </c>
      <c r="AM23">
        <v>1.3406171428571427</v>
      </c>
      <c r="AN23">
        <v>0</v>
      </c>
      <c r="AO23">
        <v>7.3182480000000005</v>
      </c>
      <c r="AP23">
        <v>2.9283660000000005</v>
      </c>
      <c r="AQ23">
        <v>0</v>
      </c>
      <c r="AR23">
        <v>11.777472000000001</v>
      </c>
      <c r="AS23">
        <v>8.1019352819999995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23.442854279346303</v>
      </c>
      <c r="BB23">
        <f t="shared" si="0"/>
        <v>697.8757298497095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51.792132120078648</v>
      </c>
      <c r="L24">
        <v>65.250927036650211</v>
      </c>
      <c r="M24">
        <v>0</v>
      </c>
      <c r="N24">
        <v>29.999015489629823</v>
      </c>
      <c r="O24">
        <v>50.375784057668206</v>
      </c>
      <c r="P24">
        <v>61.889711968217185</v>
      </c>
      <c r="Q24">
        <v>4.7169565217391289</v>
      </c>
      <c r="R24">
        <v>9.3815657526580871</v>
      </c>
      <c r="S24">
        <v>6.6983097532314924</v>
      </c>
      <c r="T24">
        <v>0</v>
      </c>
      <c r="U24">
        <v>241.9598037168511</v>
      </c>
      <c r="V24">
        <v>5.2703389830508476</v>
      </c>
      <c r="W24">
        <v>8.7134136528028936</v>
      </c>
      <c r="X24">
        <v>37.46770030762108</v>
      </c>
      <c r="Y24">
        <v>0</v>
      </c>
      <c r="Z24">
        <v>3.3293303999999999</v>
      </c>
      <c r="AA24">
        <v>7.1370748799999992</v>
      </c>
      <c r="AB24">
        <v>6.6903803199999992</v>
      </c>
      <c r="AC24">
        <v>4.9163427199999985</v>
      </c>
      <c r="AD24">
        <v>9.2942917999999999</v>
      </c>
      <c r="AE24">
        <v>12.556885224</v>
      </c>
      <c r="AF24">
        <v>0</v>
      </c>
      <c r="AG24">
        <v>0</v>
      </c>
      <c r="AH24">
        <v>38.846886999999988</v>
      </c>
      <c r="AI24">
        <v>0.64668399999999993</v>
      </c>
      <c r="AJ24">
        <v>0</v>
      </c>
      <c r="AK24">
        <v>12.76308</v>
      </c>
      <c r="AL24">
        <v>20.155330000000003</v>
      </c>
      <c r="AM24">
        <v>1.3406171428571427</v>
      </c>
      <c r="AN24">
        <v>0</v>
      </c>
      <c r="AO24">
        <v>7.3182480000000005</v>
      </c>
      <c r="AP24">
        <v>2.9283660000000005</v>
      </c>
      <c r="AQ24">
        <v>0</v>
      </c>
      <c r="AR24">
        <v>11.777472000000001</v>
      </c>
      <c r="AS24">
        <v>8.1019352819999995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23.442854279346303</v>
      </c>
      <c r="BB24">
        <f t="shared" si="0"/>
        <v>697.8757298497095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25.003160230010955</v>
      </c>
      <c r="L25">
        <v>18.997614578401482</v>
      </c>
      <c r="M25">
        <v>0</v>
      </c>
      <c r="N25">
        <v>29.999015489629823</v>
      </c>
      <c r="O25">
        <v>50.375784057668206</v>
      </c>
      <c r="P25">
        <v>61.889711968217185</v>
      </c>
      <c r="Q25">
        <v>1.0029544584081387</v>
      </c>
      <c r="R25">
        <v>2.9963205013428826</v>
      </c>
      <c r="S25">
        <v>1.9959899856938486</v>
      </c>
      <c r="T25">
        <v>0</v>
      </c>
      <c r="U25">
        <v>241.9598037168511</v>
      </c>
      <c r="V25">
        <v>5.2703389830508476</v>
      </c>
      <c r="W25">
        <v>8.7134136528028936</v>
      </c>
      <c r="X25">
        <v>37.46770030762108</v>
      </c>
      <c r="Y25">
        <v>0</v>
      </c>
      <c r="Z25">
        <v>3.3293303999999999</v>
      </c>
      <c r="AA25">
        <v>3.58860344</v>
      </c>
      <c r="AB25">
        <v>6.6903803199999992</v>
      </c>
      <c r="AC25">
        <v>4.9163427199999985</v>
      </c>
      <c r="AD25">
        <v>9.2942917999999999</v>
      </c>
      <c r="AE25">
        <v>12.556885224</v>
      </c>
      <c r="AF25">
        <v>0</v>
      </c>
      <c r="AG25">
        <v>0</v>
      </c>
      <c r="AH25">
        <v>38.846886999999988</v>
      </c>
      <c r="AI25">
        <v>0.97002599999999994</v>
      </c>
      <c r="AJ25">
        <v>0</v>
      </c>
      <c r="AK25">
        <v>12.76308</v>
      </c>
      <c r="AL25">
        <v>20.155330000000003</v>
      </c>
      <c r="AM25">
        <v>1.3406171428571427</v>
      </c>
      <c r="AN25">
        <v>0</v>
      </c>
      <c r="AO25">
        <v>7.3182480000000005</v>
      </c>
      <c r="AP25">
        <v>2.9283660000000005</v>
      </c>
      <c r="AQ25">
        <v>0</v>
      </c>
      <c r="AR25">
        <v>11.777472000000001</v>
      </c>
      <c r="AS25">
        <v>8.1019352819999995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20.48311280480107</v>
      </c>
      <c r="BB25">
        <f t="shared" si="0"/>
        <v>609.7664904537545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25.003160230010955</v>
      </c>
      <c r="L26">
        <v>18.997614578401482</v>
      </c>
      <c r="M26">
        <v>0</v>
      </c>
      <c r="N26">
        <v>29.999015489629823</v>
      </c>
      <c r="O26">
        <v>50.375784057668206</v>
      </c>
      <c r="P26">
        <v>61.889711968217185</v>
      </c>
      <c r="Q26">
        <v>1.0029544584081387</v>
      </c>
      <c r="R26">
        <v>2.9963205013428826</v>
      </c>
      <c r="S26">
        <v>1.9959899856938486</v>
      </c>
      <c r="T26">
        <v>0</v>
      </c>
      <c r="U26">
        <v>241.9598037168511</v>
      </c>
      <c r="V26">
        <v>5.2703389830508476</v>
      </c>
      <c r="W26">
        <v>8.7134136528028936</v>
      </c>
      <c r="X26">
        <v>37.46770030762108</v>
      </c>
      <c r="Y26">
        <v>0</v>
      </c>
      <c r="Z26">
        <v>3.3293303999999999</v>
      </c>
      <c r="AA26">
        <v>3.58860344</v>
      </c>
      <c r="AB26">
        <v>6.6903803199999992</v>
      </c>
      <c r="AC26">
        <v>4.9163427199999985</v>
      </c>
      <c r="AD26">
        <v>9.2942917999999999</v>
      </c>
      <c r="AE26">
        <v>12.556885224</v>
      </c>
      <c r="AF26">
        <v>0</v>
      </c>
      <c r="AG26">
        <v>0</v>
      </c>
      <c r="AH26">
        <v>38.846886999999988</v>
      </c>
      <c r="AI26">
        <v>1.2933679999999999</v>
      </c>
      <c r="AJ26">
        <v>0</v>
      </c>
      <c r="AK26">
        <v>12.76308</v>
      </c>
      <c r="AL26">
        <v>20.155330000000003</v>
      </c>
      <c r="AM26">
        <v>1.3406171428571427</v>
      </c>
      <c r="AN26">
        <v>0</v>
      </c>
      <c r="AO26">
        <v>7.3182480000000005</v>
      </c>
      <c r="AP26">
        <v>2.9283660000000005</v>
      </c>
      <c r="AQ26">
        <v>0</v>
      </c>
      <c r="AR26">
        <v>11.777472000000001</v>
      </c>
      <c r="AS26">
        <v>8.1019352819999995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20.49362129280107</v>
      </c>
      <c r="BB26">
        <f t="shared" si="0"/>
        <v>610.0793239657545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25.003160230010955</v>
      </c>
      <c r="L27">
        <v>18.997614578401482</v>
      </c>
      <c r="M27">
        <v>0</v>
      </c>
      <c r="N27">
        <v>29.999015489629823</v>
      </c>
      <c r="O27">
        <v>50.375784057668206</v>
      </c>
      <c r="P27">
        <v>61.889711968217185</v>
      </c>
      <c r="Q27">
        <v>1.0029544584081387</v>
      </c>
      <c r="R27">
        <v>2.9963205013428826</v>
      </c>
      <c r="S27">
        <v>1.9959899856938486</v>
      </c>
      <c r="T27">
        <v>0</v>
      </c>
      <c r="U27">
        <v>243.6819773124426</v>
      </c>
      <c r="V27">
        <v>5.2703389830508476</v>
      </c>
      <c r="W27">
        <v>8.7134136528028936</v>
      </c>
      <c r="X27">
        <v>37.46770030762108</v>
      </c>
      <c r="Y27">
        <v>0</v>
      </c>
      <c r="Z27">
        <v>3.3293303999999999</v>
      </c>
      <c r="AA27">
        <v>3.58860344</v>
      </c>
      <c r="AB27">
        <v>6.6903803199999992</v>
      </c>
      <c r="AC27">
        <v>4.9163427199999985</v>
      </c>
      <c r="AD27">
        <v>9.2942917999999999</v>
      </c>
      <c r="AE27">
        <v>12.556885224</v>
      </c>
      <c r="AF27">
        <v>0</v>
      </c>
      <c r="AG27">
        <v>0</v>
      </c>
      <c r="AH27">
        <v>38.846886999999988</v>
      </c>
      <c r="AI27">
        <v>3.556762</v>
      </c>
      <c r="AJ27">
        <v>0</v>
      </c>
      <c r="AK27">
        <v>12.76308</v>
      </c>
      <c r="AL27">
        <v>20.155330000000003</v>
      </c>
      <c r="AM27">
        <v>1.3406171428571427</v>
      </c>
      <c r="AN27">
        <v>0</v>
      </c>
      <c r="AO27">
        <v>7.3182480000000005</v>
      </c>
      <c r="AP27">
        <v>2.9283660000000005</v>
      </c>
      <c r="AQ27">
        <v>0</v>
      </c>
      <c r="AR27">
        <v>11.777472000000001</v>
      </c>
      <c r="AS27">
        <v>8.1019352819999995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20.623152715797357</v>
      </c>
      <c r="BB27">
        <f t="shared" si="0"/>
        <v>613.93536013834978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25.003160230010955</v>
      </c>
      <c r="L28">
        <v>18.997614578401482</v>
      </c>
      <c r="M28">
        <v>0</v>
      </c>
      <c r="N28">
        <v>29.999015489629823</v>
      </c>
      <c r="O28">
        <v>50.375784057668206</v>
      </c>
      <c r="P28">
        <v>61.889711968217185</v>
      </c>
      <c r="Q28">
        <v>1.0029544584081387</v>
      </c>
      <c r="R28">
        <v>2.9963205013428826</v>
      </c>
      <c r="S28">
        <v>1.9959899856938486</v>
      </c>
      <c r="T28">
        <v>0</v>
      </c>
      <c r="U28">
        <v>243.6819773124426</v>
      </c>
      <c r="V28">
        <v>5.2703389830508476</v>
      </c>
      <c r="W28">
        <v>8.7134136528028936</v>
      </c>
      <c r="X28">
        <v>37.46770030762108</v>
      </c>
      <c r="Y28">
        <v>0</v>
      </c>
      <c r="Z28">
        <v>3.3293303999999999</v>
      </c>
      <c r="AA28">
        <v>3.58860344</v>
      </c>
      <c r="AB28">
        <v>6.6903803199999992</v>
      </c>
      <c r="AC28">
        <v>4.9163427199999985</v>
      </c>
      <c r="AD28">
        <v>9.2942917999999999</v>
      </c>
      <c r="AE28">
        <v>12.556885224</v>
      </c>
      <c r="AF28">
        <v>0</v>
      </c>
      <c r="AG28">
        <v>0</v>
      </c>
      <c r="AH28">
        <v>38.846886999999988</v>
      </c>
      <c r="AI28">
        <v>16.813783999999998</v>
      </c>
      <c r="AJ28">
        <v>0</v>
      </c>
      <c r="AK28">
        <v>12.76308</v>
      </c>
      <c r="AL28">
        <v>20.155330000000003</v>
      </c>
      <c r="AM28">
        <v>1.3406171428571427</v>
      </c>
      <c r="AN28">
        <v>0</v>
      </c>
      <c r="AO28">
        <v>7.3182480000000005</v>
      </c>
      <c r="AP28">
        <v>2.9283660000000005</v>
      </c>
      <c r="AQ28">
        <v>0</v>
      </c>
      <c r="AR28">
        <v>11.777472000000001</v>
      </c>
      <c r="AS28">
        <v>8.1019352819999995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21.054005803797356</v>
      </c>
      <c r="BB28">
        <f t="shared" si="0"/>
        <v>626.76152905034962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51.792132120078648</v>
      </c>
      <c r="L29">
        <v>65.250927036650211</v>
      </c>
      <c r="M29">
        <v>0</v>
      </c>
      <c r="N29">
        <v>29.999015489629823</v>
      </c>
      <c r="O29">
        <v>50.375784057668206</v>
      </c>
      <c r="P29">
        <v>61.889711968217185</v>
      </c>
      <c r="Q29">
        <v>5.54290047393365</v>
      </c>
      <c r="R29">
        <v>10.633696414465565</v>
      </c>
      <c r="S29">
        <v>6.6256878652931848</v>
      </c>
      <c r="T29">
        <v>0</v>
      </c>
      <c r="U29">
        <v>243.6819773124426</v>
      </c>
      <c r="V29">
        <v>5.2703389830508476</v>
      </c>
      <c r="W29">
        <v>8.7134136528028936</v>
      </c>
      <c r="X29">
        <v>37.46770030762108</v>
      </c>
      <c r="Y29">
        <v>0</v>
      </c>
      <c r="Z29">
        <v>3.3293303999999999</v>
      </c>
      <c r="AA29">
        <v>3.58860344</v>
      </c>
      <c r="AB29">
        <v>6.6903803199999992</v>
      </c>
      <c r="AC29">
        <v>4.9163427199999985</v>
      </c>
      <c r="AD29">
        <v>9.2942917999999999</v>
      </c>
      <c r="AE29">
        <v>12.556885224</v>
      </c>
      <c r="AF29">
        <v>0</v>
      </c>
      <c r="AG29">
        <v>0</v>
      </c>
      <c r="AH29">
        <v>38.846886999999988</v>
      </c>
      <c r="AI29">
        <v>16.813783999999998</v>
      </c>
      <c r="AJ29">
        <v>0</v>
      </c>
      <c r="AK29">
        <v>12.76308</v>
      </c>
      <c r="AL29">
        <v>21.247200000000003</v>
      </c>
      <c r="AM29">
        <v>1.3406171428571427</v>
      </c>
      <c r="AN29">
        <v>0</v>
      </c>
      <c r="AO29">
        <v>7.3182480000000005</v>
      </c>
      <c r="AP29">
        <v>2.9283660000000005</v>
      </c>
      <c r="AQ29">
        <v>0</v>
      </c>
      <c r="AR29">
        <v>11.777472000000001</v>
      </c>
      <c r="AS29">
        <v>8.1019352819999995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24.009593629256717</v>
      </c>
      <c r="BB29">
        <f t="shared" si="0"/>
        <v>714.74711538145414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51.792132120078648</v>
      </c>
      <c r="L30">
        <v>65.250927036650211</v>
      </c>
      <c r="M30">
        <v>0</v>
      </c>
      <c r="N30">
        <v>29.999015489629823</v>
      </c>
      <c r="O30">
        <v>50.375784057668206</v>
      </c>
      <c r="P30">
        <v>61.889711968217185</v>
      </c>
      <c r="Q30">
        <v>5.54290047393365</v>
      </c>
      <c r="R30">
        <v>10.768036128717696</v>
      </c>
      <c r="S30">
        <v>6.6983097532314924</v>
      </c>
      <c r="T30">
        <v>0</v>
      </c>
      <c r="U30">
        <v>243.6819773124426</v>
      </c>
      <c r="V30">
        <v>5.2703389830508476</v>
      </c>
      <c r="W30">
        <v>8.7134136528028936</v>
      </c>
      <c r="X30">
        <v>37.46770030762108</v>
      </c>
      <c r="Y30">
        <v>0</v>
      </c>
      <c r="Z30">
        <v>3.3293303999999999</v>
      </c>
      <c r="AA30">
        <v>3.58860344</v>
      </c>
      <c r="AB30">
        <v>6.6903803199999992</v>
      </c>
      <c r="AC30">
        <v>4.9163427199999985</v>
      </c>
      <c r="AD30">
        <v>9.2942917999999999</v>
      </c>
      <c r="AE30">
        <v>12.556885224</v>
      </c>
      <c r="AF30">
        <v>0</v>
      </c>
      <c r="AG30">
        <v>0</v>
      </c>
      <c r="AH30">
        <v>38.846886999999988</v>
      </c>
      <c r="AI30">
        <v>16.813783999999998</v>
      </c>
      <c r="AJ30">
        <v>0</v>
      </c>
      <c r="AK30">
        <v>12.76308</v>
      </c>
      <c r="AL30">
        <v>21.247200000000003</v>
      </c>
      <c r="AM30">
        <v>1.3406171428571427</v>
      </c>
      <c r="AN30">
        <v>0</v>
      </c>
      <c r="AO30">
        <v>7.3182480000000005</v>
      </c>
      <c r="AP30">
        <v>2.9283660000000005</v>
      </c>
      <c r="AQ30">
        <v>0</v>
      </c>
      <c r="AR30">
        <v>11.777472000000001</v>
      </c>
      <c r="AS30">
        <v>8.1019352819999995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24.016319735952205</v>
      </c>
      <c r="BB30">
        <f t="shared" si="0"/>
        <v>714.94735087694914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51.792132120078648</v>
      </c>
      <c r="L31">
        <v>65.250927036650211</v>
      </c>
      <c r="M31">
        <v>0</v>
      </c>
      <c r="N31">
        <v>29.999015489629823</v>
      </c>
      <c r="O31">
        <v>50.375784057668206</v>
      </c>
      <c r="P31">
        <v>61.889711968217185</v>
      </c>
      <c r="Q31">
        <v>5.54290047393365</v>
      </c>
      <c r="R31">
        <v>10.768036128717696</v>
      </c>
      <c r="S31">
        <v>6.6983097532314924</v>
      </c>
      <c r="T31">
        <v>0</v>
      </c>
      <c r="U31">
        <v>243.6819773124426</v>
      </c>
      <c r="V31">
        <v>5.2703389830508476</v>
      </c>
      <c r="W31">
        <v>8.7134136528028936</v>
      </c>
      <c r="X31">
        <v>37.46770030762108</v>
      </c>
      <c r="Y31">
        <v>0</v>
      </c>
      <c r="Z31">
        <v>3.3293303999999999</v>
      </c>
      <c r="AA31">
        <v>3.58860344</v>
      </c>
      <c r="AB31">
        <v>6.6903803199999992</v>
      </c>
      <c r="AC31">
        <v>4.9163427199999985</v>
      </c>
      <c r="AD31">
        <v>9.2942917999999999</v>
      </c>
      <c r="AE31">
        <v>12.556885224</v>
      </c>
      <c r="AF31">
        <v>0</v>
      </c>
      <c r="AG31">
        <v>0</v>
      </c>
      <c r="AH31">
        <v>38.846886999999988</v>
      </c>
      <c r="AI31">
        <v>16.813783999999998</v>
      </c>
      <c r="AJ31">
        <v>0</v>
      </c>
      <c r="AK31">
        <v>12.76308</v>
      </c>
      <c r="AL31">
        <v>21.247200000000003</v>
      </c>
      <c r="AM31">
        <v>1.3406171428571427</v>
      </c>
      <c r="AN31">
        <v>0</v>
      </c>
      <c r="AO31">
        <v>7.3182480000000005</v>
      </c>
      <c r="AP31">
        <v>2.9283660000000005</v>
      </c>
      <c r="AQ31">
        <v>0</v>
      </c>
      <c r="AR31">
        <v>11.777472000000001</v>
      </c>
      <c r="AS31">
        <v>8.1019352819999995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24.016319735952205</v>
      </c>
      <c r="BB31">
        <f t="shared" si="0"/>
        <v>714.94735087694914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51.792132120078648</v>
      </c>
      <c r="L32">
        <v>65.250927036650211</v>
      </c>
      <c r="M32">
        <v>0</v>
      </c>
      <c r="N32">
        <v>29.999015489629823</v>
      </c>
      <c r="O32">
        <v>50.375784057668206</v>
      </c>
      <c r="P32">
        <v>61.889711968217185</v>
      </c>
      <c r="Q32">
        <v>5.54290047393365</v>
      </c>
      <c r="R32">
        <v>10.768036128717696</v>
      </c>
      <c r="S32">
        <v>6.6983097532314924</v>
      </c>
      <c r="T32">
        <v>0</v>
      </c>
      <c r="U32">
        <v>243.6819773124426</v>
      </c>
      <c r="V32">
        <v>5.2703389830508476</v>
      </c>
      <c r="W32">
        <v>8.7134136528028936</v>
      </c>
      <c r="X32">
        <v>37.46770030762108</v>
      </c>
      <c r="Y32">
        <v>0</v>
      </c>
      <c r="Z32">
        <v>3.3293303999999999</v>
      </c>
      <c r="AA32">
        <v>3.58860344</v>
      </c>
      <c r="AB32">
        <v>6.6903803199999992</v>
      </c>
      <c r="AC32">
        <v>4.9163427199999985</v>
      </c>
      <c r="AD32">
        <v>9.2942917999999999</v>
      </c>
      <c r="AE32">
        <v>12.556885224</v>
      </c>
      <c r="AF32">
        <v>0</v>
      </c>
      <c r="AG32">
        <v>0</v>
      </c>
      <c r="AH32">
        <v>38.846886999999988</v>
      </c>
      <c r="AI32">
        <v>16.813783999999998</v>
      </c>
      <c r="AJ32">
        <v>0</v>
      </c>
      <c r="AK32">
        <v>12.76308</v>
      </c>
      <c r="AL32">
        <v>21.247200000000003</v>
      </c>
      <c r="AM32">
        <v>1.3406171428571427</v>
      </c>
      <c r="AN32">
        <v>0</v>
      </c>
      <c r="AO32">
        <v>7.3182480000000005</v>
      </c>
      <c r="AP32">
        <v>2.9283660000000005</v>
      </c>
      <c r="AQ32">
        <v>0</v>
      </c>
      <c r="AR32">
        <v>11.777472000000001</v>
      </c>
      <c r="AS32">
        <v>8.1019352819999995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24.016319735952205</v>
      </c>
      <c r="BB32">
        <f t="shared" si="0"/>
        <v>714.94735087694914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51.792132120078648</v>
      </c>
      <c r="L33">
        <v>65.250927036650211</v>
      </c>
      <c r="M33">
        <v>0</v>
      </c>
      <c r="N33">
        <v>29.999015489629823</v>
      </c>
      <c r="O33">
        <v>50.375784057668206</v>
      </c>
      <c r="P33">
        <v>61.889711968217185</v>
      </c>
      <c r="Q33">
        <v>5.54290047393365</v>
      </c>
      <c r="R33">
        <v>10.768036128717696</v>
      </c>
      <c r="S33">
        <v>6.6983097532314924</v>
      </c>
      <c r="T33">
        <v>0</v>
      </c>
      <c r="U33">
        <v>243.6819773124426</v>
      </c>
      <c r="V33">
        <v>5.2703389830508476</v>
      </c>
      <c r="W33">
        <v>8.7134136528028936</v>
      </c>
      <c r="X33">
        <v>37.46770030762108</v>
      </c>
      <c r="Y33">
        <v>0</v>
      </c>
      <c r="Z33">
        <v>3.3293303999999999</v>
      </c>
      <c r="AA33">
        <v>3.58860344</v>
      </c>
      <c r="AB33">
        <v>6.6903803199999992</v>
      </c>
      <c r="AC33">
        <v>4.9163427199999985</v>
      </c>
      <c r="AD33">
        <v>9.2942917999999999</v>
      </c>
      <c r="AE33">
        <v>12.556885224</v>
      </c>
      <c r="AF33">
        <v>0</v>
      </c>
      <c r="AG33">
        <v>0</v>
      </c>
      <c r="AH33">
        <v>38.846886999999988</v>
      </c>
      <c r="AI33">
        <v>16.813783999999998</v>
      </c>
      <c r="AJ33">
        <v>0</v>
      </c>
      <c r="AK33">
        <v>12.76308</v>
      </c>
      <c r="AL33">
        <v>21.247200000000003</v>
      </c>
      <c r="AM33">
        <v>1.3406171428571427</v>
      </c>
      <c r="AN33">
        <v>0</v>
      </c>
      <c r="AO33">
        <v>7.3182480000000005</v>
      </c>
      <c r="AP33">
        <v>2.9283660000000005</v>
      </c>
      <c r="AQ33">
        <v>0</v>
      </c>
      <c r="AR33">
        <v>11.777472000000001</v>
      </c>
      <c r="AS33">
        <v>8.1019352819999995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24.016319735952205</v>
      </c>
      <c r="BB33">
        <f t="shared" si="0"/>
        <v>714.94735087694914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51.792132120078648</v>
      </c>
      <c r="L34">
        <v>65.250927036650211</v>
      </c>
      <c r="M34">
        <v>0</v>
      </c>
      <c r="N34">
        <v>29.999015489629823</v>
      </c>
      <c r="O34">
        <v>50.375784057668206</v>
      </c>
      <c r="P34">
        <v>61.889711968217185</v>
      </c>
      <c r="Q34">
        <v>5.54290047393365</v>
      </c>
      <c r="R34">
        <v>10.768036128717696</v>
      </c>
      <c r="S34">
        <v>6.6983097532314924</v>
      </c>
      <c r="T34">
        <v>0</v>
      </c>
      <c r="U34">
        <v>243.6819773124426</v>
      </c>
      <c r="V34">
        <v>5.2703389830508476</v>
      </c>
      <c r="W34">
        <v>8.7134136528028936</v>
      </c>
      <c r="X34">
        <v>37.46770030762108</v>
      </c>
      <c r="Y34">
        <v>0</v>
      </c>
      <c r="Z34">
        <v>3.3293303999999999</v>
      </c>
      <c r="AA34">
        <v>3.58860344</v>
      </c>
      <c r="AB34">
        <v>6.6903803199999992</v>
      </c>
      <c r="AC34">
        <v>4.9163427199999985</v>
      </c>
      <c r="AD34">
        <v>9.2942917999999999</v>
      </c>
      <c r="AE34">
        <v>12.556885224</v>
      </c>
      <c r="AF34">
        <v>0</v>
      </c>
      <c r="AG34">
        <v>0</v>
      </c>
      <c r="AH34">
        <v>38.846886999999988</v>
      </c>
      <c r="AI34">
        <v>3.556762</v>
      </c>
      <c r="AJ34">
        <v>0</v>
      </c>
      <c r="AK34">
        <v>12.76308</v>
      </c>
      <c r="AL34">
        <v>21.247200000000003</v>
      </c>
      <c r="AM34">
        <v>1.3406171428571427</v>
      </c>
      <c r="AN34">
        <v>0</v>
      </c>
      <c r="AO34">
        <v>7.3182480000000005</v>
      </c>
      <c r="AP34">
        <v>2.9283660000000005</v>
      </c>
      <c r="AQ34">
        <v>0</v>
      </c>
      <c r="AR34">
        <v>11.777472000000001</v>
      </c>
      <c r="AS34">
        <v>8.1019352819999995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23.585466647952206</v>
      </c>
      <c r="BB34">
        <f t="shared" si="0"/>
        <v>702.12118196494919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51.792132120078648</v>
      </c>
      <c r="L35">
        <v>65.250927036650211</v>
      </c>
      <c r="M35">
        <v>0</v>
      </c>
      <c r="N35">
        <v>29.999015489629823</v>
      </c>
      <c r="O35">
        <v>50.375784057668206</v>
      </c>
      <c r="P35">
        <v>61.889711968217185</v>
      </c>
      <c r="Q35">
        <v>5.54290047393365</v>
      </c>
      <c r="R35">
        <v>10.768036128717696</v>
      </c>
      <c r="S35">
        <v>6.6983097532314924</v>
      </c>
      <c r="T35">
        <v>0</v>
      </c>
      <c r="U35">
        <v>243.6819773124426</v>
      </c>
      <c r="V35">
        <v>5.2703389830508476</v>
      </c>
      <c r="W35">
        <v>8.7134136528028936</v>
      </c>
      <c r="X35">
        <v>37.46770030762108</v>
      </c>
      <c r="Y35">
        <v>0</v>
      </c>
      <c r="Z35">
        <v>3.3293303999999999</v>
      </c>
      <c r="AA35">
        <v>3.58860344</v>
      </c>
      <c r="AB35">
        <v>6.6903803199999992</v>
      </c>
      <c r="AC35">
        <v>4.9163427199999985</v>
      </c>
      <c r="AD35">
        <v>9.2942917999999999</v>
      </c>
      <c r="AE35">
        <v>12.556885224</v>
      </c>
      <c r="AF35">
        <v>0</v>
      </c>
      <c r="AG35">
        <v>0</v>
      </c>
      <c r="AH35">
        <v>38.846886999999988</v>
      </c>
      <c r="AI35">
        <v>3.556762</v>
      </c>
      <c r="AJ35">
        <v>0</v>
      </c>
      <c r="AK35">
        <v>12.76308</v>
      </c>
      <c r="AL35">
        <v>20.155330000000003</v>
      </c>
      <c r="AM35">
        <v>1.3406171428571427</v>
      </c>
      <c r="AN35">
        <v>0</v>
      </c>
      <c r="AO35">
        <v>7.3182480000000005</v>
      </c>
      <c r="AP35">
        <v>2.9283660000000005</v>
      </c>
      <c r="AQ35">
        <v>0</v>
      </c>
      <c r="AR35">
        <v>11.777472000000001</v>
      </c>
      <c r="AS35">
        <v>8.1019352819999995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23.549980999931545</v>
      </c>
      <c r="BB35">
        <f t="shared" si="0"/>
        <v>701.06479761296987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51.792132120078648</v>
      </c>
      <c r="L36">
        <v>65.251201935528911</v>
      </c>
      <c r="M36">
        <v>0</v>
      </c>
      <c r="N36">
        <v>29.999015489629823</v>
      </c>
      <c r="O36">
        <v>50.375784057668206</v>
      </c>
      <c r="P36">
        <v>61.889711968217185</v>
      </c>
      <c r="Q36">
        <v>5.54290047393365</v>
      </c>
      <c r="R36">
        <v>10.768036128717696</v>
      </c>
      <c r="S36">
        <v>6.6983097532314924</v>
      </c>
      <c r="T36">
        <v>0</v>
      </c>
      <c r="U36">
        <v>243.6819773124426</v>
      </c>
      <c r="V36">
        <v>5.2703389830508476</v>
      </c>
      <c r="W36">
        <v>8.7134136528028936</v>
      </c>
      <c r="X36">
        <v>37.46770030762108</v>
      </c>
      <c r="Y36">
        <v>0</v>
      </c>
      <c r="Z36">
        <v>3.3293303999999999</v>
      </c>
      <c r="AA36">
        <v>3.58860344</v>
      </c>
      <c r="AB36">
        <v>6.6903803199999992</v>
      </c>
      <c r="AC36">
        <v>4.9163427199999985</v>
      </c>
      <c r="AD36">
        <v>9.2942917999999999</v>
      </c>
      <c r="AE36">
        <v>12.556885224</v>
      </c>
      <c r="AF36">
        <v>0</v>
      </c>
      <c r="AG36">
        <v>0</v>
      </c>
      <c r="AH36">
        <v>38.846886999999988</v>
      </c>
      <c r="AI36">
        <v>3.556762</v>
      </c>
      <c r="AJ36">
        <v>0</v>
      </c>
      <c r="AK36">
        <v>12.76308</v>
      </c>
      <c r="AL36">
        <v>20.155330000000003</v>
      </c>
      <c r="AM36">
        <v>0</v>
      </c>
      <c r="AN36">
        <v>0</v>
      </c>
      <c r="AO36">
        <v>7.3182480000000005</v>
      </c>
      <c r="AP36">
        <v>2.9283660000000005</v>
      </c>
      <c r="AQ36">
        <v>0</v>
      </c>
      <c r="AR36">
        <v>11.777472000000001</v>
      </c>
      <c r="AS36">
        <v>8.1019352819999995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23.506419899829478</v>
      </c>
      <c r="BB36">
        <f t="shared" si="0"/>
        <v>699.7680164690936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51.792913419555596</v>
      </c>
      <c r="L37">
        <v>65.250628122394133</v>
      </c>
      <c r="M37">
        <v>0</v>
      </c>
      <c r="N37">
        <v>29.999015489629823</v>
      </c>
      <c r="O37">
        <v>50.375784057668206</v>
      </c>
      <c r="P37">
        <v>61.889711968217185</v>
      </c>
      <c r="Q37">
        <v>5.54290047393365</v>
      </c>
      <c r="R37">
        <v>10.768036128717696</v>
      </c>
      <c r="S37">
        <v>6.6983097532314924</v>
      </c>
      <c r="T37">
        <v>0</v>
      </c>
      <c r="U37">
        <v>243.6819773124426</v>
      </c>
      <c r="V37">
        <v>5.2703389830508476</v>
      </c>
      <c r="W37">
        <v>8.7134136528028936</v>
      </c>
      <c r="X37">
        <v>37.46770030762108</v>
      </c>
      <c r="Y37">
        <v>0</v>
      </c>
      <c r="Z37">
        <v>3.3293303999999999</v>
      </c>
      <c r="AA37">
        <v>3.58860344</v>
      </c>
      <c r="AB37">
        <v>6.6903803199999992</v>
      </c>
      <c r="AC37">
        <v>4.9163427199999985</v>
      </c>
      <c r="AD37">
        <v>9.2942917999999999</v>
      </c>
      <c r="AE37">
        <v>12.556885224</v>
      </c>
      <c r="AF37">
        <v>0</v>
      </c>
      <c r="AG37">
        <v>0</v>
      </c>
      <c r="AH37">
        <v>38.846886999999988</v>
      </c>
      <c r="AI37">
        <v>3.556762</v>
      </c>
      <c r="AJ37">
        <v>0</v>
      </c>
      <c r="AK37">
        <v>12.76308</v>
      </c>
      <c r="AL37">
        <v>20.155330000000003</v>
      </c>
      <c r="AM37">
        <v>0</v>
      </c>
      <c r="AN37">
        <v>0</v>
      </c>
      <c r="AO37">
        <v>7.3182480000000005</v>
      </c>
      <c r="AP37">
        <v>2.9283660000000005</v>
      </c>
      <c r="AQ37">
        <v>0</v>
      </c>
      <c r="AR37">
        <v>11.777472000000001</v>
      </c>
      <c r="AS37">
        <v>8.1019352819999995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23.506426633288012</v>
      </c>
      <c r="BB37">
        <f t="shared" si="0"/>
        <v>699.76821722197724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51.792913419555596</v>
      </c>
      <c r="L38">
        <v>65.250628122394133</v>
      </c>
      <c r="M38">
        <v>0</v>
      </c>
      <c r="N38">
        <v>29.999015489629823</v>
      </c>
      <c r="O38">
        <v>50.375784057668206</v>
      </c>
      <c r="P38">
        <v>61.889711968217185</v>
      </c>
      <c r="Q38">
        <v>5.5430685990338153</v>
      </c>
      <c r="R38">
        <v>10.767377664326739</v>
      </c>
      <c r="S38">
        <v>6.7024733944954127</v>
      </c>
      <c r="T38">
        <v>0</v>
      </c>
      <c r="U38">
        <v>243.6819773124426</v>
      </c>
      <c r="V38">
        <v>5.2673186119873812</v>
      </c>
      <c r="W38">
        <v>8.7150965401410811</v>
      </c>
      <c r="X38">
        <v>37.467700182321337</v>
      </c>
      <c r="Y38">
        <v>0</v>
      </c>
      <c r="Z38">
        <v>3.3293303999999999</v>
      </c>
      <c r="AA38">
        <v>3.58860344</v>
      </c>
      <c r="AB38">
        <v>6.6903803199999992</v>
      </c>
      <c r="AC38">
        <v>4.9163427199999985</v>
      </c>
      <c r="AD38">
        <v>9.2942917999999999</v>
      </c>
      <c r="AE38">
        <v>12.556885224</v>
      </c>
      <c r="AF38">
        <v>0</v>
      </c>
      <c r="AG38">
        <v>0</v>
      </c>
      <c r="AH38">
        <v>38.846886999999988</v>
      </c>
      <c r="AI38">
        <v>3.556762</v>
      </c>
      <c r="AJ38">
        <v>0</v>
      </c>
      <c r="AK38">
        <v>12.76308</v>
      </c>
      <c r="AL38">
        <v>20.155330000000003</v>
      </c>
      <c r="AM38">
        <v>0</v>
      </c>
      <c r="AN38">
        <v>0</v>
      </c>
      <c r="AO38">
        <v>7.3182480000000005</v>
      </c>
      <c r="AP38">
        <v>2.9283660000000005</v>
      </c>
      <c r="AQ38">
        <v>0</v>
      </c>
      <c r="AR38">
        <v>11.777472000000001</v>
      </c>
      <c r="AS38">
        <v>8.1019352819999995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23.506502485524511</v>
      </c>
      <c r="BB38">
        <f t="shared" si="0"/>
        <v>699.770477062689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25.002218781641169</v>
      </c>
      <c r="L39">
        <v>18.99813162970106</v>
      </c>
      <c r="M39">
        <v>0</v>
      </c>
      <c r="N39">
        <v>29.999015489629823</v>
      </c>
      <c r="O39">
        <v>50.375784057668206</v>
      </c>
      <c r="P39">
        <v>61.889711968217185</v>
      </c>
      <c r="Q39">
        <v>1.0029417419884963</v>
      </c>
      <c r="R39">
        <v>2.9983758924821493</v>
      </c>
      <c r="S39">
        <v>1.9966599203715991</v>
      </c>
      <c r="T39">
        <v>0</v>
      </c>
      <c r="U39">
        <v>243.6819773124426</v>
      </c>
      <c r="V39">
        <v>5.2673186119873812</v>
      </c>
      <c r="W39">
        <v>8.7150965401410811</v>
      </c>
      <c r="X39">
        <v>37.467700182321337</v>
      </c>
      <c r="Y39">
        <v>0</v>
      </c>
      <c r="Z39">
        <v>3.3293303999999999</v>
      </c>
      <c r="AA39">
        <v>0</v>
      </c>
      <c r="AB39">
        <v>6.6903803199999992</v>
      </c>
      <c r="AC39">
        <v>4.9163427199999985</v>
      </c>
      <c r="AD39">
        <v>9.2942917999999999</v>
      </c>
      <c r="AE39">
        <v>12.556885224</v>
      </c>
      <c r="AF39">
        <v>0</v>
      </c>
      <c r="AG39">
        <v>0</v>
      </c>
      <c r="AH39">
        <v>38.846886999999988</v>
      </c>
      <c r="AI39">
        <v>3.556762</v>
      </c>
      <c r="AJ39">
        <v>0</v>
      </c>
      <c r="AK39">
        <v>12.76308</v>
      </c>
      <c r="AL39">
        <v>20.155330000000003</v>
      </c>
      <c r="AM39">
        <v>0</v>
      </c>
      <c r="AN39">
        <v>0</v>
      </c>
      <c r="AO39">
        <v>7.3182480000000005</v>
      </c>
      <c r="AP39">
        <v>2.9283660000000005</v>
      </c>
      <c r="AQ39">
        <v>0</v>
      </c>
      <c r="AR39">
        <v>11.777472000000001</v>
      </c>
      <c r="AS39">
        <v>8.1019352819999995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20.462983549794981</v>
      </c>
      <c r="BB39">
        <f t="shared" si="0"/>
        <v>609.1672593247971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25.002218781641169</v>
      </c>
      <c r="L40">
        <v>18.99813162970106</v>
      </c>
      <c r="M40">
        <v>0</v>
      </c>
      <c r="N40">
        <v>29.999015489629823</v>
      </c>
      <c r="O40">
        <v>50.375784057668206</v>
      </c>
      <c r="P40">
        <v>61.889711968217185</v>
      </c>
      <c r="Q40">
        <v>1.0029417419884963</v>
      </c>
      <c r="R40">
        <v>2.9983758924821493</v>
      </c>
      <c r="S40">
        <v>1.9966599203715991</v>
      </c>
      <c r="T40">
        <v>0</v>
      </c>
      <c r="U40">
        <v>243.6819773124426</v>
      </c>
      <c r="V40">
        <v>5.2673186119873812</v>
      </c>
      <c r="W40">
        <v>8.7150965401410811</v>
      </c>
      <c r="X40">
        <v>37.467700182321337</v>
      </c>
      <c r="Y40">
        <v>0</v>
      </c>
      <c r="Z40">
        <v>3.3293303999999999</v>
      </c>
      <c r="AA40">
        <v>0</v>
      </c>
      <c r="AB40">
        <v>6.6903803199999992</v>
      </c>
      <c r="AC40">
        <v>4.9163427199999985</v>
      </c>
      <c r="AD40">
        <v>9.2942917999999999</v>
      </c>
      <c r="AE40">
        <v>12.556885224</v>
      </c>
      <c r="AF40">
        <v>0</v>
      </c>
      <c r="AG40">
        <v>0</v>
      </c>
      <c r="AH40">
        <v>38.846886999999988</v>
      </c>
      <c r="AI40">
        <v>3.556762</v>
      </c>
      <c r="AJ40">
        <v>0</v>
      </c>
      <c r="AK40">
        <v>12.76308</v>
      </c>
      <c r="AL40">
        <v>20.155330000000003</v>
      </c>
      <c r="AM40">
        <v>0</v>
      </c>
      <c r="AN40">
        <v>0</v>
      </c>
      <c r="AO40">
        <v>7.3182480000000005</v>
      </c>
      <c r="AP40">
        <v>2.9283660000000005</v>
      </c>
      <c r="AQ40">
        <v>0</v>
      </c>
      <c r="AR40">
        <v>11.777472000000001</v>
      </c>
      <c r="AS40">
        <v>8.1019352819999995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20.462983549794981</v>
      </c>
      <c r="BB40">
        <f t="shared" si="0"/>
        <v>609.1672593247971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25.002218781641169</v>
      </c>
      <c r="L41">
        <v>18.99813162970106</v>
      </c>
      <c r="M41">
        <v>0</v>
      </c>
      <c r="N41">
        <v>29.999015489629823</v>
      </c>
      <c r="O41">
        <v>50.375784057668206</v>
      </c>
      <c r="P41">
        <v>61.889711968217185</v>
      </c>
      <c r="Q41">
        <v>1.0029417419884963</v>
      </c>
      <c r="R41">
        <v>2.9983758924821493</v>
      </c>
      <c r="S41">
        <v>1.9966599203715991</v>
      </c>
      <c r="T41">
        <v>0</v>
      </c>
      <c r="U41">
        <v>243.6819773124426</v>
      </c>
      <c r="V41">
        <v>5.2673186119873812</v>
      </c>
      <c r="W41">
        <v>8.7150965401410811</v>
      </c>
      <c r="X41">
        <v>37.467700182321337</v>
      </c>
      <c r="Y41">
        <v>0</v>
      </c>
      <c r="Z41">
        <v>3.3293303999999999</v>
      </c>
      <c r="AA41">
        <v>0</v>
      </c>
      <c r="AB41">
        <v>6.6903803199999992</v>
      </c>
      <c r="AC41">
        <v>4.9163427199999985</v>
      </c>
      <c r="AD41">
        <v>9.2942917999999999</v>
      </c>
      <c r="AE41">
        <v>12.556885224</v>
      </c>
      <c r="AF41">
        <v>0</v>
      </c>
      <c r="AG41">
        <v>0</v>
      </c>
      <c r="AH41">
        <v>38.846886999999988</v>
      </c>
      <c r="AI41">
        <v>3.556762</v>
      </c>
      <c r="AJ41">
        <v>0</v>
      </c>
      <c r="AK41">
        <v>12.76308</v>
      </c>
      <c r="AL41">
        <v>20.155330000000003</v>
      </c>
      <c r="AM41">
        <v>0</v>
      </c>
      <c r="AN41">
        <v>0</v>
      </c>
      <c r="AO41">
        <v>7.3182480000000005</v>
      </c>
      <c r="AP41">
        <v>2.9283660000000005</v>
      </c>
      <c r="AQ41">
        <v>0</v>
      </c>
      <c r="AR41">
        <v>11.777472000000001</v>
      </c>
      <c r="AS41">
        <v>8.1019352819999995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20.462983549794981</v>
      </c>
      <c r="BB41">
        <f t="shared" si="0"/>
        <v>609.1672593247971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25.002218781641169</v>
      </c>
      <c r="L42">
        <v>18.99813162970106</v>
      </c>
      <c r="M42">
        <v>0</v>
      </c>
      <c r="N42">
        <v>29.999015489629823</v>
      </c>
      <c r="O42">
        <v>50.375784057668206</v>
      </c>
      <c r="P42">
        <v>61.889711968217185</v>
      </c>
      <c r="Q42">
        <v>1.0029417419884963</v>
      </c>
      <c r="R42">
        <v>2.9983758924821493</v>
      </c>
      <c r="S42">
        <v>1.9966599203715991</v>
      </c>
      <c r="T42">
        <v>0</v>
      </c>
      <c r="U42">
        <v>243.6819773124426</v>
      </c>
      <c r="V42">
        <v>5.2673186119873812</v>
      </c>
      <c r="W42">
        <v>8.7150965401410811</v>
      </c>
      <c r="X42">
        <v>37.46770030762108</v>
      </c>
      <c r="Y42">
        <v>0</v>
      </c>
      <c r="Z42">
        <v>3.3293303999999999</v>
      </c>
      <c r="AA42">
        <v>0</v>
      </c>
      <c r="AB42">
        <v>6.6903803199999992</v>
      </c>
      <c r="AC42">
        <v>4.9163427199999985</v>
      </c>
      <c r="AD42">
        <v>9.2942917999999999</v>
      </c>
      <c r="AE42">
        <v>12.556885224</v>
      </c>
      <c r="AF42">
        <v>0</v>
      </c>
      <c r="AG42">
        <v>0</v>
      </c>
      <c r="AH42">
        <v>38.846886999999988</v>
      </c>
      <c r="AI42">
        <v>3.556762</v>
      </c>
      <c r="AJ42">
        <v>0</v>
      </c>
      <c r="AK42">
        <v>12.76308</v>
      </c>
      <c r="AL42">
        <v>20.155330000000003</v>
      </c>
      <c r="AM42">
        <v>0</v>
      </c>
      <c r="AN42">
        <v>0</v>
      </c>
      <c r="AO42">
        <v>7.3182480000000005</v>
      </c>
      <c r="AP42">
        <v>2.9283660000000005</v>
      </c>
      <c r="AQ42">
        <v>0</v>
      </c>
      <c r="AR42">
        <v>11.777472000000001</v>
      </c>
      <c r="AS42">
        <v>8.1019352819999995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20.462983675094723</v>
      </c>
      <c r="BB42">
        <f t="shared" si="0"/>
        <v>609.16725932479721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25.002218781641169</v>
      </c>
      <c r="L43">
        <v>18.99813162970106</v>
      </c>
      <c r="M43">
        <v>0</v>
      </c>
      <c r="N43">
        <v>29.999015489629823</v>
      </c>
      <c r="O43">
        <v>50.375784057668206</v>
      </c>
      <c r="P43">
        <v>61.889711968217185</v>
      </c>
      <c r="Q43">
        <v>1.0029417419884963</v>
      </c>
      <c r="R43">
        <v>2.9983758924821493</v>
      </c>
      <c r="S43">
        <v>1.9966599203715991</v>
      </c>
      <c r="T43">
        <v>0</v>
      </c>
      <c r="U43">
        <v>243.6819773124426</v>
      </c>
      <c r="V43">
        <v>5.2673186119873812</v>
      </c>
      <c r="W43">
        <v>8.7134136528028936</v>
      </c>
      <c r="X43">
        <v>37.46770030762108</v>
      </c>
      <c r="Y43">
        <v>0</v>
      </c>
      <c r="Z43">
        <v>3.3293303999999999</v>
      </c>
      <c r="AA43">
        <v>0</v>
      </c>
      <c r="AB43">
        <v>6.6903803199999992</v>
      </c>
      <c r="AC43">
        <v>4.9163427199999985</v>
      </c>
      <c r="AD43">
        <v>9.2942917999999999</v>
      </c>
      <c r="AE43">
        <v>12.556885224</v>
      </c>
      <c r="AF43">
        <v>0</v>
      </c>
      <c r="AG43">
        <v>0</v>
      </c>
      <c r="AH43">
        <v>38.846886999999988</v>
      </c>
      <c r="AI43">
        <v>3.556762</v>
      </c>
      <c r="AJ43">
        <v>0</v>
      </c>
      <c r="AK43">
        <v>12.76308</v>
      </c>
      <c r="AL43">
        <v>20.155330000000003</v>
      </c>
      <c r="AM43">
        <v>0</v>
      </c>
      <c r="AN43">
        <v>0</v>
      </c>
      <c r="AO43">
        <v>7.3182480000000005</v>
      </c>
      <c r="AP43">
        <v>2.9283660000000005</v>
      </c>
      <c r="AQ43">
        <v>0</v>
      </c>
      <c r="AR43">
        <v>11.777472000000001</v>
      </c>
      <c r="AS43">
        <v>8.1019352819999995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20.462929044773414</v>
      </c>
      <c r="BB43">
        <f t="shared" si="0"/>
        <v>609.16563106778028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25.002218781641169</v>
      </c>
      <c r="L44">
        <v>18.99813162970106</v>
      </c>
      <c r="M44">
        <v>0</v>
      </c>
      <c r="N44">
        <v>29.999015489629823</v>
      </c>
      <c r="O44">
        <v>50.375784057668206</v>
      </c>
      <c r="P44">
        <v>61.889711968217185</v>
      </c>
      <c r="Q44">
        <v>1.0029417419884963</v>
      </c>
      <c r="R44">
        <v>2.9983758924821493</v>
      </c>
      <c r="S44">
        <v>1.9966599203715991</v>
      </c>
      <c r="T44">
        <v>0</v>
      </c>
      <c r="U44">
        <v>243.6819773124426</v>
      </c>
      <c r="V44">
        <v>5.2703389830508476</v>
      </c>
      <c r="W44">
        <v>8.7134136528028936</v>
      </c>
      <c r="X44">
        <v>37.46770030762108</v>
      </c>
      <c r="Y44">
        <v>0</v>
      </c>
      <c r="Z44">
        <v>3.3293303999999999</v>
      </c>
      <c r="AA44">
        <v>0</v>
      </c>
      <c r="AB44">
        <v>6.6903803199999992</v>
      </c>
      <c r="AC44">
        <v>4.9163427199999985</v>
      </c>
      <c r="AD44">
        <v>9.2942917999999999</v>
      </c>
      <c r="AE44">
        <v>12.556885224</v>
      </c>
      <c r="AF44">
        <v>0</v>
      </c>
      <c r="AG44">
        <v>0</v>
      </c>
      <c r="AH44">
        <v>38.846886999999988</v>
      </c>
      <c r="AI44">
        <v>3.556762</v>
      </c>
      <c r="AJ44">
        <v>0</v>
      </c>
      <c r="AK44">
        <v>12.76308</v>
      </c>
      <c r="AL44">
        <v>20.155330000000003</v>
      </c>
      <c r="AM44">
        <v>0</v>
      </c>
      <c r="AN44">
        <v>0</v>
      </c>
      <c r="AO44">
        <v>7.3182480000000005</v>
      </c>
      <c r="AP44">
        <v>2.9283660000000005</v>
      </c>
      <c r="AQ44">
        <v>0</v>
      </c>
      <c r="AR44">
        <v>11.777472000000001</v>
      </c>
      <c r="AS44">
        <v>8.1019352819999995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20.463027206832972</v>
      </c>
      <c r="BB44">
        <f t="shared" si="0"/>
        <v>609.16855327678422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24.186546490835948</v>
      </c>
      <c r="L45">
        <v>18.376991129007841</v>
      </c>
      <c r="M45">
        <v>0</v>
      </c>
      <c r="N45">
        <v>29.999015489629823</v>
      </c>
      <c r="O45">
        <v>50.375784057668206</v>
      </c>
      <c r="P45">
        <v>61.889711968217185</v>
      </c>
      <c r="Q45">
        <v>0.97199268585131882</v>
      </c>
      <c r="R45">
        <v>2.9027417713943753</v>
      </c>
      <c r="S45">
        <v>1.9332276422764227</v>
      </c>
      <c r="T45">
        <v>0</v>
      </c>
      <c r="U45">
        <v>243.6819773124426</v>
      </c>
      <c r="V45">
        <v>0</v>
      </c>
      <c r="W45">
        <v>3.9477958784491789</v>
      </c>
      <c r="X45">
        <v>18.003464552058116</v>
      </c>
      <c r="Y45">
        <v>0</v>
      </c>
      <c r="Z45">
        <v>1.6763999999999999</v>
      </c>
      <c r="AA45">
        <v>0</v>
      </c>
      <c r="AB45">
        <v>6.6903803199999992</v>
      </c>
      <c r="AC45">
        <v>4.9163427199999985</v>
      </c>
      <c r="AD45">
        <v>9.2942917999999999</v>
      </c>
      <c r="AE45">
        <v>12.556885224</v>
      </c>
      <c r="AF45">
        <v>0</v>
      </c>
      <c r="AG45">
        <v>0</v>
      </c>
      <c r="AH45">
        <v>38.846886999999988</v>
      </c>
      <c r="AI45">
        <v>0.64668399999999993</v>
      </c>
      <c r="AJ45">
        <v>0</v>
      </c>
      <c r="AK45">
        <v>12.76308</v>
      </c>
      <c r="AL45">
        <v>20.155330000000003</v>
      </c>
      <c r="AM45">
        <v>0</v>
      </c>
      <c r="AN45">
        <v>0</v>
      </c>
      <c r="AO45">
        <v>7.168896000000001</v>
      </c>
      <c r="AP45">
        <v>2.9283660000000005</v>
      </c>
      <c r="AQ45">
        <v>0</v>
      </c>
      <c r="AR45">
        <v>11.777472000000001</v>
      </c>
      <c r="AS45">
        <v>8.1019352819999995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19.298247115825486</v>
      </c>
      <c r="BB45">
        <f t="shared" si="0"/>
        <v>574.49395220800557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24.186546490835948</v>
      </c>
      <c r="L46">
        <v>18.376991129007841</v>
      </c>
      <c r="M46">
        <v>0</v>
      </c>
      <c r="N46">
        <v>29.999015489629823</v>
      </c>
      <c r="O46">
        <v>50.375784057668206</v>
      </c>
      <c r="P46">
        <v>61.889711968217185</v>
      </c>
      <c r="Q46">
        <v>0.97199268585131882</v>
      </c>
      <c r="R46">
        <v>2.9027417713943753</v>
      </c>
      <c r="S46">
        <v>1.9332276422764227</v>
      </c>
      <c r="T46">
        <v>0</v>
      </c>
      <c r="U46">
        <v>243.6819773124426</v>
      </c>
      <c r="V46">
        <v>0</v>
      </c>
      <c r="W46">
        <v>3.9477958784491789</v>
      </c>
      <c r="X46">
        <v>18.003464552058116</v>
      </c>
      <c r="Y46">
        <v>0</v>
      </c>
      <c r="Z46">
        <v>1.6763999999999999</v>
      </c>
      <c r="AA46">
        <v>0</v>
      </c>
      <c r="AB46">
        <v>6.6903803199999992</v>
      </c>
      <c r="AC46">
        <v>4.9163427199999985</v>
      </c>
      <c r="AD46">
        <v>9.2942917999999999</v>
      </c>
      <c r="AE46">
        <v>12.556885224</v>
      </c>
      <c r="AF46">
        <v>0</v>
      </c>
      <c r="AG46">
        <v>0</v>
      </c>
      <c r="AH46">
        <v>38.846886999999988</v>
      </c>
      <c r="AI46">
        <v>0.64668399999999993</v>
      </c>
      <c r="AJ46">
        <v>0</v>
      </c>
      <c r="AK46">
        <v>12.76308</v>
      </c>
      <c r="AL46">
        <v>20.155330000000003</v>
      </c>
      <c r="AM46">
        <v>0</v>
      </c>
      <c r="AN46">
        <v>0</v>
      </c>
      <c r="AO46">
        <v>7.168896000000001</v>
      </c>
      <c r="AP46">
        <v>2.9283660000000005</v>
      </c>
      <c r="AQ46">
        <v>0</v>
      </c>
      <c r="AR46">
        <v>11.777472000000001</v>
      </c>
      <c r="AS46">
        <v>8.1019352819999995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19.298247115825486</v>
      </c>
      <c r="BB46">
        <f t="shared" si="0"/>
        <v>574.49395220800557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24.185120350109411</v>
      </c>
      <c r="L47">
        <v>18.377126686983022</v>
      </c>
      <c r="M47">
        <v>0</v>
      </c>
      <c r="N47">
        <v>29.999015489629823</v>
      </c>
      <c r="O47">
        <v>50.375784057668206</v>
      </c>
      <c r="P47">
        <v>61.889711968217185</v>
      </c>
      <c r="Q47">
        <v>0.97096172506738532</v>
      </c>
      <c r="R47">
        <v>2.9972137687237868</v>
      </c>
      <c r="S47">
        <v>1.9951063548186285</v>
      </c>
      <c r="T47">
        <v>0</v>
      </c>
      <c r="U47">
        <v>243.6819773124426</v>
      </c>
      <c r="V47">
        <v>0</v>
      </c>
      <c r="W47">
        <v>3.9477958784491789</v>
      </c>
      <c r="X47">
        <v>18.003464552058116</v>
      </c>
      <c r="Y47">
        <v>0</v>
      </c>
      <c r="Z47">
        <v>1.6763999999999999</v>
      </c>
      <c r="AA47">
        <v>0</v>
      </c>
      <c r="AB47">
        <v>6.6903803199999992</v>
      </c>
      <c r="AC47">
        <v>4.9163427199999985</v>
      </c>
      <c r="AD47">
        <v>9.2942917999999999</v>
      </c>
      <c r="AE47">
        <v>12.556885224</v>
      </c>
      <c r="AF47">
        <v>0</v>
      </c>
      <c r="AG47">
        <v>0</v>
      </c>
      <c r="AH47">
        <v>38.846886999999988</v>
      </c>
      <c r="AI47">
        <v>0.64668399999999993</v>
      </c>
      <c r="AJ47">
        <v>0</v>
      </c>
      <c r="AK47">
        <v>12.76308</v>
      </c>
      <c r="AL47">
        <v>20.155330000000003</v>
      </c>
      <c r="AM47">
        <v>0</v>
      </c>
      <c r="AN47">
        <v>0</v>
      </c>
      <c r="AO47">
        <v>7.168896000000001</v>
      </c>
      <c r="AP47">
        <v>2.9283660000000005</v>
      </c>
      <c r="AQ47">
        <v>0</v>
      </c>
      <c r="AR47">
        <v>11.777472000000001</v>
      </c>
      <c r="AS47">
        <v>8.1019352819999995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19.303253147094562</v>
      </c>
      <c r="BB47">
        <f t="shared" si="0"/>
        <v>574.64297534307286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24.186349867474441</v>
      </c>
      <c r="L48">
        <v>18.376991129007841</v>
      </c>
      <c r="M48">
        <v>0</v>
      </c>
      <c r="N48">
        <v>29.999015489629823</v>
      </c>
      <c r="O48">
        <v>50.375784057668206</v>
      </c>
      <c r="P48">
        <v>61.889711968217185</v>
      </c>
      <c r="Q48">
        <v>0.97117236492471215</v>
      </c>
      <c r="R48">
        <v>2.9023662549407114</v>
      </c>
      <c r="S48">
        <v>1.9329075165806928</v>
      </c>
      <c r="T48">
        <v>0</v>
      </c>
      <c r="U48">
        <v>243.6819773124426</v>
      </c>
      <c r="V48">
        <v>0</v>
      </c>
      <c r="W48">
        <v>8.7119313046098199</v>
      </c>
      <c r="X48">
        <v>37.46770030762108</v>
      </c>
      <c r="Y48">
        <v>0</v>
      </c>
      <c r="Z48">
        <v>1.6763999999999999</v>
      </c>
      <c r="AA48">
        <v>0</v>
      </c>
      <c r="AB48">
        <v>6.6903803199999992</v>
      </c>
      <c r="AC48">
        <v>4.9163427199999985</v>
      </c>
      <c r="AD48">
        <v>6.9455538000000008</v>
      </c>
      <c r="AE48">
        <v>12.556885224</v>
      </c>
      <c r="AF48">
        <v>0</v>
      </c>
      <c r="AG48">
        <v>0</v>
      </c>
      <c r="AH48">
        <v>38.846886999999988</v>
      </c>
      <c r="AI48">
        <v>0.64668399999999993</v>
      </c>
      <c r="AJ48">
        <v>0</v>
      </c>
      <c r="AK48">
        <v>12.76308</v>
      </c>
      <c r="AL48">
        <v>20.155330000000003</v>
      </c>
      <c r="AM48">
        <v>0</v>
      </c>
      <c r="AN48">
        <v>0</v>
      </c>
      <c r="AO48">
        <v>7.168896000000001</v>
      </c>
      <c r="AP48">
        <v>2.9283660000000005</v>
      </c>
      <c r="AQ48">
        <v>0</v>
      </c>
      <c r="AR48">
        <v>11.777472000000001</v>
      </c>
      <c r="AS48">
        <v>8.1019352819999995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20.009279620914835</v>
      </c>
      <c r="BB48">
        <f t="shared" si="0"/>
        <v>595.66084029820229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24.187865425384832</v>
      </c>
      <c r="L49">
        <v>18.377268737339634</v>
      </c>
      <c r="M49">
        <v>0</v>
      </c>
      <c r="N49">
        <v>29.999015489629823</v>
      </c>
      <c r="O49">
        <v>50.375784057668206</v>
      </c>
      <c r="P49">
        <v>61.889711968217185</v>
      </c>
      <c r="Q49">
        <v>0.97117236492471215</v>
      </c>
      <c r="R49">
        <v>2.9023662549407114</v>
      </c>
      <c r="S49">
        <v>1.9329075165806928</v>
      </c>
      <c r="T49">
        <v>0</v>
      </c>
      <c r="U49">
        <v>243.6819773124426</v>
      </c>
      <c r="V49">
        <v>0</v>
      </c>
      <c r="W49">
        <v>8.7119313046098199</v>
      </c>
      <c r="X49">
        <v>37.46770030762108</v>
      </c>
      <c r="Y49">
        <v>0</v>
      </c>
      <c r="Z49">
        <v>1.6763999999999999</v>
      </c>
      <c r="AA49">
        <v>0</v>
      </c>
      <c r="AB49">
        <v>6.6903803199999992</v>
      </c>
      <c r="AC49">
        <v>4.9163427199999985</v>
      </c>
      <c r="AD49">
        <v>6.9455538000000008</v>
      </c>
      <c r="AE49">
        <v>12.556885224</v>
      </c>
      <c r="AF49">
        <v>0</v>
      </c>
      <c r="AG49">
        <v>0</v>
      </c>
      <c r="AH49">
        <v>38.846886999999988</v>
      </c>
      <c r="AI49">
        <v>0.64668399999999993</v>
      </c>
      <c r="AJ49">
        <v>0</v>
      </c>
      <c r="AK49">
        <v>12.76308</v>
      </c>
      <c r="AL49">
        <v>20.155330000000003</v>
      </c>
      <c r="AM49">
        <v>0</v>
      </c>
      <c r="AN49">
        <v>0</v>
      </c>
      <c r="AO49">
        <v>7.168896000000001</v>
      </c>
      <c r="AP49">
        <v>2.9283660000000005</v>
      </c>
      <c r="AQ49">
        <v>0</v>
      </c>
      <c r="AR49">
        <v>13.319759999999999</v>
      </c>
      <c r="AS49">
        <v>8.1019352819999995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20.059462258817707</v>
      </c>
      <c r="BB49">
        <f t="shared" si="0"/>
        <v>597.15473882654169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24.187865425384832</v>
      </c>
      <c r="L50">
        <v>18.377268336935352</v>
      </c>
      <c r="M50">
        <v>0</v>
      </c>
      <c r="N50">
        <v>29.999015489629823</v>
      </c>
      <c r="O50">
        <v>50.375784057668206</v>
      </c>
      <c r="P50">
        <v>61.889711968217185</v>
      </c>
      <c r="Q50">
        <v>0.97117236492471215</v>
      </c>
      <c r="R50">
        <v>2.9023662549407114</v>
      </c>
      <c r="S50">
        <v>1.9329075165806928</v>
      </c>
      <c r="T50">
        <v>0</v>
      </c>
      <c r="U50">
        <v>243.6819773124426</v>
      </c>
      <c r="V50">
        <v>0</v>
      </c>
      <c r="W50">
        <v>8.7119313046098199</v>
      </c>
      <c r="X50">
        <v>37.46770030762108</v>
      </c>
      <c r="Y50">
        <v>0</v>
      </c>
      <c r="Z50">
        <v>1.6763999999999999</v>
      </c>
      <c r="AA50">
        <v>0</v>
      </c>
      <c r="AB50">
        <v>6.6903803199999992</v>
      </c>
      <c r="AC50">
        <v>4.9163427199999985</v>
      </c>
      <c r="AD50">
        <v>6.9455538000000008</v>
      </c>
      <c r="AE50">
        <v>12.556885224</v>
      </c>
      <c r="AF50">
        <v>0</v>
      </c>
      <c r="AG50">
        <v>0</v>
      </c>
      <c r="AH50">
        <v>38.846886999999988</v>
      </c>
      <c r="AI50">
        <v>0.64668399999999993</v>
      </c>
      <c r="AJ50">
        <v>0</v>
      </c>
      <c r="AK50">
        <v>12.76308</v>
      </c>
      <c r="AL50">
        <v>20.155330000000003</v>
      </c>
      <c r="AM50">
        <v>0</v>
      </c>
      <c r="AN50">
        <v>0</v>
      </c>
      <c r="AO50">
        <v>7.168896000000001</v>
      </c>
      <c r="AP50">
        <v>2.9283660000000005</v>
      </c>
      <c r="AQ50">
        <v>0</v>
      </c>
      <c r="AR50">
        <v>13.319759999999999</v>
      </c>
      <c r="AS50">
        <v>8.1019352819999995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20.059462245804571</v>
      </c>
      <c r="BB50">
        <f t="shared" si="0"/>
        <v>597.15473843915061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25.003003587115664</v>
      </c>
      <c r="L51">
        <v>18.377268336935352</v>
      </c>
      <c r="M51">
        <v>0</v>
      </c>
      <c r="N51">
        <v>29.999015489629823</v>
      </c>
      <c r="O51">
        <v>50.375784057668206</v>
      </c>
      <c r="P51">
        <v>61.889711968217185</v>
      </c>
      <c r="Q51">
        <v>1.0029679929266138</v>
      </c>
      <c r="R51">
        <v>2.9978036417322831</v>
      </c>
      <c r="S51">
        <v>1.9945927419354839</v>
      </c>
      <c r="T51">
        <v>0</v>
      </c>
      <c r="U51">
        <v>243.6819773124426</v>
      </c>
      <c r="V51">
        <v>0</v>
      </c>
      <c r="W51">
        <v>8.7119313046098199</v>
      </c>
      <c r="X51">
        <v>37.46770030762108</v>
      </c>
      <c r="Y51">
        <v>0</v>
      </c>
      <c r="Z51">
        <v>1.6763999999999999</v>
      </c>
      <c r="AA51">
        <v>0</v>
      </c>
      <c r="AB51">
        <v>6.6903803199999992</v>
      </c>
      <c r="AC51">
        <v>4.9163427199999985</v>
      </c>
      <c r="AD51">
        <v>6.9455538000000008</v>
      </c>
      <c r="AE51">
        <v>12.556885224</v>
      </c>
      <c r="AF51">
        <v>0</v>
      </c>
      <c r="AG51">
        <v>0</v>
      </c>
      <c r="AH51">
        <v>38.846886999999988</v>
      </c>
      <c r="AI51">
        <v>0.64668399999999993</v>
      </c>
      <c r="AJ51">
        <v>0</v>
      </c>
      <c r="AK51">
        <v>12.76308</v>
      </c>
      <c r="AL51">
        <v>20.155330000000003</v>
      </c>
      <c r="AM51">
        <v>0</v>
      </c>
      <c r="AN51">
        <v>0</v>
      </c>
      <c r="AO51">
        <v>7.168896000000001</v>
      </c>
      <c r="AP51">
        <v>2.9283660000000005</v>
      </c>
      <c r="AQ51">
        <v>0</v>
      </c>
      <c r="AR51">
        <v>13.319759999999999</v>
      </c>
      <c r="AS51">
        <v>8.1019352819999995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20.092094076972092</v>
      </c>
      <c r="BB51">
        <f t="shared" si="0"/>
        <v>598.12616300986213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25.003003587115664</v>
      </c>
      <c r="L52">
        <v>18.377268336935352</v>
      </c>
      <c r="M52">
        <v>0</v>
      </c>
      <c r="N52">
        <v>29.999015489629823</v>
      </c>
      <c r="O52">
        <v>50.375784057668206</v>
      </c>
      <c r="P52">
        <v>61.889711968217185</v>
      </c>
      <c r="Q52">
        <v>1.0029679929266138</v>
      </c>
      <c r="R52">
        <v>2.9978036417322831</v>
      </c>
      <c r="S52">
        <v>1.9945927419354839</v>
      </c>
      <c r="T52">
        <v>0</v>
      </c>
      <c r="U52">
        <v>243.6819773124426</v>
      </c>
      <c r="V52">
        <v>0</v>
      </c>
      <c r="W52">
        <v>8.7119313046098199</v>
      </c>
      <c r="X52">
        <v>37.46770030762108</v>
      </c>
      <c r="Y52">
        <v>0</v>
      </c>
      <c r="Z52">
        <v>1.6763999999999999</v>
      </c>
      <c r="AA52">
        <v>0</v>
      </c>
      <c r="AB52">
        <v>6.6903803199999992</v>
      </c>
      <c r="AC52">
        <v>4.9163427199999985</v>
      </c>
      <c r="AD52">
        <v>6.9455538000000008</v>
      </c>
      <c r="AE52">
        <v>12.556885224</v>
      </c>
      <c r="AF52">
        <v>0</v>
      </c>
      <c r="AG52">
        <v>0</v>
      </c>
      <c r="AH52">
        <v>38.846886999999988</v>
      </c>
      <c r="AI52">
        <v>0.64668399999999993</v>
      </c>
      <c r="AJ52">
        <v>0</v>
      </c>
      <c r="AK52">
        <v>12.76308</v>
      </c>
      <c r="AL52">
        <v>20.155330000000003</v>
      </c>
      <c r="AM52">
        <v>0</v>
      </c>
      <c r="AN52">
        <v>0</v>
      </c>
      <c r="AO52">
        <v>7.168896000000001</v>
      </c>
      <c r="AP52">
        <v>2.9283660000000005</v>
      </c>
      <c r="AQ52">
        <v>0</v>
      </c>
      <c r="AR52">
        <v>13.319759999999999</v>
      </c>
      <c r="AS52">
        <v>8.1019352819999995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20.092094076972092</v>
      </c>
      <c r="BB52">
        <f t="shared" si="0"/>
        <v>598.12616300986213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25.003003587115664</v>
      </c>
      <c r="L53">
        <v>18.377267975846149</v>
      </c>
      <c r="M53">
        <v>0</v>
      </c>
      <c r="N53">
        <v>29.999015489629823</v>
      </c>
      <c r="O53">
        <v>50.375784057668206</v>
      </c>
      <c r="P53">
        <v>61.887067781180171</v>
      </c>
      <c r="Q53">
        <v>1.0029679929266138</v>
      </c>
      <c r="R53">
        <v>2.9978036417322831</v>
      </c>
      <c r="S53">
        <v>1.9945927419354839</v>
      </c>
      <c r="T53">
        <v>0</v>
      </c>
      <c r="U53">
        <v>243.6819773124426</v>
      </c>
      <c r="V53">
        <v>0</v>
      </c>
      <c r="W53">
        <v>8.4348941388638394</v>
      </c>
      <c r="X53">
        <v>36.246820861886263</v>
      </c>
      <c r="Y53">
        <v>0</v>
      </c>
      <c r="Z53">
        <v>1.6763999999999999</v>
      </c>
      <c r="AA53">
        <v>0</v>
      </c>
      <c r="AB53">
        <v>6.6903803199999992</v>
      </c>
      <c r="AC53">
        <v>4.9163427199999985</v>
      </c>
      <c r="AD53">
        <v>6.9455538000000008</v>
      </c>
      <c r="AE53">
        <v>12.556885224</v>
      </c>
      <c r="AF53">
        <v>0</v>
      </c>
      <c r="AG53">
        <v>0</v>
      </c>
      <c r="AH53">
        <v>38.846886999999988</v>
      </c>
      <c r="AI53">
        <v>0.64668399999999993</v>
      </c>
      <c r="AJ53">
        <v>0</v>
      </c>
      <c r="AK53">
        <v>12.76308</v>
      </c>
      <c r="AL53">
        <v>20.155330000000003</v>
      </c>
      <c r="AM53">
        <v>0</v>
      </c>
      <c r="AN53">
        <v>0</v>
      </c>
      <c r="AO53">
        <v>7.168896000000001</v>
      </c>
      <c r="AP53">
        <v>2.9283660000000005</v>
      </c>
      <c r="AQ53">
        <v>0</v>
      </c>
      <c r="AR53">
        <v>11.777472000000001</v>
      </c>
      <c r="AS53">
        <v>8.1019352819999995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19.993201245794065</v>
      </c>
      <c r="BB53">
        <f t="shared" si="0"/>
        <v>595.18220668143317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25.003003587115664</v>
      </c>
      <c r="L54">
        <v>18.377268737339634</v>
      </c>
      <c r="M54">
        <v>0</v>
      </c>
      <c r="N54">
        <v>29.999015489629823</v>
      </c>
      <c r="O54">
        <v>50.375784057668206</v>
      </c>
      <c r="P54">
        <v>61.887067781180171</v>
      </c>
      <c r="Q54">
        <v>1.0029679929266138</v>
      </c>
      <c r="R54">
        <v>2.9978036417322831</v>
      </c>
      <c r="S54">
        <v>1.9945927419354839</v>
      </c>
      <c r="T54">
        <v>0</v>
      </c>
      <c r="U54">
        <v>243.6819773124426</v>
      </c>
      <c r="V54">
        <v>0</v>
      </c>
      <c r="W54">
        <v>8.8393969251336895</v>
      </c>
      <c r="X54">
        <v>37.46770030762108</v>
      </c>
      <c r="Y54">
        <v>0</v>
      </c>
      <c r="Z54">
        <v>1.6763999999999999</v>
      </c>
      <c r="AA54">
        <v>0</v>
      </c>
      <c r="AB54">
        <v>6.6903803199999992</v>
      </c>
      <c r="AC54">
        <v>4.9163427199999985</v>
      </c>
      <c r="AD54">
        <v>6.9455538000000008</v>
      </c>
      <c r="AE54">
        <v>12.556885224</v>
      </c>
      <c r="AF54">
        <v>0</v>
      </c>
      <c r="AG54">
        <v>0</v>
      </c>
      <c r="AH54">
        <v>38.846886999999988</v>
      </c>
      <c r="AI54">
        <v>0.64668399999999993</v>
      </c>
      <c r="AJ54">
        <v>0</v>
      </c>
      <c r="AK54">
        <v>12.76308</v>
      </c>
      <c r="AL54">
        <v>20.155330000000003</v>
      </c>
      <c r="AM54">
        <v>0</v>
      </c>
      <c r="AN54">
        <v>0</v>
      </c>
      <c r="AO54">
        <v>7.168896000000001</v>
      </c>
      <c r="AP54">
        <v>2.9283660000000005</v>
      </c>
      <c r="AQ54">
        <v>0</v>
      </c>
      <c r="AR54">
        <v>11.777472000000001</v>
      </c>
      <c r="AS54">
        <v>8.1019352819999995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20.046026286721453</v>
      </c>
      <c r="BB54">
        <f t="shared" si="0"/>
        <v>596.75476463400389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25.003003587115664</v>
      </c>
      <c r="L55">
        <v>18.376991129007841</v>
      </c>
      <c r="M55">
        <v>0</v>
      </c>
      <c r="N55">
        <v>29.999015489629823</v>
      </c>
      <c r="O55">
        <v>50.375784057668206</v>
      </c>
      <c r="P55">
        <v>61.887067781180171</v>
      </c>
      <c r="Q55">
        <v>1.0029679929266138</v>
      </c>
      <c r="R55">
        <v>2.9978036417322831</v>
      </c>
      <c r="S55">
        <v>1.9945927419354839</v>
      </c>
      <c r="T55">
        <v>0</v>
      </c>
      <c r="U55">
        <v>243.6819773124426</v>
      </c>
      <c r="V55">
        <v>0</v>
      </c>
      <c r="W55">
        <v>8.8393969251336895</v>
      </c>
      <c r="X55">
        <v>37.46770030762108</v>
      </c>
      <c r="Y55">
        <v>0</v>
      </c>
      <c r="Z55">
        <v>1.6763999999999999</v>
      </c>
      <c r="AA55">
        <v>0</v>
      </c>
      <c r="AB55">
        <v>6.6903803199999992</v>
      </c>
      <c r="AC55">
        <v>4.9163427199999985</v>
      </c>
      <c r="AD55">
        <v>6.9455538000000008</v>
      </c>
      <c r="AE55">
        <v>12.556885224</v>
      </c>
      <c r="AF55">
        <v>0</v>
      </c>
      <c r="AG55">
        <v>0</v>
      </c>
      <c r="AH55">
        <v>38.846886999999988</v>
      </c>
      <c r="AI55">
        <v>0.64668399999999993</v>
      </c>
      <c r="AJ55">
        <v>0</v>
      </c>
      <c r="AK55">
        <v>12.76308</v>
      </c>
      <c r="AL55">
        <v>20.155330000000003</v>
      </c>
      <c r="AM55">
        <v>0</v>
      </c>
      <c r="AN55">
        <v>0</v>
      </c>
      <c r="AO55">
        <v>7.168896000000001</v>
      </c>
      <c r="AP55">
        <v>2.9283660000000005</v>
      </c>
      <c r="AQ55">
        <v>0</v>
      </c>
      <c r="AR55">
        <v>11.497055999999999</v>
      </c>
      <c r="AS55">
        <v>8.1019352819999995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20.036903744450672</v>
      </c>
      <c r="BB55">
        <f t="shared" si="0"/>
        <v>596.48319356794298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25.003003587115664</v>
      </c>
      <c r="L56">
        <v>18.376991129007841</v>
      </c>
      <c r="M56">
        <v>0</v>
      </c>
      <c r="N56">
        <v>29.999015489629823</v>
      </c>
      <c r="O56">
        <v>50.375784057668206</v>
      </c>
      <c r="P56">
        <v>61.887067781180171</v>
      </c>
      <c r="Q56">
        <v>1.0029679929266138</v>
      </c>
      <c r="R56">
        <v>2.9978036417322831</v>
      </c>
      <c r="S56">
        <v>1.9945927419354839</v>
      </c>
      <c r="T56">
        <v>0</v>
      </c>
      <c r="U56">
        <v>243.6819773124426</v>
      </c>
      <c r="V56">
        <v>0</v>
      </c>
      <c r="W56">
        <v>8.8393969251336895</v>
      </c>
      <c r="X56">
        <v>37.46770030762108</v>
      </c>
      <c r="Y56">
        <v>0</v>
      </c>
      <c r="Z56">
        <v>1.6763999999999999</v>
      </c>
      <c r="AA56">
        <v>3.58860344</v>
      </c>
      <c r="AB56">
        <v>6.6903803199999992</v>
      </c>
      <c r="AC56">
        <v>4.9163427199999985</v>
      </c>
      <c r="AD56">
        <v>6.9455538000000008</v>
      </c>
      <c r="AE56">
        <v>12.556885224</v>
      </c>
      <c r="AF56">
        <v>0</v>
      </c>
      <c r="AG56">
        <v>0</v>
      </c>
      <c r="AH56">
        <v>38.846886999999988</v>
      </c>
      <c r="AI56">
        <v>0.64668399999999993</v>
      </c>
      <c r="AJ56">
        <v>0</v>
      </c>
      <c r="AK56">
        <v>12.76308</v>
      </c>
      <c r="AL56">
        <v>20.155330000000003</v>
      </c>
      <c r="AM56">
        <v>0</v>
      </c>
      <c r="AN56">
        <v>0</v>
      </c>
      <c r="AO56">
        <v>7.168896000000001</v>
      </c>
      <c r="AP56">
        <v>2.9283660000000005</v>
      </c>
      <c r="AQ56">
        <v>0</v>
      </c>
      <c r="AR56">
        <v>11.497055999999999</v>
      </c>
      <c r="AS56">
        <v>8.1019352819999995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20.153533432450676</v>
      </c>
      <c r="BB56">
        <f t="shared" si="0"/>
        <v>599.95516731994292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25.003003587115664</v>
      </c>
      <c r="L57">
        <v>18.377268336935352</v>
      </c>
      <c r="M57">
        <v>0</v>
      </c>
      <c r="N57">
        <v>29.999015489629823</v>
      </c>
      <c r="O57">
        <v>50.375784057668206</v>
      </c>
      <c r="P57">
        <v>61.887067781180171</v>
      </c>
      <c r="Q57">
        <v>1.0029679929266138</v>
      </c>
      <c r="R57">
        <v>2.9978036417322831</v>
      </c>
      <c r="S57">
        <v>1.9945927419354839</v>
      </c>
      <c r="T57">
        <v>0</v>
      </c>
      <c r="U57">
        <v>243.6819773124426</v>
      </c>
      <c r="V57">
        <v>0</v>
      </c>
      <c r="W57">
        <v>8.8393969251336895</v>
      </c>
      <c r="X57">
        <v>37.46770030762108</v>
      </c>
      <c r="Y57">
        <v>0</v>
      </c>
      <c r="Z57">
        <v>1.6763999999999999</v>
      </c>
      <c r="AA57">
        <v>3.58860344</v>
      </c>
      <c r="AB57">
        <v>6.6903803199999992</v>
      </c>
      <c r="AC57">
        <v>4.9163427199999985</v>
      </c>
      <c r="AD57">
        <v>6.9455538000000008</v>
      </c>
      <c r="AE57">
        <v>12.556885224</v>
      </c>
      <c r="AF57">
        <v>0</v>
      </c>
      <c r="AG57">
        <v>0</v>
      </c>
      <c r="AH57">
        <v>38.846886999999988</v>
      </c>
      <c r="AI57">
        <v>3.556762</v>
      </c>
      <c r="AJ57">
        <v>0</v>
      </c>
      <c r="AK57">
        <v>12.76308</v>
      </c>
      <c r="AL57">
        <v>20.155330000000003</v>
      </c>
      <c r="AM57">
        <v>0</v>
      </c>
      <c r="AN57">
        <v>0</v>
      </c>
      <c r="AO57">
        <v>7.168896000000001</v>
      </c>
      <c r="AP57">
        <v>2.9283660000000005</v>
      </c>
      <c r="AQ57">
        <v>0</v>
      </c>
      <c r="AR57">
        <v>11.497055999999999</v>
      </c>
      <c r="AS57">
        <v>8.1019352819999995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20.248120103708324</v>
      </c>
      <c r="BB57">
        <f t="shared" si="0"/>
        <v>602.77093585661282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25.003003587115664</v>
      </c>
      <c r="L58">
        <v>18.377266827840693</v>
      </c>
      <c r="M58">
        <v>0</v>
      </c>
      <c r="N58">
        <v>29.999015489629823</v>
      </c>
      <c r="O58">
        <v>50.375784057668206</v>
      </c>
      <c r="P58">
        <v>61.887067781180171</v>
      </c>
      <c r="Q58">
        <v>1.0029679929266138</v>
      </c>
      <c r="R58">
        <v>2.9978036417322831</v>
      </c>
      <c r="S58">
        <v>1.9945927419354839</v>
      </c>
      <c r="T58">
        <v>0</v>
      </c>
      <c r="U58">
        <v>243.6819773124426</v>
      </c>
      <c r="V58">
        <v>0</v>
      </c>
      <c r="W58">
        <v>8.8393969251336895</v>
      </c>
      <c r="X58">
        <v>37.46770030762108</v>
      </c>
      <c r="Y58">
        <v>0</v>
      </c>
      <c r="Z58">
        <v>1.6763999999999999</v>
      </c>
      <c r="AA58">
        <v>7.1370748799999992</v>
      </c>
      <c r="AB58">
        <v>6.6903803199999992</v>
      </c>
      <c r="AC58">
        <v>4.9163427199999985</v>
      </c>
      <c r="AD58">
        <v>6.9455538000000008</v>
      </c>
      <c r="AE58">
        <v>12.556885224</v>
      </c>
      <c r="AF58">
        <v>0</v>
      </c>
      <c r="AG58">
        <v>0</v>
      </c>
      <c r="AH58">
        <v>38.846886999999988</v>
      </c>
      <c r="AI58">
        <v>3.556762</v>
      </c>
      <c r="AJ58">
        <v>0</v>
      </c>
      <c r="AK58">
        <v>12.76308</v>
      </c>
      <c r="AL58">
        <v>20.155330000000003</v>
      </c>
      <c r="AM58">
        <v>0</v>
      </c>
      <c r="AN58">
        <v>0</v>
      </c>
      <c r="AO58">
        <v>7.168896000000001</v>
      </c>
      <c r="AP58">
        <v>2.9283660000000005</v>
      </c>
      <c r="AQ58">
        <v>0</v>
      </c>
      <c r="AR58">
        <v>11.497055999999999</v>
      </c>
      <c r="AS58">
        <v>8.1019352819999995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20.363445198662745</v>
      </c>
      <c r="BB58">
        <f t="shared" si="0"/>
        <v>606.20408069256382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25.003003587115664</v>
      </c>
      <c r="L59">
        <v>18.37719135139211</v>
      </c>
      <c r="M59">
        <v>0</v>
      </c>
      <c r="N59">
        <v>29.999015489629823</v>
      </c>
      <c r="O59">
        <v>50.375784057668206</v>
      </c>
      <c r="P59">
        <v>61.887067781180171</v>
      </c>
      <c r="Q59">
        <v>1.0029679929266138</v>
      </c>
      <c r="R59">
        <v>2.9978036417322831</v>
      </c>
      <c r="S59">
        <v>1.9945927419354839</v>
      </c>
      <c r="T59">
        <v>0</v>
      </c>
      <c r="U59">
        <v>243.6819773124426</v>
      </c>
      <c r="V59">
        <v>0</v>
      </c>
      <c r="W59">
        <v>8.8393969251336895</v>
      </c>
      <c r="X59">
        <v>37.46770030762108</v>
      </c>
      <c r="Y59">
        <v>0</v>
      </c>
      <c r="Z59">
        <v>1.6763999999999999</v>
      </c>
      <c r="AA59">
        <v>7.1370748799999992</v>
      </c>
      <c r="AB59">
        <v>6.6903803199999992</v>
      </c>
      <c r="AC59">
        <v>4.9163427199999985</v>
      </c>
      <c r="AD59">
        <v>6.9455538000000008</v>
      </c>
      <c r="AE59">
        <v>12.556885224</v>
      </c>
      <c r="AF59">
        <v>0</v>
      </c>
      <c r="AG59">
        <v>0</v>
      </c>
      <c r="AH59">
        <v>38.846886999999988</v>
      </c>
      <c r="AI59">
        <v>3.556762</v>
      </c>
      <c r="AJ59">
        <v>0</v>
      </c>
      <c r="AK59">
        <v>12.76308</v>
      </c>
      <c r="AL59">
        <v>20.155330000000003</v>
      </c>
      <c r="AM59">
        <v>0</v>
      </c>
      <c r="AN59">
        <v>0</v>
      </c>
      <c r="AO59">
        <v>7.168896000000001</v>
      </c>
      <c r="AP59">
        <v>2.9283660000000005</v>
      </c>
      <c r="AQ59">
        <v>0</v>
      </c>
      <c r="AR59">
        <v>11.497055999999999</v>
      </c>
      <c r="AS59">
        <v>7.8586584000000004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20.355536233678166</v>
      </c>
      <c r="BB59">
        <f t="shared" si="0"/>
        <v>605.96863729909967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25.001629401650622</v>
      </c>
      <c r="L60">
        <v>18.37719135139211</v>
      </c>
      <c r="M60">
        <v>0</v>
      </c>
      <c r="N60">
        <v>29.999015489629823</v>
      </c>
      <c r="O60">
        <v>50.375784057668206</v>
      </c>
      <c r="P60">
        <v>61.887067781180171</v>
      </c>
      <c r="Q60">
        <v>1.0029544584081387</v>
      </c>
      <c r="R60">
        <v>2.9963205013428826</v>
      </c>
      <c r="S60">
        <v>1.9959899856938486</v>
      </c>
      <c r="T60">
        <v>0</v>
      </c>
      <c r="U60">
        <v>243.6819773124426</v>
      </c>
      <c r="V60">
        <v>0</v>
      </c>
      <c r="W60">
        <v>8.8393969251336895</v>
      </c>
      <c r="X60">
        <v>37.46770030762108</v>
      </c>
      <c r="Y60">
        <v>0</v>
      </c>
      <c r="Z60">
        <v>1.6763999999999999</v>
      </c>
      <c r="AA60">
        <v>7.1370748799999992</v>
      </c>
      <c r="AB60">
        <v>6.6903803199999992</v>
      </c>
      <c r="AC60">
        <v>4.9163427199999985</v>
      </c>
      <c r="AD60">
        <v>6.9455538000000008</v>
      </c>
      <c r="AE60">
        <v>12.556885224</v>
      </c>
      <c r="AF60">
        <v>0</v>
      </c>
      <c r="AG60">
        <v>0</v>
      </c>
      <c r="AH60">
        <v>38.846886999999988</v>
      </c>
      <c r="AI60">
        <v>3.556762</v>
      </c>
      <c r="AJ60">
        <v>0</v>
      </c>
      <c r="AK60">
        <v>12.76308</v>
      </c>
      <c r="AL60">
        <v>20.155330000000003</v>
      </c>
      <c r="AM60">
        <v>0</v>
      </c>
      <c r="AN60">
        <v>0</v>
      </c>
      <c r="AO60">
        <v>7.168896000000001</v>
      </c>
      <c r="AP60">
        <v>2.9283660000000005</v>
      </c>
      <c r="AQ60">
        <v>0</v>
      </c>
      <c r="AR60">
        <v>11.497055999999999</v>
      </c>
      <c r="AS60">
        <v>7.8586584000000004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20.355488486967751</v>
      </c>
      <c r="BB60">
        <f t="shared" si="0"/>
        <v>605.96721142919569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25.002557588859922</v>
      </c>
      <c r="L61">
        <v>18.37719135139211</v>
      </c>
      <c r="M61">
        <v>0</v>
      </c>
      <c r="N61">
        <v>29.999015489629823</v>
      </c>
      <c r="O61">
        <v>50.375784057668206</v>
      </c>
      <c r="P61">
        <v>61.887067781180171</v>
      </c>
      <c r="Q61">
        <v>1.0029544584081387</v>
      </c>
      <c r="R61">
        <v>2.9963205013428826</v>
      </c>
      <c r="S61">
        <v>1.9959899856938486</v>
      </c>
      <c r="T61">
        <v>0</v>
      </c>
      <c r="U61">
        <v>243.6819773124426</v>
      </c>
      <c r="V61">
        <v>0</v>
      </c>
      <c r="W61">
        <v>8.8393969251336895</v>
      </c>
      <c r="X61">
        <v>37.46770030762108</v>
      </c>
      <c r="Y61">
        <v>0</v>
      </c>
      <c r="Z61">
        <v>1.6763999999999999</v>
      </c>
      <c r="AA61">
        <v>7.1370748799999992</v>
      </c>
      <c r="AB61">
        <v>6.6903803199999992</v>
      </c>
      <c r="AC61">
        <v>4.9163427199999985</v>
      </c>
      <c r="AD61">
        <v>6.9455538000000008</v>
      </c>
      <c r="AE61">
        <v>7.6582269999999992</v>
      </c>
      <c r="AF61">
        <v>0</v>
      </c>
      <c r="AG61">
        <v>0</v>
      </c>
      <c r="AH61">
        <v>38.846886999999988</v>
      </c>
      <c r="AI61">
        <v>0.64668399999999993</v>
      </c>
      <c r="AJ61">
        <v>0</v>
      </c>
      <c r="AK61">
        <v>12.76308</v>
      </c>
      <c r="AL61">
        <v>20.155330000000003</v>
      </c>
      <c r="AM61">
        <v>0</v>
      </c>
      <c r="AN61">
        <v>0</v>
      </c>
      <c r="AO61">
        <v>7.168896000000001</v>
      </c>
      <c r="AP61">
        <v>2.9283660000000005</v>
      </c>
      <c r="AQ61">
        <v>0</v>
      </c>
      <c r="AR61">
        <v>11.497055999999999</v>
      </c>
      <c r="AS61">
        <v>7.8586584000000004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20.101734553052047</v>
      </c>
      <c r="BB61">
        <f t="shared" si="0"/>
        <v>598.41315732632052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25.002909788748745</v>
      </c>
      <c r="L62">
        <v>18.37719135139211</v>
      </c>
      <c r="M62">
        <v>0</v>
      </c>
      <c r="N62">
        <v>29.999015489629823</v>
      </c>
      <c r="O62">
        <v>50.375784057668206</v>
      </c>
      <c r="P62">
        <v>61.887067781180171</v>
      </c>
      <c r="Q62">
        <v>1.0029544584081387</v>
      </c>
      <c r="R62">
        <v>2.9963205013428826</v>
      </c>
      <c r="S62">
        <v>1.9959899856938486</v>
      </c>
      <c r="T62">
        <v>0</v>
      </c>
      <c r="U62">
        <v>243.6819773124426</v>
      </c>
      <c r="V62">
        <v>0</v>
      </c>
      <c r="W62">
        <v>8.8393969251336895</v>
      </c>
      <c r="X62">
        <v>37.46770030762108</v>
      </c>
      <c r="Y62">
        <v>0</v>
      </c>
      <c r="Z62">
        <v>1.6763999999999999</v>
      </c>
      <c r="AA62">
        <v>7.1370748799999992</v>
      </c>
      <c r="AB62">
        <v>6.6903803199999992</v>
      </c>
      <c r="AC62">
        <v>4.9163427199999985</v>
      </c>
      <c r="AD62">
        <v>6.9455538000000008</v>
      </c>
      <c r="AE62">
        <v>7.6582269999999992</v>
      </c>
      <c r="AF62">
        <v>0</v>
      </c>
      <c r="AG62">
        <v>0</v>
      </c>
      <c r="AH62">
        <v>38.846886999999988</v>
      </c>
      <c r="AI62">
        <v>0.64668399999999993</v>
      </c>
      <c r="AJ62">
        <v>0</v>
      </c>
      <c r="AK62">
        <v>12.76308</v>
      </c>
      <c r="AL62">
        <v>20.155330000000003</v>
      </c>
      <c r="AM62">
        <v>0</v>
      </c>
      <c r="AN62">
        <v>0</v>
      </c>
      <c r="AO62">
        <v>7.168896000000001</v>
      </c>
      <c r="AP62">
        <v>2.9283660000000005</v>
      </c>
      <c r="AQ62">
        <v>0</v>
      </c>
      <c r="AR62">
        <v>11.497055999999999</v>
      </c>
      <c r="AS62">
        <v>7.8586584000000004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20.101745999548434</v>
      </c>
      <c r="BB62">
        <f t="shared" si="0"/>
        <v>598.41349807971289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25.003351942637984</v>
      </c>
      <c r="L63">
        <v>18.37719135139211</v>
      </c>
      <c r="M63">
        <v>0</v>
      </c>
      <c r="N63">
        <v>29.999015489629823</v>
      </c>
      <c r="O63">
        <v>50.375784057668206</v>
      </c>
      <c r="P63">
        <v>61.889711968217185</v>
      </c>
      <c r="Q63">
        <v>1.0029544584081387</v>
      </c>
      <c r="R63">
        <v>2.9963205013428826</v>
      </c>
      <c r="S63">
        <v>1.9959899856938486</v>
      </c>
      <c r="T63">
        <v>0</v>
      </c>
      <c r="U63">
        <v>243.6819773124426</v>
      </c>
      <c r="V63">
        <v>0</v>
      </c>
      <c r="W63">
        <v>8.8393969251336895</v>
      </c>
      <c r="X63">
        <v>37.46770030762108</v>
      </c>
      <c r="Y63">
        <v>0</v>
      </c>
      <c r="Z63">
        <v>1.6763999999999999</v>
      </c>
      <c r="AA63">
        <v>7.1370748799999992</v>
      </c>
      <c r="AB63">
        <v>6.6903803199999992</v>
      </c>
      <c r="AC63">
        <v>4.9163427199999985</v>
      </c>
      <c r="AD63">
        <v>6.9455538000000008</v>
      </c>
      <c r="AE63">
        <v>7.6582269999999992</v>
      </c>
      <c r="AF63">
        <v>0</v>
      </c>
      <c r="AG63">
        <v>0</v>
      </c>
      <c r="AH63">
        <v>38.846886999999988</v>
      </c>
      <c r="AI63">
        <v>0.64668399999999993</v>
      </c>
      <c r="AJ63">
        <v>0</v>
      </c>
      <c r="AK63">
        <v>12.76308</v>
      </c>
      <c r="AL63">
        <v>20.155330000000003</v>
      </c>
      <c r="AM63">
        <v>0</v>
      </c>
      <c r="AN63">
        <v>0</v>
      </c>
      <c r="AO63">
        <v>7.168896000000001</v>
      </c>
      <c r="AP63">
        <v>2.9283660000000005</v>
      </c>
      <c r="AQ63">
        <v>0</v>
      </c>
      <c r="AR63">
        <v>11.497055999999999</v>
      </c>
      <c r="AS63">
        <v>8.1019352819999995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20.109753065435186</v>
      </c>
      <c r="BB63">
        <f t="shared" si="0"/>
        <v>598.65185423675257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25.00318621965976</v>
      </c>
      <c r="L64">
        <v>18.37719135139211</v>
      </c>
      <c r="M64">
        <v>0</v>
      </c>
      <c r="N64">
        <v>29.999015489629823</v>
      </c>
      <c r="O64">
        <v>50.375784057668206</v>
      </c>
      <c r="P64">
        <v>61.889711968217185</v>
      </c>
      <c r="Q64">
        <v>1.0029544584081387</v>
      </c>
      <c r="R64">
        <v>2.9963205013428826</v>
      </c>
      <c r="S64">
        <v>1.9959899856938486</v>
      </c>
      <c r="T64">
        <v>0</v>
      </c>
      <c r="U64">
        <v>243.6819773124426</v>
      </c>
      <c r="V64">
        <v>0</v>
      </c>
      <c r="W64">
        <v>8.8393969251336895</v>
      </c>
      <c r="X64">
        <v>37.46770030762108</v>
      </c>
      <c r="Y64">
        <v>0</v>
      </c>
      <c r="Z64">
        <v>1.6763999999999999</v>
      </c>
      <c r="AA64">
        <v>7.1370748799999992</v>
      </c>
      <c r="AB64">
        <v>6.6903803199999992</v>
      </c>
      <c r="AC64">
        <v>4.9163427199999985</v>
      </c>
      <c r="AD64">
        <v>6.9455538000000008</v>
      </c>
      <c r="AE64">
        <v>7.6582269999999992</v>
      </c>
      <c r="AF64">
        <v>0</v>
      </c>
      <c r="AG64">
        <v>0</v>
      </c>
      <c r="AH64">
        <v>38.846886999999988</v>
      </c>
      <c r="AI64">
        <v>0.64668399999999993</v>
      </c>
      <c r="AJ64">
        <v>0</v>
      </c>
      <c r="AK64">
        <v>12.76308</v>
      </c>
      <c r="AL64">
        <v>20.155330000000003</v>
      </c>
      <c r="AM64">
        <v>0</v>
      </c>
      <c r="AN64">
        <v>0</v>
      </c>
      <c r="AO64">
        <v>7.168896000000001</v>
      </c>
      <c r="AP64">
        <v>2.9283660000000005</v>
      </c>
      <c r="AQ64">
        <v>0</v>
      </c>
      <c r="AR64">
        <v>11.497055999999999</v>
      </c>
      <c r="AS64">
        <v>8.1019352819999995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20.109747679438392</v>
      </c>
      <c r="BB64">
        <f t="shared" si="0"/>
        <v>598.65169389977109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25.002736062753726</v>
      </c>
      <c r="L65">
        <v>18.37719135139211</v>
      </c>
      <c r="M65">
        <v>0</v>
      </c>
      <c r="N65">
        <v>29.999015489629823</v>
      </c>
      <c r="O65">
        <v>50.375784057668206</v>
      </c>
      <c r="P65">
        <v>61.889711968217185</v>
      </c>
      <c r="Q65">
        <v>1.0029544584081387</v>
      </c>
      <c r="R65">
        <v>2.9963205013428826</v>
      </c>
      <c r="S65">
        <v>1.9959899856938486</v>
      </c>
      <c r="T65">
        <v>0</v>
      </c>
      <c r="U65">
        <v>243.6819773124426</v>
      </c>
      <c r="V65">
        <v>0</v>
      </c>
      <c r="W65">
        <v>8.8393969251336895</v>
      </c>
      <c r="X65">
        <v>37.46770030762108</v>
      </c>
      <c r="Y65">
        <v>0</v>
      </c>
      <c r="Z65">
        <v>1.6763999999999999</v>
      </c>
      <c r="AA65">
        <v>3.5717479999999995</v>
      </c>
      <c r="AB65">
        <v>6.6903803199999992</v>
      </c>
      <c r="AC65">
        <v>4.9163427199999985</v>
      </c>
      <c r="AD65">
        <v>6.9455538000000008</v>
      </c>
      <c r="AE65">
        <v>7.6582269999999992</v>
      </c>
      <c r="AF65">
        <v>0</v>
      </c>
      <c r="AG65">
        <v>0</v>
      </c>
      <c r="AH65">
        <v>38.846886999999988</v>
      </c>
      <c r="AI65">
        <v>0.64668399999999993</v>
      </c>
      <c r="AJ65">
        <v>0</v>
      </c>
      <c r="AK65">
        <v>12.76308</v>
      </c>
      <c r="AL65">
        <v>20.155330000000003</v>
      </c>
      <c r="AM65">
        <v>0</v>
      </c>
      <c r="AN65">
        <v>0</v>
      </c>
      <c r="AO65">
        <v>7.168896000000001</v>
      </c>
      <c r="AP65">
        <v>2.9283660000000005</v>
      </c>
      <c r="AQ65">
        <v>0</v>
      </c>
      <c r="AR65">
        <v>11.497055999999999</v>
      </c>
      <c r="AS65">
        <v>8.1019352819999995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19.99386002733894</v>
      </c>
      <c r="BB65">
        <f t="shared" si="0"/>
        <v>595.20180451496458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25.001888384713954</v>
      </c>
      <c r="L66">
        <v>18.37719135139211</v>
      </c>
      <c r="M66">
        <v>0</v>
      </c>
      <c r="N66">
        <v>29.999015489629823</v>
      </c>
      <c r="O66">
        <v>50.375784057668206</v>
      </c>
      <c r="P66">
        <v>61.889711968217185</v>
      </c>
      <c r="Q66">
        <v>1.0029544584081387</v>
      </c>
      <c r="R66">
        <v>2.9963205013428826</v>
      </c>
      <c r="S66">
        <v>1.9959899856938486</v>
      </c>
      <c r="T66">
        <v>0</v>
      </c>
      <c r="U66">
        <v>243.6819773124426</v>
      </c>
      <c r="V66">
        <v>0</v>
      </c>
      <c r="W66">
        <v>8.8393969251336895</v>
      </c>
      <c r="X66">
        <v>37.46770030762108</v>
      </c>
      <c r="Y66">
        <v>0</v>
      </c>
      <c r="Z66">
        <v>1.6763999999999999</v>
      </c>
      <c r="AA66">
        <v>3.5717479999999995</v>
      </c>
      <c r="AB66">
        <v>6.6903803199999992</v>
      </c>
      <c r="AC66">
        <v>4.9163427199999985</v>
      </c>
      <c r="AD66">
        <v>6.9455538000000008</v>
      </c>
      <c r="AE66">
        <v>7.6582269999999992</v>
      </c>
      <c r="AF66">
        <v>0</v>
      </c>
      <c r="AG66">
        <v>0</v>
      </c>
      <c r="AH66">
        <v>38.846886999999988</v>
      </c>
      <c r="AI66">
        <v>0.64668399999999993</v>
      </c>
      <c r="AJ66">
        <v>0</v>
      </c>
      <c r="AK66">
        <v>12.76308</v>
      </c>
      <c r="AL66">
        <v>20.155330000000003</v>
      </c>
      <c r="AM66">
        <v>1.3406171428571427</v>
      </c>
      <c r="AN66">
        <v>0</v>
      </c>
      <c r="AO66">
        <v>7.168896000000001</v>
      </c>
      <c r="AP66">
        <v>2.9283660000000005</v>
      </c>
      <c r="AQ66">
        <v>0</v>
      </c>
      <c r="AR66">
        <v>11.497055999999999</v>
      </c>
      <c r="AS66">
        <v>8.1019352819999995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20.037402509548681</v>
      </c>
      <c r="BB66">
        <f t="shared" si="0"/>
        <v>596.49803149757213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25.003410557004759</v>
      </c>
      <c r="L67">
        <v>18.37719135139211</v>
      </c>
      <c r="M67">
        <v>0</v>
      </c>
      <c r="N67">
        <v>29.999015489629823</v>
      </c>
      <c r="O67">
        <v>50.375784057668206</v>
      </c>
      <c r="P67">
        <v>61.889711968217185</v>
      </c>
      <c r="Q67">
        <v>0.97199268585131882</v>
      </c>
      <c r="R67">
        <v>2.9027417713943753</v>
      </c>
      <c r="S67">
        <v>1.9332276422764227</v>
      </c>
      <c r="T67">
        <v>0</v>
      </c>
      <c r="U67">
        <v>243.6819773124426</v>
      </c>
      <c r="V67">
        <v>0</v>
      </c>
      <c r="W67">
        <v>8.8393969251336895</v>
      </c>
      <c r="X67">
        <v>37.46770030762108</v>
      </c>
      <c r="Y67">
        <v>0</v>
      </c>
      <c r="Z67">
        <v>1.6763999999999999</v>
      </c>
      <c r="AA67">
        <v>3.5717479999999995</v>
      </c>
      <c r="AB67">
        <v>6.6903803199999992</v>
      </c>
      <c r="AC67">
        <v>4.9163427199999985</v>
      </c>
      <c r="AD67">
        <v>6.9455538000000008</v>
      </c>
      <c r="AE67">
        <v>12.556885224</v>
      </c>
      <c r="AF67">
        <v>0</v>
      </c>
      <c r="AG67">
        <v>0</v>
      </c>
      <c r="AH67">
        <v>38.846886999999988</v>
      </c>
      <c r="AI67">
        <v>3.8801039999999998</v>
      </c>
      <c r="AJ67">
        <v>0</v>
      </c>
      <c r="AK67">
        <v>12.76308</v>
      </c>
      <c r="AL67">
        <v>20.155330000000003</v>
      </c>
      <c r="AM67">
        <v>1.3406171428571427</v>
      </c>
      <c r="AN67">
        <v>0</v>
      </c>
      <c r="AO67">
        <v>7.168896000000001</v>
      </c>
      <c r="AP67">
        <v>2.9283660000000005</v>
      </c>
      <c r="AQ67">
        <v>0</v>
      </c>
      <c r="AR67">
        <v>11.497055999999999</v>
      </c>
      <c r="AS67">
        <v>8.1019352819999995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20.295657134115654</v>
      </c>
      <c r="BB67">
        <f t="shared" si="0"/>
        <v>604.18607442337316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25.002165073596224</v>
      </c>
      <c r="L68">
        <v>18.37719135139211</v>
      </c>
      <c r="M68">
        <v>0</v>
      </c>
      <c r="N68">
        <v>29.999015489629823</v>
      </c>
      <c r="O68">
        <v>50.375784057668206</v>
      </c>
      <c r="P68">
        <v>61.889711968217185</v>
      </c>
      <c r="Q68">
        <v>0.97199268585131882</v>
      </c>
      <c r="R68">
        <v>2.9027417713943753</v>
      </c>
      <c r="S68">
        <v>1.9332276422764227</v>
      </c>
      <c r="T68">
        <v>0</v>
      </c>
      <c r="U68">
        <v>243.6819773124426</v>
      </c>
      <c r="V68">
        <v>0</v>
      </c>
      <c r="W68">
        <v>8.8393969251336895</v>
      </c>
      <c r="X68">
        <v>37.46770030762108</v>
      </c>
      <c r="Y68">
        <v>0</v>
      </c>
      <c r="Z68">
        <v>1.6763999999999999</v>
      </c>
      <c r="AA68">
        <v>3.5717479999999995</v>
      </c>
      <c r="AB68">
        <v>6.6903803199999992</v>
      </c>
      <c r="AC68">
        <v>4.9163427199999985</v>
      </c>
      <c r="AD68">
        <v>6.9455538000000008</v>
      </c>
      <c r="AE68">
        <v>12.556885224</v>
      </c>
      <c r="AF68">
        <v>0</v>
      </c>
      <c r="AG68">
        <v>0</v>
      </c>
      <c r="AH68">
        <v>38.846886999999988</v>
      </c>
      <c r="AI68">
        <v>3.8801039999999998</v>
      </c>
      <c r="AJ68">
        <v>0</v>
      </c>
      <c r="AK68">
        <v>12.76308</v>
      </c>
      <c r="AL68">
        <v>20.155330000000003</v>
      </c>
      <c r="AM68">
        <v>1.3406171428571427</v>
      </c>
      <c r="AN68">
        <v>0</v>
      </c>
      <c r="AO68">
        <v>7.168896000000001</v>
      </c>
      <c r="AP68">
        <v>2.9283660000000005</v>
      </c>
      <c r="AQ68">
        <v>0</v>
      </c>
      <c r="AR68">
        <v>11.497055999999999</v>
      </c>
      <c r="AS68">
        <v>8.1019352819999995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20.295616655904876</v>
      </c>
      <c r="BB68">
        <f t="shared" ref="BB68:BB99" si="1">SUM(B68:AZ68)-BA68</f>
        <v>604.18486941817537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25.003160230010955</v>
      </c>
      <c r="L69">
        <v>18.377277048244366</v>
      </c>
      <c r="M69">
        <v>0</v>
      </c>
      <c r="N69">
        <v>29.999015489629823</v>
      </c>
      <c r="O69">
        <v>50.375784057668206</v>
      </c>
      <c r="P69">
        <v>61.889711968217185</v>
      </c>
      <c r="Q69">
        <v>0.97199268585131882</v>
      </c>
      <c r="R69">
        <v>2.9027417713943753</v>
      </c>
      <c r="S69">
        <v>1.9332276422764227</v>
      </c>
      <c r="T69">
        <v>0</v>
      </c>
      <c r="U69">
        <v>243.6819773124426</v>
      </c>
      <c r="V69">
        <v>0</v>
      </c>
      <c r="W69">
        <v>8.8393969251336895</v>
      </c>
      <c r="X69">
        <v>37.46770030762108</v>
      </c>
      <c r="Y69">
        <v>0</v>
      </c>
      <c r="Z69">
        <v>1.6763999999999999</v>
      </c>
      <c r="AA69">
        <v>3.5717479999999995</v>
      </c>
      <c r="AB69">
        <v>6.6903803199999992</v>
      </c>
      <c r="AC69">
        <v>4.9163427199999985</v>
      </c>
      <c r="AD69">
        <v>6.9455538000000008</v>
      </c>
      <c r="AE69">
        <v>12.556885224</v>
      </c>
      <c r="AF69">
        <v>0</v>
      </c>
      <c r="AG69">
        <v>0</v>
      </c>
      <c r="AH69">
        <v>38.846886999999988</v>
      </c>
      <c r="AI69">
        <v>3.8801039999999998</v>
      </c>
      <c r="AJ69">
        <v>0</v>
      </c>
      <c r="AK69">
        <v>12.76308</v>
      </c>
      <c r="AL69">
        <v>20.155330000000003</v>
      </c>
      <c r="AM69">
        <v>1.6249904761904765</v>
      </c>
      <c r="AN69">
        <v>0</v>
      </c>
      <c r="AO69">
        <v>7.168896000000001</v>
      </c>
      <c r="AP69">
        <v>2.9283660000000005</v>
      </c>
      <c r="AQ69">
        <v>0</v>
      </c>
      <c r="AR69">
        <v>11.497055999999999</v>
      </c>
      <c r="AS69">
        <v>8.1019352819999995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20.304894008603892</v>
      </c>
      <c r="BB69">
        <f t="shared" si="1"/>
        <v>604.4610462520767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25.003160230010955</v>
      </c>
      <c r="L70">
        <v>18.37719135139211</v>
      </c>
      <c r="M70">
        <v>0</v>
      </c>
      <c r="N70">
        <v>29.999015489629823</v>
      </c>
      <c r="O70">
        <v>50.375784057668206</v>
      </c>
      <c r="P70">
        <v>61.889711968217185</v>
      </c>
      <c r="Q70">
        <v>5.54290047393365</v>
      </c>
      <c r="R70">
        <v>10.768036128717696</v>
      </c>
      <c r="S70">
        <v>6.6983097532314924</v>
      </c>
      <c r="T70">
        <v>0</v>
      </c>
      <c r="U70">
        <v>243.6819773124426</v>
      </c>
      <c r="V70">
        <v>5.2703389830508476</v>
      </c>
      <c r="W70">
        <v>8.8393969251336895</v>
      </c>
      <c r="X70">
        <v>37.46770030762108</v>
      </c>
      <c r="Y70">
        <v>0</v>
      </c>
      <c r="Z70">
        <v>1.6763999999999999</v>
      </c>
      <c r="AA70">
        <v>3.5717479999999995</v>
      </c>
      <c r="AB70">
        <v>6.6903803199999992</v>
      </c>
      <c r="AC70">
        <v>4.9163427199999985</v>
      </c>
      <c r="AD70">
        <v>6.9455538000000008</v>
      </c>
      <c r="AE70">
        <v>12.556885224</v>
      </c>
      <c r="AF70">
        <v>0</v>
      </c>
      <c r="AG70">
        <v>0</v>
      </c>
      <c r="AH70">
        <v>38.846886999999988</v>
      </c>
      <c r="AI70">
        <v>3.8801039999999998</v>
      </c>
      <c r="AJ70">
        <v>0</v>
      </c>
      <c r="AK70">
        <v>12.76308</v>
      </c>
      <c r="AL70">
        <v>20.155330000000003</v>
      </c>
      <c r="AM70">
        <v>2.6812342857142855</v>
      </c>
      <c r="AN70">
        <v>0</v>
      </c>
      <c r="AO70">
        <v>7.168896000000001</v>
      </c>
      <c r="AP70">
        <v>2.9283660000000005</v>
      </c>
      <c r="AQ70">
        <v>0</v>
      </c>
      <c r="AR70">
        <v>11.497055999999999</v>
      </c>
      <c r="AS70">
        <v>8.1019352819999995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21.06954674155606</v>
      </c>
      <c r="BB70">
        <f t="shared" si="1"/>
        <v>627.22417487120754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51.792132120078648</v>
      </c>
      <c r="L71">
        <v>65.251147388986325</v>
      </c>
      <c r="M71">
        <v>0</v>
      </c>
      <c r="N71">
        <v>29.999015489629823</v>
      </c>
      <c r="O71">
        <v>50.375784057668206</v>
      </c>
      <c r="P71">
        <v>61.889711968217185</v>
      </c>
      <c r="Q71">
        <v>5.54290047393365</v>
      </c>
      <c r="R71">
        <v>10.768036128717696</v>
      </c>
      <c r="S71">
        <v>6.6983097532314924</v>
      </c>
      <c r="T71">
        <v>0</v>
      </c>
      <c r="U71">
        <v>243.6819773124426</v>
      </c>
      <c r="V71">
        <v>5.2703389830508476</v>
      </c>
      <c r="W71">
        <v>8.8393969251336895</v>
      </c>
      <c r="X71">
        <v>37.46770030762108</v>
      </c>
      <c r="Y71">
        <v>0</v>
      </c>
      <c r="Z71">
        <v>1.6763999999999999</v>
      </c>
      <c r="AA71">
        <v>3.5717479999999995</v>
      </c>
      <c r="AB71">
        <v>6.6903803199999992</v>
      </c>
      <c r="AC71">
        <v>7.3819532319999999</v>
      </c>
      <c r="AD71">
        <v>6.9455538000000008</v>
      </c>
      <c r="AE71">
        <v>12.556885224</v>
      </c>
      <c r="AF71">
        <v>0</v>
      </c>
      <c r="AG71">
        <v>0</v>
      </c>
      <c r="AH71">
        <v>38.846886999999988</v>
      </c>
      <c r="AI71">
        <v>0.64668399999999993</v>
      </c>
      <c r="AJ71">
        <v>0</v>
      </c>
      <c r="AK71">
        <v>12.76308</v>
      </c>
      <c r="AL71">
        <v>20.155330000000003</v>
      </c>
      <c r="AM71">
        <v>2.6812342857142855</v>
      </c>
      <c r="AN71">
        <v>0</v>
      </c>
      <c r="AO71">
        <v>7.168896000000001</v>
      </c>
      <c r="AP71">
        <v>2.9283660000000005</v>
      </c>
      <c r="AQ71">
        <v>0</v>
      </c>
      <c r="AR71">
        <v>11.497055999999999</v>
      </c>
      <c r="AS71">
        <v>8.1019352819999995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23.438637769483829</v>
      </c>
      <c r="BB71">
        <f t="shared" si="1"/>
        <v>697.75020228294147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51.792132120078648</v>
      </c>
      <c r="L72">
        <v>65.251147388986325</v>
      </c>
      <c r="M72">
        <v>0</v>
      </c>
      <c r="N72">
        <v>29.999015489629823</v>
      </c>
      <c r="O72">
        <v>50.375784057668206</v>
      </c>
      <c r="P72">
        <v>61.889711968217185</v>
      </c>
      <c r="Q72">
        <v>5.54290047393365</v>
      </c>
      <c r="R72">
        <v>10.768036128717696</v>
      </c>
      <c r="S72">
        <v>6.6983097532314924</v>
      </c>
      <c r="T72">
        <v>0</v>
      </c>
      <c r="U72">
        <v>243.6819773124426</v>
      </c>
      <c r="V72">
        <v>5.2703389830508476</v>
      </c>
      <c r="W72">
        <v>8.8393969251336895</v>
      </c>
      <c r="X72">
        <v>37.46770030762108</v>
      </c>
      <c r="Y72">
        <v>0</v>
      </c>
      <c r="Z72">
        <v>1.6763999999999999</v>
      </c>
      <c r="AA72">
        <v>3.5717479999999995</v>
      </c>
      <c r="AB72">
        <v>6.6903803199999992</v>
      </c>
      <c r="AC72">
        <v>7.3819532319999999</v>
      </c>
      <c r="AD72">
        <v>6.9455538000000008</v>
      </c>
      <c r="AE72">
        <v>12.556885224</v>
      </c>
      <c r="AF72">
        <v>0</v>
      </c>
      <c r="AG72">
        <v>0</v>
      </c>
      <c r="AH72">
        <v>38.846886999999988</v>
      </c>
      <c r="AI72">
        <v>0.64668399999999993</v>
      </c>
      <c r="AJ72">
        <v>0</v>
      </c>
      <c r="AK72">
        <v>12.76308</v>
      </c>
      <c r="AL72">
        <v>20.155330000000003</v>
      </c>
      <c r="AM72">
        <v>2.6812342857142855</v>
      </c>
      <c r="AN72">
        <v>0</v>
      </c>
      <c r="AO72">
        <v>7.168896000000001</v>
      </c>
      <c r="AP72">
        <v>2.9283660000000005</v>
      </c>
      <c r="AQ72">
        <v>0</v>
      </c>
      <c r="AR72">
        <v>11.497055999999999</v>
      </c>
      <c r="AS72">
        <v>8.1019352819999995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23.438637769483829</v>
      </c>
      <c r="BB72">
        <f t="shared" si="1"/>
        <v>697.75020228294147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51.792132120078648</v>
      </c>
      <c r="L73">
        <v>65.250927036650211</v>
      </c>
      <c r="M73">
        <v>0</v>
      </c>
      <c r="N73">
        <v>29.999015489629823</v>
      </c>
      <c r="O73">
        <v>50.375784057668206</v>
      </c>
      <c r="P73">
        <v>61.889711968217185</v>
      </c>
      <c r="Q73">
        <v>5.54290047393365</v>
      </c>
      <c r="R73">
        <v>10.768036128717696</v>
      </c>
      <c r="S73">
        <v>6.6983097532314924</v>
      </c>
      <c r="T73">
        <v>0</v>
      </c>
      <c r="U73">
        <v>243.6819773124426</v>
      </c>
      <c r="V73">
        <v>5.2703389830508476</v>
      </c>
      <c r="W73">
        <v>8.8393969251336895</v>
      </c>
      <c r="X73">
        <v>37.46770030762108</v>
      </c>
      <c r="Y73">
        <v>0</v>
      </c>
      <c r="Z73">
        <v>1.6763999999999999</v>
      </c>
      <c r="AA73">
        <v>3.5717479999999995</v>
      </c>
      <c r="AB73">
        <v>6.6903803199999992</v>
      </c>
      <c r="AC73">
        <v>7.3819532319999999</v>
      </c>
      <c r="AD73">
        <v>6.9455538000000008</v>
      </c>
      <c r="AE73">
        <v>12.556885224</v>
      </c>
      <c r="AF73">
        <v>0</v>
      </c>
      <c r="AG73">
        <v>0</v>
      </c>
      <c r="AH73">
        <v>38.846886999999988</v>
      </c>
      <c r="AI73">
        <v>0.64668399999999993</v>
      </c>
      <c r="AJ73">
        <v>0</v>
      </c>
      <c r="AK73">
        <v>12.76308</v>
      </c>
      <c r="AL73">
        <v>20.155330000000003</v>
      </c>
      <c r="AM73">
        <v>4.021851428571428</v>
      </c>
      <c r="AN73">
        <v>0</v>
      </c>
      <c r="AO73">
        <v>7.168896000000001</v>
      </c>
      <c r="AP73">
        <v>2.9283660000000005</v>
      </c>
      <c r="AQ73">
        <v>0</v>
      </c>
      <c r="AR73">
        <v>11.497055999999999</v>
      </c>
      <c r="AS73">
        <v>8.1019352819999995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23.482200642211726</v>
      </c>
      <c r="BB73">
        <f t="shared" si="1"/>
        <v>699.04703620073462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51.792132120078648</v>
      </c>
      <c r="L74">
        <v>65.250927036650211</v>
      </c>
      <c r="M74">
        <v>0</v>
      </c>
      <c r="N74">
        <v>29.999015489629823</v>
      </c>
      <c r="O74">
        <v>50.375784057668206</v>
      </c>
      <c r="P74">
        <v>61.889711968217185</v>
      </c>
      <c r="Q74">
        <v>5.54290047393365</v>
      </c>
      <c r="R74">
        <v>10.768036128717696</v>
      </c>
      <c r="S74">
        <v>6.6983097532314924</v>
      </c>
      <c r="T74">
        <v>0</v>
      </c>
      <c r="U74">
        <v>243.6819773124426</v>
      </c>
      <c r="V74">
        <v>5.2703389830508476</v>
      </c>
      <c r="W74">
        <v>8.8393969251336895</v>
      </c>
      <c r="X74">
        <v>37.46770030762108</v>
      </c>
      <c r="Y74">
        <v>0</v>
      </c>
      <c r="Z74">
        <v>1.6763999999999999</v>
      </c>
      <c r="AA74">
        <v>7.1234299999999999</v>
      </c>
      <c r="AB74">
        <v>6.6903803199999992</v>
      </c>
      <c r="AC74">
        <v>7.3819532319999999</v>
      </c>
      <c r="AD74">
        <v>6.9455538000000008</v>
      </c>
      <c r="AE74">
        <v>12.556885224</v>
      </c>
      <c r="AF74">
        <v>0</v>
      </c>
      <c r="AG74">
        <v>0</v>
      </c>
      <c r="AH74">
        <v>38.846886999999988</v>
      </c>
      <c r="AI74">
        <v>0.64668399999999993</v>
      </c>
      <c r="AJ74">
        <v>0</v>
      </c>
      <c r="AK74">
        <v>12.76308</v>
      </c>
      <c r="AL74">
        <v>20.155330000000003</v>
      </c>
      <c r="AM74">
        <v>4.021851428571428</v>
      </c>
      <c r="AN74">
        <v>0</v>
      </c>
      <c r="AO74">
        <v>7.168896000000001</v>
      </c>
      <c r="AP74">
        <v>2.9283660000000005</v>
      </c>
      <c r="AQ74">
        <v>0</v>
      </c>
      <c r="AR74">
        <v>11.497055999999999</v>
      </c>
      <c r="AS74">
        <v>8.1019352819999995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23.597630180211727</v>
      </c>
      <c r="BB74">
        <f t="shared" si="1"/>
        <v>702.48328866273471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51.792132120078648</v>
      </c>
      <c r="L75">
        <v>65.250927036650211</v>
      </c>
      <c r="M75">
        <v>0</v>
      </c>
      <c r="N75">
        <v>29.999015489629823</v>
      </c>
      <c r="O75">
        <v>50.375784057668206</v>
      </c>
      <c r="P75">
        <v>61.889711968217185</v>
      </c>
      <c r="Q75">
        <v>5.54290047393365</v>
      </c>
      <c r="R75">
        <v>10.768036128717696</v>
      </c>
      <c r="S75">
        <v>6.6983097532314924</v>
      </c>
      <c r="T75">
        <v>0</v>
      </c>
      <c r="U75">
        <v>243.6819773124426</v>
      </c>
      <c r="V75">
        <v>5.2703389830508476</v>
      </c>
      <c r="W75">
        <v>8.8393969251336895</v>
      </c>
      <c r="X75">
        <v>37.46770030762108</v>
      </c>
      <c r="Y75">
        <v>0</v>
      </c>
      <c r="Z75">
        <v>3.3293303999999999</v>
      </c>
      <c r="AA75">
        <v>8.3474560000000011</v>
      </c>
      <c r="AB75">
        <v>10.035570479999999</v>
      </c>
      <c r="AC75">
        <v>7.3819532319999999</v>
      </c>
      <c r="AD75">
        <v>6.9455538000000008</v>
      </c>
      <c r="AE75">
        <v>12.556885224</v>
      </c>
      <c r="AF75">
        <v>0</v>
      </c>
      <c r="AG75">
        <v>0</v>
      </c>
      <c r="AH75">
        <v>38.846886999999988</v>
      </c>
      <c r="AI75">
        <v>0.64668399999999993</v>
      </c>
      <c r="AJ75">
        <v>0</v>
      </c>
      <c r="AK75">
        <v>12.76308</v>
      </c>
      <c r="AL75">
        <v>20.155330000000003</v>
      </c>
      <c r="AM75">
        <v>4.021851428571428</v>
      </c>
      <c r="AN75">
        <v>0</v>
      </c>
      <c r="AO75">
        <v>7.168896000000001</v>
      </c>
      <c r="AP75">
        <v>2.9283660000000005</v>
      </c>
      <c r="AQ75">
        <v>0</v>
      </c>
      <c r="AR75">
        <v>13.319759999999999</v>
      </c>
      <c r="AS75">
        <v>8.1019352819999995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23.859087874211721</v>
      </c>
      <c r="BB75">
        <f t="shared" si="1"/>
        <v>710.26668152873469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51.792132120078648</v>
      </c>
      <c r="L76">
        <v>65.250927036650211</v>
      </c>
      <c r="M76">
        <v>0</v>
      </c>
      <c r="N76">
        <v>29.999015489629823</v>
      </c>
      <c r="O76">
        <v>50.375784057668206</v>
      </c>
      <c r="P76">
        <v>61.889711968217185</v>
      </c>
      <c r="Q76">
        <v>5.54290047393365</v>
      </c>
      <c r="R76">
        <v>10.768036128717696</v>
      </c>
      <c r="S76">
        <v>6.6983097532314924</v>
      </c>
      <c r="T76">
        <v>0</v>
      </c>
      <c r="U76">
        <v>243.6819773124426</v>
      </c>
      <c r="V76">
        <v>5.2703389830508476</v>
      </c>
      <c r="W76">
        <v>8.8393969251336895</v>
      </c>
      <c r="X76">
        <v>37.46770030762108</v>
      </c>
      <c r="Y76">
        <v>0</v>
      </c>
      <c r="Z76">
        <v>3.3293303999999999</v>
      </c>
      <c r="AA76">
        <v>10.70561232</v>
      </c>
      <c r="AB76">
        <v>10.035570479999999</v>
      </c>
      <c r="AC76">
        <v>7.3819532319999999</v>
      </c>
      <c r="AD76">
        <v>6.9455538000000008</v>
      </c>
      <c r="AE76">
        <v>12.556885224</v>
      </c>
      <c r="AF76">
        <v>0</v>
      </c>
      <c r="AG76">
        <v>0</v>
      </c>
      <c r="AH76">
        <v>38.846886999999988</v>
      </c>
      <c r="AI76">
        <v>3.8801039999999998</v>
      </c>
      <c r="AJ76">
        <v>0</v>
      </c>
      <c r="AK76">
        <v>12.76308</v>
      </c>
      <c r="AL76">
        <v>20.155330000000003</v>
      </c>
      <c r="AM76">
        <v>4.021851428571428</v>
      </c>
      <c r="AN76">
        <v>0</v>
      </c>
      <c r="AO76">
        <v>7.168896000000001</v>
      </c>
      <c r="AP76">
        <v>2.9283660000000005</v>
      </c>
      <c r="AQ76">
        <v>0</v>
      </c>
      <c r="AR76">
        <v>13.319759999999999</v>
      </c>
      <c r="AS76">
        <v>8.1019352819999995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24.040814206211724</v>
      </c>
      <c r="BB76">
        <f t="shared" si="1"/>
        <v>715.6765315167346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51.792132120078648</v>
      </c>
      <c r="L77">
        <v>65.250927036650211</v>
      </c>
      <c r="M77">
        <v>0</v>
      </c>
      <c r="N77">
        <v>29.999015489629823</v>
      </c>
      <c r="O77">
        <v>50.375784057668206</v>
      </c>
      <c r="P77">
        <v>61.889711968217185</v>
      </c>
      <c r="Q77">
        <v>5.54290047393365</v>
      </c>
      <c r="R77">
        <v>10.768036128717696</v>
      </c>
      <c r="S77">
        <v>6.6983097532314924</v>
      </c>
      <c r="T77">
        <v>0</v>
      </c>
      <c r="U77">
        <v>243.6819773124426</v>
      </c>
      <c r="V77">
        <v>5.2703389830508476</v>
      </c>
      <c r="W77">
        <v>8.8393969251336895</v>
      </c>
      <c r="X77">
        <v>37.46770030762108</v>
      </c>
      <c r="Y77">
        <v>0</v>
      </c>
      <c r="Z77">
        <v>3.3293303999999999</v>
      </c>
      <c r="AA77">
        <v>10.70561232</v>
      </c>
      <c r="AB77">
        <v>10.035570479999999</v>
      </c>
      <c r="AC77">
        <v>7.3819532319999999</v>
      </c>
      <c r="AD77">
        <v>6.9455538000000008</v>
      </c>
      <c r="AE77">
        <v>12.556885224</v>
      </c>
      <c r="AF77">
        <v>0</v>
      </c>
      <c r="AG77">
        <v>0</v>
      </c>
      <c r="AH77">
        <v>38.846886999999988</v>
      </c>
      <c r="AI77">
        <v>3.8801039999999998</v>
      </c>
      <c r="AJ77">
        <v>0</v>
      </c>
      <c r="AK77">
        <v>12.76308</v>
      </c>
      <c r="AL77">
        <v>20.155330000000003</v>
      </c>
      <c r="AM77">
        <v>4.021851428571428</v>
      </c>
      <c r="AN77">
        <v>0</v>
      </c>
      <c r="AO77">
        <v>7.168896000000001</v>
      </c>
      <c r="AP77">
        <v>2.9283660000000005</v>
      </c>
      <c r="AQ77">
        <v>0</v>
      </c>
      <c r="AR77">
        <v>13.319759999999999</v>
      </c>
      <c r="AS77">
        <v>8.1019352819999995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24.040814206211724</v>
      </c>
      <c r="BB77">
        <f t="shared" si="1"/>
        <v>715.6765315167346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51.792132120078648</v>
      </c>
      <c r="L78">
        <v>65.250927036650211</v>
      </c>
      <c r="M78">
        <v>0</v>
      </c>
      <c r="N78">
        <v>29.999015489629823</v>
      </c>
      <c r="O78">
        <v>50.375784057668206</v>
      </c>
      <c r="P78">
        <v>61.889711968217185</v>
      </c>
      <c r="Q78">
        <v>5.54290047393365</v>
      </c>
      <c r="R78">
        <v>10.768036128717696</v>
      </c>
      <c r="S78">
        <v>6.6983097532314924</v>
      </c>
      <c r="T78">
        <v>0</v>
      </c>
      <c r="U78">
        <v>243.6819773124426</v>
      </c>
      <c r="V78">
        <v>5.2703389830508476</v>
      </c>
      <c r="W78">
        <v>8.8393969251336895</v>
      </c>
      <c r="X78">
        <v>37.46770030762108</v>
      </c>
      <c r="Y78">
        <v>0</v>
      </c>
      <c r="Z78">
        <v>3.3293303999999999</v>
      </c>
      <c r="AA78">
        <v>10.70561232</v>
      </c>
      <c r="AB78">
        <v>10.035570479999999</v>
      </c>
      <c r="AC78">
        <v>7.3819532319999999</v>
      </c>
      <c r="AD78">
        <v>6.9455538000000008</v>
      </c>
      <c r="AE78">
        <v>12.556885224</v>
      </c>
      <c r="AF78">
        <v>0</v>
      </c>
      <c r="AG78">
        <v>0</v>
      </c>
      <c r="AH78">
        <v>38.846886999999988</v>
      </c>
      <c r="AI78">
        <v>3.8801039999999998</v>
      </c>
      <c r="AJ78">
        <v>0</v>
      </c>
      <c r="AK78">
        <v>12.76308</v>
      </c>
      <c r="AL78">
        <v>20.155330000000003</v>
      </c>
      <c r="AM78">
        <v>4.021851428571428</v>
      </c>
      <c r="AN78">
        <v>0</v>
      </c>
      <c r="AO78">
        <v>7.168896000000001</v>
      </c>
      <c r="AP78">
        <v>2.9283660000000005</v>
      </c>
      <c r="AQ78">
        <v>0</v>
      </c>
      <c r="AR78">
        <v>13.319759999999999</v>
      </c>
      <c r="AS78">
        <v>8.1019352819999995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24.040814206211724</v>
      </c>
      <c r="BB78">
        <f t="shared" si="1"/>
        <v>715.6765315167346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51.792132120078648</v>
      </c>
      <c r="L79">
        <v>65.250927036650211</v>
      </c>
      <c r="M79">
        <v>0</v>
      </c>
      <c r="N79">
        <v>29.999015489629823</v>
      </c>
      <c r="O79">
        <v>50.375784057668206</v>
      </c>
      <c r="P79">
        <v>61.884589919721918</v>
      </c>
      <c r="Q79">
        <v>5.54290047393365</v>
      </c>
      <c r="R79">
        <v>10.768036128717696</v>
      </c>
      <c r="S79">
        <v>6.6983097532314924</v>
      </c>
      <c r="T79">
        <v>0</v>
      </c>
      <c r="U79">
        <v>243.6819773124426</v>
      </c>
      <c r="V79">
        <v>5.2703389830508476</v>
      </c>
      <c r="W79">
        <v>8.8393969251336895</v>
      </c>
      <c r="X79">
        <v>37.46770030762108</v>
      </c>
      <c r="Y79">
        <v>0</v>
      </c>
      <c r="Z79">
        <v>4.9939955999999999</v>
      </c>
      <c r="AA79">
        <v>10.70561232</v>
      </c>
      <c r="AB79">
        <v>10.394467399999998</v>
      </c>
      <c r="AC79">
        <v>7.7626463999999995</v>
      </c>
      <c r="AD79">
        <v>7.3481945999999994</v>
      </c>
      <c r="AE79">
        <v>13.230809199999998</v>
      </c>
      <c r="AF79">
        <v>0</v>
      </c>
      <c r="AG79">
        <v>0</v>
      </c>
      <c r="AH79">
        <v>39.291882300000005</v>
      </c>
      <c r="AI79">
        <v>4.8501300000000001</v>
      </c>
      <c r="AJ79">
        <v>0</v>
      </c>
      <c r="AK79">
        <v>12.76308</v>
      </c>
      <c r="AL79">
        <v>21.247200000000003</v>
      </c>
      <c r="AM79">
        <v>4.021851428571428</v>
      </c>
      <c r="AN79">
        <v>0</v>
      </c>
      <c r="AO79">
        <v>7.168896000000001</v>
      </c>
      <c r="AP79">
        <v>2.9283660000000005</v>
      </c>
      <c r="AQ79">
        <v>0</v>
      </c>
      <c r="AR79">
        <v>11.497055999999999</v>
      </c>
      <c r="AS79">
        <v>8.1019352819999995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24.176010759635787</v>
      </c>
      <c r="BB79">
        <f t="shared" si="1"/>
        <v>719.70122027881541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51.792132120078648</v>
      </c>
      <c r="L80">
        <v>65.250927036650211</v>
      </c>
      <c r="M80">
        <v>0</v>
      </c>
      <c r="N80">
        <v>29.999015489629823</v>
      </c>
      <c r="O80">
        <v>50.375784057668206</v>
      </c>
      <c r="P80">
        <v>61.884589919721918</v>
      </c>
      <c r="Q80">
        <v>5.54290047393365</v>
      </c>
      <c r="R80">
        <v>10.768036128717696</v>
      </c>
      <c r="S80">
        <v>6.6983097532314924</v>
      </c>
      <c r="T80">
        <v>0</v>
      </c>
      <c r="U80">
        <v>243.6819773124426</v>
      </c>
      <c r="V80">
        <v>5.2703389830508476</v>
      </c>
      <c r="W80">
        <v>8.8393969251336895</v>
      </c>
      <c r="X80">
        <v>37.46770030762108</v>
      </c>
      <c r="Y80">
        <v>0</v>
      </c>
      <c r="Z80">
        <v>4.9939955999999999</v>
      </c>
      <c r="AA80">
        <v>10.70561232</v>
      </c>
      <c r="AB80">
        <v>10.394467399999998</v>
      </c>
      <c r="AC80">
        <v>7.7626463999999995</v>
      </c>
      <c r="AD80">
        <v>7.3481945999999994</v>
      </c>
      <c r="AE80">
        <v>13.230809199999998</v>
      </c>
      <c r="AF80">
        <v>0</v>
      </c>
      <c r="AG80">
        <v>0</v>
      </c>
      <c r="AH80">
        <v>39.291882300000005</v>
      </c>
      <c r="AI80">
        <v>16.813783999999998</v>
      </c>
      <c r="AJ80">
        <v>0</v>
      </c>
      <c r="AK80">
        <v>12.76308</v>
      </c>
      <c r="AL80">
        <v>21.247200000000003</v>
      </c>
      <c r="AM80">
        <v>4.021851428571428</v>
      </c>
      <c r="AN80">
        <v>0</v>
      </c>
      <c r="AO80">
        <v>7.168896000000001</v>
      </c>
      <c r="AP80">
        <v>2.9283660000000005</v>
      </c>
      <c r="AQ80">
        <v>0</v>
      </c>
      <c r="AR80">
        <v>11.497055999999999</v>
      </c>
      <c r="AS80">
        <v>8.1019352819999995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24.564829387635786</v>
      </c>
      <c r="BB80">
        <f t="shared" si="1"/>
        <v>731.27605565081547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51.792132120078648</v>
      </c>
      <c r="L81">
        <v>65.250927036650211</v>
      </c>
      <c r="M81">
        <v>0</v>
      </c>
      <c r="N81">
        <v>29.999015489629823</v>
      </c>
      <c r="O81">
        <v>50.375784057668206</v>
      </c>
      <c r="P81">
        <v>61.884589919721918</v>
      </c>
      <c r="Q81">
        <v>5.54290047393365</v>
      </c>
      <c r="R81">
        <v>10.768036128717696</v>
      </c>
      <c r="S81">
        <v>6.6983097532314924</v>
      </c>
      <c r="T81">
        <v>0</v>
      </c>
      <c r="U81">
        <v>243.6819773124426</v>
      </c>
      <c r="V81">
        <v>5.2703389830508476</v>
      </c>
      <c r="W81">
        <v>8.8393969251336895</v>
      </c>
      <c r="X81">
        <v>37.46770030762108</v>
      </c>
      <c r="Y81">
        <v>0</v>
      </c>
      <c r="Z81">
        <v>4.9939955999999999</v>
      </c>
      <c r="AA81">
        <v>10.70561232</v>
      </c>
      <c r="AB81">
        <v>10.394467399999998</v>
      </c>
      <c r="AC81">
        <v>7.7626463999999995</v>
      </c>
      <c r="AD81">
        <v>7.3481945999999994</v>
      </c>
      <c r="AE81">
        <v>13.230809199999998</v>
      </c>
      <c r="AF81">
        <v>0</v>
      </c>
      <c r="AG81">
        <v>0</v>
      </c>
      <c r="AH81">
        <v>39.291882300000005</v>
      </c>
      <c r="AI81">
        <v>16.813783999999998</v>
      </c>
      <c r="AJ81">
        <v>0</v>
      </c>
      <c r="AK81">
        <v>12.76308</v>
      </c>
      <c r="AL81">
        <v>21.247200000000003</v>
      </c>
      <c r="AM81">
        <v>4.021851428571428</v>
      </c>
      <c r="AN81">
        <v>0</v>
      </c>
      <c r="AO81">
        <v>7.168896000000001</v>
      </c>
      <c r="AP81">
        <v>2.9283660000000005</v>
      </c>
      <c r="AQ81">
        <v>0</v>
      </c>
      <c r="AR81">
        <v>11.497055999999999</v>
      </c>
      <c r="AS81">
        <v>8.1019352819999995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24.564829387635786</v>
      </c>
      <c r="BB81">
        <f t="shared" si="1"/>
        <v>731.27605565081547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51.792132120078648</v>
      </c>
      <c r="L82">
        <v>65.250927036650211</v>
      </c>
      <c r="M82">
        <v>0</v>
      </c>
      <c r="N82">
        <v>29.999015489629823</v>
      </c>
      <c r="O82">
        <v>50.375784057668206</v>
      </c>
      <c r="P82">
        <v>61.884589919721918</v>
      </c>
      <c r="Q82">
        <v>5.54290047393365</v>
      </c>
      <c r="R82">
        <v>10.768036128717696</v>
      </c>
      <c r="S82">
        <v>6.6983097532314924</v>
      </c>
      <c r="T82">
        <v>0</v>
      </c>
      <c r="U82">
        <v>243.6819773124426</v>
      </c>
      <c r="V82">
        <v>5.2703389830508476</v>
      </c>
      <c r="W82">
        <v>8.8393969251336895</v>
      </c>
      <c r="X82">
        <v>37.46770030762108</v>
      </c>
      <c r="Y82">
        <v>0</v>
      </c>
      <c r="Z82">
        <v>4.9939955999999999</v>
      </c>
      <c r="AA82">
        <v>10.70561232</v>
      </c>
      <c r="AB82">
        <v>10.394467399999998</v>
      </c>
      <c r="AC82">
        <v>7.7626463999999995</v>
      </c>
      <c r="AD82">
        <v>7.3481945999999994</v>
      </c>
      <c r="AE82">
        <v>13.230809199999998</v>
      </c>
      <c r="AF82">
        <v>0</v>
      </c>
      <c r="AG82">
        <v>0</v>
      </c>
      <c r="AH82">
        <v>39.291882300000005</v>
      </c>
      <c r="AI82">
        <v>16.813783999999998</v>
      </c>
      <c r="AJ82">
        <v>0</v>
      </c>
      <c r="AK82">
        <v>12.76308</v>
      </c>
      <c r="AL82">
        <v>21.247200000000003</v>
      </c>
      <c r="AM82">
        <v>4.021851428571428</v>
      </c>
      <c r="AN82">
        <v>0</v>
      </c>
      <c r="AO82">
        <v>7.168896000000001</v>
      </c>
      <c r="AP82">
        <v>2.9283660000000005</v>
      </c>
      <c r="AQ82">
        <v>0</v>
      </c>
      <c r="AR82">
        <v>11.497055999999999</v>
      </c>
      <c r="AS82">
        <v>8.1019352819999995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24.564829387635786</v>
      </c>
      <c r="BB82">
        <f t="shared" si="1"/>
        <v>731.27605565081547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51.792132120078648</v>
      </c>
      <c r="L83">
        <v>65.250927036650211</v>
      </c>
      <c r="M83">
        <v>0</v>
      </c>
      <c r="N83">
        <v>29.999015489629823</v>
      </c>
      <c r="O83">
        <v>50.375784057668206</v>
      </c>
      <c r="P83">
        <v>61.884589919721918</v>
      </c>
      <c r="Q83">
        <v>5.54290047393365</v>
      </c>
      <c r="R83">
        <v>10.768036128717696</v>
      </c>
      <c r="S83">
        <v>6.6983097532314924</v>
      </c>
      <c r="T83">
        <v>0</v>
      </c>
      <c r="U83">
        <v>243.6819773124426</v>
      </c>
      <c r="V83">
        <v>5.2703389830508476</v>
      </c>
      <c r="W83">
        <v>8.5564656441717784</v>
      </c>
      <c r="X83">
        <v>37.46770030762108</v>
      </c>
      <c r="Y83">
        <v>0</v>
      </c>
      <c r="Z83">
        <v>4.9939955999999999</v>
      </c>
      <c r="AA83">
        <v>10.70561232</v>
      </c>
      <c r="AB83">
        <v>10.394467399999998</v>
      </c>
      <c r="AC83">
        <v>7.7626463999999995</v>
      </c>
      <c r="AD83">
        <v>7.3481945999999994</v>
      </c>
      <c r="AE83">
        <v>13.230809199999998</v>
      </c>
      <c r="AF83">
        <v>0</v>
      </c>
      <c r="AG83">
        <v>0</v>
      </c>
      <c r="AH83">
        <v>39.291882300000005</v>
      </c>
      <c r="AI83">
        <v>16.813783999999998</v>
      </c>
      <c r="AJ83">
        <v>0</v>
      </c>
      <c r="AK83">
        <v>12.76308</v>
      </c>
      <c r="AL83">
        <v>21.247200000000003</v>
      </c>
      <c r="AM83">
        <v>4.021851428571428</v>
      </c>
      <c r="AN83">
        <v>0</v>
      </c>
      <c r="AO83">
        <v>7.168896000000001</v>
      </c>
      <c r="AP83">
        <v>2.9283660000000005</v>
      </c>
      <c r="AQ83">
        <v>0</v>
      </c>
      <c r="AR83">
        <v>11.497055999999999</v>
      </c>
      <c r="AS83">
        <v>8.1019352819999995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24.555633949553052</v>
      </c>
      <c r="BB83">
        <f t="shared" si="1"/>
        <v>731.00231980793626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51.792132120078648</v>
      </c>
      <c r="L84">
        <v>65.250927036650211</v>
      </c>
      <c r="M84">
        <v>0</v>
      </c>
      <c r="N84">
        <v>29.999015489629823</v>
      </c>
      <c r="O84">
        <v>50.375784057668206</v>
      </c>
      <c r="P84">
        <v>61.884589919721918</v>
      </c>
      <c r="Q84">
        <v>5.54290047393365</v>
      </c>
      <c r="R84">
        <v>10.768036128717696</v>
      </c>
      <c r="S84">
        <v>6.6983097532314924</v>
      </c>
      <c r="T84">
        <v>0</v>
      </c>
      <c r="U84">
        <v>243.6819773124426</v>
      </c>
      <c r="V84">
        <v>5.2703389830508476</v>
      </c>
      <c r="W84">
        <v>8.5564656441717784</v>
      </c>
      <c r="X84">
        <v>37.46770030762108</v>
      </c>
      <c r="Y84">
        <v>0</v>
      </c>
      <c r="Z84">
        <v>4.9939955999999999</v>
      </c>
      <c r="AA84">
        <v>10.70561232</v>
      </c>
      <c r="AB84">
        <v>10.394467399999998</v>
      </c>
      <c r="AC84">
        <v>7.7626463999999995</v>
      </c>
      <c r="AD84">
        <v>7.3481945999999994</v>
      </c>
      <c r="AE84">
        <v>13.230809199999998</v>
      </c>
      <c r="AF84">
        <v>0</v>
      </c>
      <c r="AG84">
        <v>0</v>
      </c>
      <c r="AH84">
        <v>39.291882300000005</v>
      </c>
      <c r="AI84">
        <v>16.813783999999998</v>
      </c>
      <c r="AJ84">
        <v>0</v>
      </c>
      <c r="AK84">
        <v>12.76308</v>
      </c>
      <c r="AL84">
        <v>21.247200000000003</v>
      </c>
      <c r="AM84">
        <v>4.021851428571428</v>
      </c>
      <c r="AN84">
        <v>0</v>
      </c>
      <c r="AO84">
        <v>7.168896000000001</v>
      </c>
      <c r="AP84">
        <v>2.9283660000000005</v>
      </c>
      <c r="AQ84">
        <v>0</v>
      </c>
      <c r="AR84">
        <v>11.497055999999999</v>
      </c>
      <c r="AS84">
        <v>8.1019352819999995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24.555633949553052</v>
      </c>
      <c r="BB84">
        <f t="shared" si="1"/>
        <v>731.00231980793626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51.792132120078648</v>
      </c>
      <c r="L85">
        <v>65.250927036650211</v>
      </c>
      <c r="M85">
        <v>0</v>
      </c>
      <c r="N85">
        <v>29.999015489629823</v>
      </c>
      <c r="O85">
        <v>50.375784057668206</v>
      </c>
      <c r="P85">
        <v>61.884589919721918</v>
      </c>
      <c r="Q85">
        <v>5.54290047393365</v>
      </c>
      <c r="R85">
        <v>10.768036128717696</v>
      </c>
      <c r="S85">
        <v>6.6983097532314924</v>
      </c>
      <c r="T85">
        <v>0</v>
      </c>
      <c r="U85">
        <v>243.6819773124426</v>
      </c>
      <c r="V85">
        <v>5.2703389830508476</v>
      </c>
      <c r="W85">
        <v>8.8393969251336895</v>
      </c>
      <c r="X85">
        <v>37.46770030762108</v>
      </c>
      <c r="Y85">
        <v>0</v>
      </c>
      <c r="Z85">
        <v>4.9939955999999999</v>
      </c>
      <c r="AA85">
        <v>10.70561232</v>
      </c>
      <c r="AB85">
        <v>10.394467399999998</v>
      </c>
      <c r="AC85">
        <v>7.7626463999999995</v>
      </c>
      <c r="AD85">
        <v>7.3481945999999994</v>
      </c>
      <c r="AE85">
        <v>13.230809199999998</v>
      </c>
      <c r="AF85">
        <v>0</v>
      </c>
      <c r="AG85">
        <v>0</v>
      </c>
      <c r="AH85">
        <v>39.291882300000005</v>
      </c>
      <c r="AI85">
        <v>16.813783999999998</v>
      </c>
      <c r="AJ85">
        <v>0</v>
      </c>
      <c r="AK85">
        <v>12.76308</v>
      </c>
      <c r="AL85">
        <v>20.155330000000003</v>
      </c>
      <c r="AM85">
        <v>4.021851428571428</v>
      </c>
      <c r="AN85">
        <v>0</v>
      </c>
      <c r="AO85">
        <v>7.168896000000001</v>
      </c>
      <c r="AP85">
        <v>2.9283660000000005</v>
      </c>
      <c r="AQ85">
        <v>0</v>
      </c>
      <c r="AR85">
        <v>11.497055999999999</v>
      </c>
      <c r="AS85">
        <v>8.1019352819999995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24.529343739615129</v>
      </c>
      <c r="BB85">
        <f t="shared" si="1"/>
        <v>730.21967129883615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51.792132120078648</v>
      </c>
      <c r="L86">
        <v>65.250927036650211</v>
      </c>
      <c r="M86">
        <v>0</v>
      </c>
      <c r="N86">
        <v>29.999015489629823</v>
      </c>
      <c r="O86">
        <v>50.375784057668206</v>
      </c>
      <c r="P86">
        <v>61.884589919721918</v>
      </c>
      <c r="Q86">
        <v>5.54290047393365</v>
      </c>
      <c r="R86">
        <v>10.768036128717696</v>
      </c>
      <c r="S86">
        <v>6.6983097532314924</v>
      </c>
      <c r="T86">
        <v>0</v>
      </c>
      <c r="U86">
        <v>243.6819773124426</v>
      </c>
      <c r="V86">
        <v>5.2703389830508476</v>
      </c>
      <c r="W86">
        <v>8.8393969251336895</v>
      </c>
      <c r="X86">
        <v>37.46770030762108</v>
      </c>
      <c r="Y86">
        <v>0</v>
      </c>
      <c r="Z86">
        <v>4.9939955999999999</v>
      </c>
      <c r="AA86">
        <v>10.70561232</v>
      </c>
      <c r="AB86">
        <v>10.394467399999998</v>
      </c>
      <c r="AC86">
        <v>7.7626463999999995</v>
      </c>
      <c r="AD86">
        <v>7.3481945999999994</v>
      </c>
      <c r="AE86">
        <v>13.230809199999998</v>
      </c>
      <c r="AF86">
        <v>0</v>
      </c>
      <c r="AG86">
        <v>0</v>
      </c>
      <c r="AH86">
        <v>39.291882300000005</v>
      </c>
      <c r="AI86">
        <v>3.556762</v>
      </c>
      <c r="AJ86">
        <v>0</v>
      </c>
      <c r="AK86">
        <v>12.76308</v>
      </c>
      <c r="AL86">
        <v>20.155330000000003</v>
      </c>
      <c r="AM86">
        <v>4.021851428571428</v>
      </c>
      <c r="AN86">
        <v>0</v>
      </c>
      <c r="AO86">
        <v>7.168896000000001</v>
      </c>
      <c r="AP86">
        <v>2.9283660000000005</v>
      </c>
      <c r="AQ86">
        <v>0</v>
      </c>
      <c r="AR86">
        <v>11.497055999999999</v>
      </c>
      <c r="AS86">
        <v>8.1019352819999995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24.09849065161513</v>
      </c>
      <c r="BB86">
        <f t="shared" si="1"/>
        <v>717.39350238683608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51.792132120078648</v>
      </c>
      <c r="L87">
        <v>65.250927036650211</v>
      </c>
      <c r="M87">
        <v>0</v>
      </c>
      <c r="N87">
        <v>29.999015489629823</v>
      </c>
      <c r="O87">
        <v>50.375784057668206</v>
      </c>
      <c r="P87">
        <v>61.884589919721918</v>
      </c>
      <c r="Q87">
        <v>5.54290047393365</v>
      </c>
      <c r="R87">
        <v>10.768036128717696</v>
      </c>
      <c r="S87">
        <v>6.6983097532314924</v>
      </c>
      <c r="T87">
        <v>0</v>
      </c>
      <c r="U87">
        <v>243.6819773124426</v>
      </c>
      <c r="V87">
        <v>5.2703389830508476</v>
      </c>
      <c r="W87">
        <v>8.8393969251336895</v>
      </c>
      <c r="X87">
        <v>37.46770030762108</v>
      </c>
      <c r="Y87">
        <v>0</v>
      </c>
      <c r="Z87">
        <v>1.6646652</v>
      </c>
      <c r="AA87">
        <v>10.70561232</v>
      </c>
      <c r="AB87">
        <v>10.035570479999999</v>
      </c>
      <c r="AC87">
        <v>7.3819532319999999</v>
      </c>
      <c r="AD87">
        <v>6.9455538000000008</v>
      </c>
      <c r="AE87">
        <v>12.556885224</v>
      </c>
      <c r="AF87">
        <v>0</v>
      </c>
      <c r="AG87">
        <v>0</v>
      </c>
      <c r="AH87">
        <v>38.846886999999988</v>
      </c>
      <c r="AI87">
        <v>3.8801039999999998</v>
      </c>
      <c r="AJ87">
        <v>0</v>
      </c>
      <c r="AK87">
        <v>12.76308</v>
      </c>
      <c r="AL87">
        <v>20.155330000000003</v>
      </c>
      <c r="AM87">
        <v>4.021851428571428</v>
      </c>
      <c r="AN87">
        <v>0</v>
      </c>
      <c r="AO87">
        <v>7.168896000000001</v>
      </c>
      <c r="AP87">
        <v>2.9283660000000005</v>
      </c>
      <c r="AQ87">
        <v>0</v>
      </c>
      <c r="AR87">
        <v>11.497055999999999</v>
      </c>
      <c r="AS87">
        <v>8.1019352819999995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23.927308113615119</v>
      </c>
      <c r="BB87">
        <f t="shared" si="1"/>
        <v>712.29754636083601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51.792132120078648</v>
      </c>
      <c r="L88">
        <v>65.250927036650211</v>
      </c>
      <c r="M88">
        <v>0</v>
      </c>
      <c r="N88">
        <v>29.999015489629823</v>
      </c>
      <c r="O88">
        <v>50.375784057668206</v>
      </c>
      <c r="P88">
        <v>61.884589919721918</v>
      </c>
      <c r="Q88">
        <v>5.54290047393365</v>
      </c>
      <c r="R88">
        <v>10.768036128717696</v>
      </c>
      <c r="S88">
        <v>6.6983097532314924</v>
      </c>
      <c r="T88">
        <v>0</v>
      </c>
      <c r="U88">
        <v>243.6819773124426</v>
      </c>
      <c r="V88">
        <v>5.2703389830508476</v>
      </c>
      <c r="W88">
        <v>8.8393969251336895</v>
      </c>
      <c r="X88">
        <v>37.46770030762108</v>
      </c>
      <c r="Y88">
        <v>0</v>
      </c>
      <c r="Z88">
        <v>1.6646652</v>
      </c>
      <c r="AA88">
        <v>10.70561232</v>
      </c>
      <c r="AB88">
        <v>10.035570479999999</v>
      </c>
      <c r="AC88">
        <v>7.3819532319999999</v>
      </c>
      <c r="AD88">
        <v>6.9455538000000008</v>
      </c>
      <c r="AE88">
        <v>12.556885224</v>
      </c>
      <c r="AF88">
        <v>0</v>
      </c>
      <c r="AG88">
        <v>0</v>
      </c>
      <c r="AH88">
        <v>38.846886999999988</v>
      </c>
      <c r="AI88">
        <v>3.8801039999999998</v>
      </c>
      <c r="AJ88">
        <v>0</v>
      </c>
      <c r="AK88">
        <v>12.76308</v>
      </c>
      <c r="AL88">
        <v>20.155330000000003</v>
      </c>
      <c r="AM88">
        <v>4.021851428571428</v>
      </c>
      <c r="AN88">
        <v>0</v>
      </c>
      <c r="AO88">
        <v>7.168896000000001</v>
      </c>
      <c r="AP88">
        <v>2.9283660000000005</v>
      </c>
      <c r="AQ88">
        <v>0</v>
      </c>
      <c r="AR88">
        <v>11.497055999999999</v>
      </c>
      <c r="AS88">
        <v>8.1019352819999995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23.927308113615119</v>
      </c>
      <c r="BB88">
        <f t="shared" si="1"/>
        <v>712.29754636083601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51.792132120078648</v>
      </c>
      <c r="L89">
        <v>65.250927036650211</v>
      </c>
      <c r="M89">
        <v>0</v>
      </c>
      <c r="N89">
        <v>29.999015489629823</v>
      </c>
      <c r="O89">
        <v>50.375784057668206</v>
      </c>
      <c r="P89">
        <v>61.884589919721918</v>
      </c>
      <c r="Q89">
        <v>5.54290047393365</v>
      </c>
      <c r="R89">
        <v>10.768036128717696</v>
      </c>
      <c r="S89">
        <v>6.6983097532314924</v>
      </c>
      <c r="T89">
        <v>0</v>
      </c>
      <c r="U89">
        <v>243.6819773124426</v>
      </c>
      <c r="V89">
        <v>5.2703389830508476</v>
      </c>
      <c r="W89">
        <v>8.5564656441717784</v>
      </c>
      <c r="X89">
        <v>37.46770030762108</v>
      </c>
      <c r="Y89">
        <v>0</v>
      </c>
      <c r="Z89">
        <v>1.6646652</v>
      </c>
      <c r="AA89">
        <v>10.70561232</v>
      </c>
      <c r="AB89">
        <v>10.035570479999999</v>
      </c>
      <c r="AC89">
        <v>7.3819532319999999</v>
      </c>
      <c r="AD89">
        <v>6.9455538000000008</v>
      </c>
      <c r="AE89">
        <v>12.556885224</v>
      </c>
      <c r="AF89">
        <v>0</v>
      </c>
      <c r="AG89">
        <v>0</v>
      </c>
      <c r="AH89">
        <v>38.846886999999988</v>
      </c>
      <c r="AI89">
        <v>3.8801039999999998</v>
      </c>
      <c r="AJ89">
        <v>0</v>
      </c>
      <c r="AK89">
        <v>12.76308</v>
      </c>
      <c r="AL89">
        <v>20.155330000000003</v>
      </c>
      <c r="AM89">
        <v>4.021851428571428</v>
      </c>
      <c r="AN89">
        <v>0</v>
      </c>
      <c r="AO89">
        <v>7.3182480000000005</v>
      </c>
      <c r="AP89">
        <v>2.9283660000000005</v>
      </c>
      <c r="AQ89">
        <v>0</v>
      </c>
      <c r="AR89">
        <v>11.497055999999999</v>
      </c>
      <c r="AS89">
        <v>8.1019352819999995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23.922966615532378</v>
      </c>
      <c r="BB89">
        <f t="shared" si="1"/>
        <v>712.16830857795696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51.792132120078648</v>
      </c>
      <c r="L90">
        <v>65.250927036650211</v>
      </c>
      <c r="M90">
        <v>0</v>
      </c>
      <c r="N90">
        <v>29.999015489629823</v>
      </c>
      <c r="O90">
        <v>50.375784057668206</v>
      </c>
      <c r="P90">
        <v>61.884589919721918</v>
      </c>
      <c r="Q90">
        <v>5.54290047393365</v>
      </c>
      <c r="R90">
        <v>10.768036128717696</v>
      </c>
      <c r="S90">
        <v>6.6983097532314924</v>
      </c>
      <c r="T90">
        <v>0</v>
      </c>
      <c r="U90">
        <v>243.6819773124426</v>
      </c>
      <c r="V90">
        <v>5.2703389830508476</v>
      </c>
      <c r="W90">
        <v>8.5564656441717784</v>
      </c>
      <c r="X90">
        <v>37.46770030762108</v>
      </c>
      <c r="Y90">
        <v>0</v>
      </c>
      <c r="Z90">
        <v>1.6646652</v>
      </c>
      <c r="AA90">
        <v>10.70561232</v>
      </c>
      <c r="AB90">
        <v>10.035570479999999</v>
      </c>
      <c r="AC90">
        <v>7.3819532319999999</v>
      </c>
      <c r="AD90">
        <v>6.9455538000000008</v>
      </c>
      <c r="AE90">
        <v>12.556885224</v>
      </c>
      <c r="AF90">
        <v>0</v>
      </c>
      <c r="AG90">
        <v>0</v>
      </c>
      <c r="AH90">
        <v>38.846886999999988</v>
      </c>
      <c r="AI90">
        <v>3.8801039999999998</v>
      </c>
      <c r="AJ90">
        <v>0</v>
      </c>
      <c r="AK90">
        <v>12.76308</v>
      </c>
      <c r="AL90">
        <v>20.155330000000003</v>
      </c>
      <c r="AM90">
        <v>4.021851428571428</v>
      </c>
      <c r="AN90">
        <v>0</v>
      </c>
      <c r="AO90">
        <v>7.3182480000000005</v>
      </c>
      <c r="AP90">
        <v>2.9283660000000005</v>
      </c>
      <c r="AQ90">
        <v>0</v>
      </c>
      <c r="AR90">
        <v>11.497055999999999</v>
      </c>
      <c r="AS90">
        <v>8.1019352819999995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23.922966615532378</v>
      </c>
      <c r="BB90">
        <f t="shared" si="1"/>
        <v>712.16830857795696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51.792132120078648</v>
      </c>
      <c r="L91">
        <v>65.250927036650211</v>
      </c>
      <c r="M91">
        <v>0</v>
      </c>
      <c r="N91">
        <v>29.999015489629823</v>
      </c>
      <c r="O91">
        <v>50.375784057668206</v>
      </c>
      <c r="P91">
        <v>61.884589919721918</v>
      </c>
      <c r="Q91">
        <v>5.54290047393365</v>
      </c>
      <c r="R91">
        <v>10.768036128717696</v>
      </c>
      <c r="S91">
        <v>6.6983097532314924</v>
      </c>
      <c r="T91">
        <v>0</v>
      </c>
      <c r="U91">
        <v>243.6819773124426</v>
      </c>
      <c r="V91">
        <v>5.2703389830508476</v>
      </c>
      <c r="W91">
        <v>8.8393969251336895</v>
      </c>
      <c r="X91">
        <v>37.46770030762108</v>
      </c>
      <c r="Y91">
        <v>0</v>
      </c>
      <c r="Z91">
        <v>4.9939955999999999</v>
      </c>
      <c r="AA91">
        <v>10.70561232</v>
      </c>
      <c r="AB91">
        <v>10.394467399999998</v>
      </c>
      <c r="AC91">
        <v>7.7626463999999995</v>
      </c>
      <c r="AD91">
        <v>7.3481945999999994</v>
      </c>
      <c r="AE91">
        <v>13.230809199999998</v>
      </c>
      <c r="AF91">
        <v>0</v>
      </c>
      <c r="AG91">
        <v>0</v>
      </c>
      <c r="AH91">
        <v>39.291882300000005</v>
      </c>
      <c r="AI91">
        <v>3.8801039999999998</v>
      </c>
      <c r="AJ91">
        <v>0</v>
      </c>
      <c r="AK91">
        <v>12.76308</v>
      </c>
      <c r="AL91">
        <v>20.155330000000003</v>
      </c>
      <c r="AM91">
        <v>4.021851428571428</v>
      </c>
      <c r="AN91">
        <v>0</v>
      </c>
      <c r="AO91">
        <v>7.3182480000000005</v>
      </c>
      <c r="AP91">
        <v>2.9283660000000005</v>
      </c>
      <c r="AQ91">
        <v>0</v>
      </c>
      <c r="AR91">
        <v>11.497055999999999</v>
      </c>
      <c r="AS91">
        <v>8.1019352819999995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24.113853079615129</v>
      </c>
      <c r="BB91">
        <f t="shared" si="1"/>
        <v>717.85083395883601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51.792132120078648</v>
      </c>
      <c r="L92">
        <v>65.250927036650211</v>
      </c>
      <c r="M92">
        <v>0</v>
      </c>
      <c r="N92">
        <v>29.999015489629823</v>
      </c>
      <c r="O92">
        <v>50.375784057668206</v>
      </c>
      <c r="P92">
        <v>61.884589919721918</v>
      </c>
      <c r="Q92">
        <v>5.54290047393365</v>
      </c>
      <c r="R92">
        <v>10.768036128717696</v>
      </c>
      <c r="S92">
        <v>6.6983097532314924</v>
      </c>
      <c r="T92">
        <v>0</v>
      </c>
      <c r="U92">
        <v>243.6819773124426</v>
      </c>
      <c r="V92">
        <v>5.2703389830508476</v>
      </c>
      <c r="W92">
        <v>8.8393969251336895</v>
      </c>
      <c r="X92">
        <v>37.46770030762108</v>
      </c>
      <c r="Y92">
        <v>0</v>
      </c>
      <c r="Z92">
        <v>4.9939955999999999</v>
      </c>
      <c r="AA92">
        <v>10.70561232</v>
      </c>
      <c r="AB92">
        <v>10.394467399999998</v>
      </c>
      <c r="AC92">
        <v>7.7626463999999995</v>
      </c>
      <c r="AD92">
        <v>7.3481945999999994</v>
      </c>
      <c r="AE92">
        <v>13.230809199999998</v>
      </c>
      <c r="AF92">
        <v>0</v>
      </c>
      <c r="AG92">
        <v>0</v>
      </c>
      <c r="AH92">
        <v>39.291882300000005</v>
      </c>
      <c r="AI92">
        <v>3.8801039999999998</v>
      </c>
      <c r="AJ92">
        <v>0</v>
      </c>
      <c r="AK92">
        <v>12.76308</v>
      </c>
      <c r="AL92">
        <v>20.155330000000003</v>
      </c>
      <c r="AM92">
        <v>4.021851428571428</v>
      </c>
      <c r="AN92">
        <v>0</v>
      </c>
      <c r="AO92">
        <v>7.3182480000000005</v>
      </c>
      <c r="AP92">
        <v>2.9283660000000005</v>
      </c>
      <c r="AQ92">
        <v>0</v>
      </c>
      <c r="AR92">
        <v>11.497055999999999</v>
      </c>
      <c r="AS92">
        <v>8.1019352819999995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24.113853079615129</v>
      </c>
      <c r="BB92">
        <f t="shared" si="1"/>
        <v>717.85083395883601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51.792132120078648</v>
      </c>
      <c r="L93">
        <v>65.250927036650211</v>
      </c>
      <c r="M93">
        <v>0</v>
      </c>
      <c r="N93">
        <v>29.999015489629823</v>
      </c>
      <c r="O93">
        <v>50.375784057668206</v>
      </c>
      <c r="P93">
        <v>61.884589919721918</v>
      </c>
      <c r="Q93">
        <v>5.54290047393365</v>
      </c>
      <c r="R93">
        <v>10.768036128717696</v>
      </c>
      <c r="S93">
        <v>6.6983097532314924</v>
      </c>
      <c r="T93">
        <v>0</v>
      </c>
      <c r="U93">
        <v>243.6819773124426</v>
      </c>
      <c r="V93">
        <v>5.2703389830508476</v>
      </c>
      <c r="W93">
        <v>8.8393969251336895</v>
      </c>
      <c r="X93">
        <v>37.46770030762108</v>
      </c>
      <c r="Y93">
        <v>0</v>
      </c>
      <c r="Z93">
        <v>4.9939955999999999</v>
      </c>
      <c r="AA93">
        <v>10.70561232</v>
      </c>
      <c r="AB93">
        <v>10.394467399999998</v>
      </c>
      <c r="AC93">
        <v>7.7626463999999995</v>
      </c>
      <c r="AD93">
        <v>7.3481945999999994</v>
      </c>
      <c r="AE93">
        <v>13.230809199999998</v>
      </c>
      <c r="AF93">
        <v>0</v>
      </c>
      <c r="AG93">
        <v>0</v>
      </c>
      <c r="AH93">
        <v>39.291882300000005</v>
      </c>
      <c r="AI93">
        <v>3.556762</v>
      </c>
      <c r="AJ93">
        <v>0</v>
      </c>
      <c r="AK93">
        <v>12.76308</v>
      </c>
      <c r="AL93">
        <v>20.155330000000003</v>
      </c>
      <c r="AM93">
        <v>4.021851428571428</v>
      </c>
      <c r="AN93">
        <v>0</v>
      </c>
      <c r="AO93">
        <v>7.3182480000000005</v>
      </c>
      <c r="AP93">
        <v>2.9283660000000005</v>
      </c>
      <c r="AQ93">
        <v>0</v>
      </c>
      <c r="AR93">
        <v>11.497055999999999</v>
      </c>
      <c r="AS93">
        <v>8.1019352819999995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24.10334459161513</v>
      </c>
      <c r="BB93">
        <f t="shared" si="1"/>
        <v>717.53800044683612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51.792132120078648</v>
      </c>
      <c r="L94">
        <v>65.250927036650211</v>
      </c>
      <c r="M94">
        <v>0</v>
      </c>
      <c r="N94">
        <v>29.999015489629823</v>
      </c>
      <c r="O94">
        <v>50.375784057668206</v>
      </c>
      <c r="P94">
        <v>61.884589919721918</v>
      </c>
      <c r="Q94">
        <v>5.54290047393365</v>
      </c>
      <c r="R94">
        <v>10.768036128717696</v>
      </c>
      <c r="S94">
        <v>6.6983097532314924</v>
      </c>
      <c r="T94">
        <v>0</v>
      </c>
      <c r="U94">
        <v>243.6819773124426</v>
      </c>
      <c r="V94">
        <v>5.2703389830508476</v>
      </c>
      <c r="W94">
        <v>8.8393969251336895</v>
      </c>
      <c r="X94">
        <v>37.46770030762108</v>
      </c>
      <c r="Y94">
        <v>0</v>
      </c>
      <c r="Z94">
        <v>4.9939955999999999</v>
      </c>
      <c r="AA94">
        <v>10.70561232</v>
      </c>
      <c r="AB94">
        <v>10.394467399999998</v>
      </c>
      <c r="AC94">
        <v>7.7626463999999995</v>
      </c>
      <c r="AD94">
        <v>7.3481945999999994</v>
      </c>
      <c r="AE94">
        <v>13.230809199999998</v>
      </c>
      <c r="AF94">
        <v>0</v>
      </c>
      <c r="AG94">
        <v>0</v>
      </c>
      <c r="AH94">
        <v>39.291882300000005</v>
      </c>
      <c r="AI94">
        <v>3.556762</v>
      </c>
      <c r="AJ94">
        <v>0</v>
      </c>
      <c r="AK94">
        <v>12.76308</v>
      </c>
      <c r="AL94">
        <v>20.155330000000003</v>
      </c>
      <c r="AM94">
        <v>4.021851428571428</v>
      </c>
      <c r="AN94">
        <v>0</v>
      </c>
      <c r="AO94">
        <v>7.3182480000000005</v>
      </c>
      <c r="AP94">
        <v>2.9283660000000005</v>
      </c>
      <c r="AQ94">
        <v>0</v>
      </c>
      <c r="AR94">
        <v>11.497055999999999</v>
      </c>
      <c r="AS94">
        <v>8.1019352819999995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24.10334459161513</v>
      </c>
      <c r="BB94">
        <f t="shared" si="1"/>
        <v>717.53800044683612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51.792132120078648</v>
      </c>
      <c r="L95">
        <v>65.250927036650211</v>
      </c>
      <c r="M95">
        <v>0</v>
      </c>
      <c r="N95">
        <v>29.999015489629823</v>
      </c>
      <c r="O95">
        <v>50.375784057668206</v>
      </c>
      <c r="P95">
        <v>61.884589919721918</v>
      </c>
      <c r="Q95">
        <v>5.54290047393365</v>
      </c>
      <c r="R95">
        <v>10.768036128717696</v>
      </c>
      <c r="S95">
        <v>6.6983097532314924</v>
      </c>
      <c r="T95">
        <v>0</v>
      </c>
      <c r="U95">
        <v>243.6819773124426</v>
      </c>
      <c r="V95">
        <v>5.2703389830508476</v>
      </c>
      <c r="W95">
        <v>8.8393969251336895</v>
      </c>
      <c r="X95">
        <v>37.46770030762108</v>
      </c>
      <c r="Y95">
        <v>0</v>
      </c>
      <c r="Z95">
        <v>1.6646652</v>
      </c>
      <c r="AA95">
        <v>10.70561232</v>
      </c>
      <c r="AB95">
        <v>10.035570479999999</v>
      </c>
      <c r="AC95">
        <v>7.3819532319999999</v>
      </c>
      <c r="AD95">
        <v>6.9455538000000008</v>
      </c>
      <c r="AE95">
        <v>12.556885224</v>
      </c>
      <c r="AF95">
        <v>0</v>
      </c>
      <c r="AG95">
        <v>0</v>
      </c>
      <c r="AH95">
        <v>38.846886999999988</v>
      </c>
      <c r="AI95">
        <v>3.556762</v>
      </c>
      <c r="AJ95">
        <v>0</v>
      </c>
      <c r="AK95">
        <v>12.76308</v>
      </c>
      <c r="AL95">
        <v>20.155330000000003</v>
      </c>
      <c r="AM95">
        <v>4.021851428571428</v>
      </c>
      <c r="AN95">
        <v>0</v>
      </c>
      <c r="AO95">
        <v>7.3182480000000005</v>
      </c>
      <c r="AP95">
        <v>2.9283660000000005</v>
      </c>
      <c r="AQ95">
        <v>0</v>
      </c>
      <c r="AR95">
        <v>11.497055999999999</v>
      </c>
      <c r="AS95">
        <v>8.1019352819999995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23.92165356561512</v>
      </c>
      <c r="BB95">
        <f t="shared" si="1"/>
        <v>712.12921090883617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51.792132120078648</v>
      </c>
      <c r="L96">
        <v>65.250927036650211</v>
      </c>
      <c r="M96">
        <v>0</v>
      </c>
      <c r="N96">
        <v>29.999015489629823</v>
      </c>
      <c r="O96">
        <v>50.375784057668206</v>
      </c>
      <c r="P96">
        <v>61.884589919721918</v>
      </c>
      <c r="Q96">
        <v>5.54290047393365</v>
      </c>
      <c r="R96">
        <v>10.768036128717696</v>
      </c>
      <c r="S96">
        <v>6.6983097532314924</v>
      </c>
      <c r="T96">
        <v>0</v>
      </c>
      <c r="U96">
        <v>243.6819773124426</v>
      </c>
      <c r="V96">
        <v>5.2703389830508476</v>
      </c>
      <c r="W96">
        <v>8.8393969251336895</v>
      </c>
      <c r="X96">
        <v>37.46770030762108</v>
      </c>
      <c r="Y96">
        <v>0</v>
      </c>
      <c r="Z96">
        <v>1.6646652</v>
      </c>
      <c r="AA96">
        <v>10.70561232</v>
      </c>
      <c r="AB96">
        <v>10.035570479999999</v>
      </c>
      <c r="AC96">
        <v>7.3819532319999999</v>
      </c>
      <c r="AD96">
        <v>6.9455538000000008</v>
      </c>
      <c r="AE96">
        <v>12.556885224</v>
      </c>
      <c r="AF96">
        <v>0</v>
      </c>
      <c r="AG96">
        <v>0</v>
      </c>
      <c r="AH96">
        <v>38.846886999999988</v>
      </c>
      <c r="AI96">
        <v>3.556762</v>
      </c>
      <c r="AJ96">
        <v>0</v>
      </c>
      <c r="AK96">
        <v>12.76308</v>
      </c>
      <c r="AL96">
        <v>20.155330000000003</v>
      </c>
      <c r="AM96">
        <v>4.021851428571428</v>
      </c>
      <c r="AN96">
        <v>0</v>
      </c>
      <c r="AO96">
        <v>7.3182480000000005</v>
      </c>
      <c r="AP96">
        <v>2.9283660000000005</v>
      </c>
      <c r="AQ96">
        <v>0</v>
      </c>
      <c r="AR96">
        <v>11.497055999999999</v>
      </c>
      <c r="AS96">
        <v>8.1019352819999995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23.92165356561512</v>
      </c>
      <c r="BB96">
        <f t="shared" si="1"/>
        <v>712.12921090883617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51.792132120078648</v>
      </c>
      <c r="L97">
        <v>65.250927036650211</v>
      </c>
      <c r="M97">
        <v>0</v>
      </c>
      <c r="N97">
        <v>29.999015489629823</v>
      </c>
      <c r="O97">
        <v>50.375784057668206</v>
      </c>
      <c r="P97">
        <v>61.884589919721918</v>
      </c>
      <c r="Q97">
        <v>5.54290047393365</v>
      </c>
      <c r="R97">
        <v>10.768036128717696</v>
      </c>
      <c r="S97">
        <v>6.6983097532314924</v>
      </c>
      <c r="T97">
        <v>0</v>
      </c>
      <c r="U97">
        <v>243.6819773124426</v>
      </c>
      <c r="V97">
        <v>5.2703389830508476</v>
      </c>
      <c r="W97">
        <v>8.5564656441717784</v>
      </c>
      <c r="X97">
        <v>37.46770030762108</v>
      </c>
      <c r="Y97">
        <v>0</v>
      </c>
      <c r="Z97">
        <v>1.6646652</v>
      </c>
      <c r="AA97">
        <v>10.70561232</v>
      </c>
      <c r="AB97">
        <v>10.035570479999999</v>
      </c>
      <c r="AC97">
        <v>7.3819532319999999</v>
      </c>
      <c r="AD97">
        <v>6.9455538000000008</v>
      </c>
      <c r="AE97">
        <v>12.556885224</v>
      </c>
      <c r="AF97">
        <v>0</v>
      </c>
      <c r="AG97">
        <v>0</v>
      </c>
      <c r="AH97">
        <v>38.846886999999988</v>
      </c>
      <c r="AI97">
        <v>3.556762</v>
      </c>
      <c r="AJ97">
        <v>0</v>
      </c>
      <c r="AK97">
        <v>12.76308</v>
      </c>
      <c r="AL97">
        <v>20.155330000000003</v>
      </c>
      <c r="AM97">
        <v>4.021851428571428</v>
      </c>
      <c r="AN97">
        <v>0</v>
      </c>
      <c r="AO97">
        <v>7.3182480000000005</v>
      </c>
      <c r="AP97">
        <v>2.9283660000000005</v>
      </c>
      <c r="AQ97">
        <v>0</v>
      </c>
      <c r="AR97">
        <v>11.497055999999999</v>
      </c>
      <c r="AS97">
        <v>8.1019352819999995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23.912458127532378</v>
      </c>
      <c r="BB97">
        <f t="shared" si="1"/>
        <v>711.85547506595697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51.792132120078648</v>
      </c>
      <c r="L98">
        <v>65.250927036650211</v>
      </c>
      <c r="M98">
        <v>0</v>
      </c>
      <c r="N98">
        <v>29.999015489629823</v>
      </c>
      <c r="O98">
        <v>50.375784057668206</v>
      </c>
      <c r="P98">
        <v>61.884589919721918</v>
      </c>
      <c r="Q98">
        <v>5.54290047393365</v>
      </c>
      <c r="R98">
        <v>10.768036128717696</v>
      </c>
      <c r="S98">
        <v>6.6983097532314924</v>
      </c>
      <c r="T98">
        <v>0</v>
      </c>
      <c r="U98">
        <v>243.6819773124426</v>
      </c>
      <c r="V98">
        <v>5.2703389830508476</v>
      </c>
      <c r="W98">
        <v>8.8393969251336895</v>
      </c>
      <c r="X98">
        <v>37.46770030762108</v>
      </c>
      <c r="Y98">
        <v>0</v>
      </c>
      <c r="Z98">
        <v>1.6646652</v>
      </c>
      <c r="AA98">
        <v>10.70561232</v>
      </c>
      <c r="AB98">
        <v>10.035570479999999</v>
      </c>
      <c r="AC98">
        <v>7.3819532319999999</v>
      </c>
      <c r="AD98">
        <v>6.9455538000000008</v>
      </c>
      <c r="AE98">
        <v>12.556885224</v>
      </c>
      <c r="AF98">
        <v>0</v>
      </c>
      <c r="AG98">
        <v>0</v>
      </c>
      <c r="AH98">
        <v>38.846886999999988</v>
      </c>
      <c r="AI98">
        <v>3.556762</v>
      </c>
      <c r="AJ98">
        <v>0</v>
      </c>
      <c r="AK98">
        <v>12.76308</v>
      </c>
      <c r="AL98">
        <v>20.155330000000003</v>
      </c>
      <c r="AM98">
        <v>4.021851428571428</v>
      </c>
      <c r="AN98">
        <v>0</v>
      </c>
      <c r="AO98">
        <v>7.3182480000000005</v>
      </c>
      <c r="AP98">
        <v>2.9283660000000005</v>
      </c>
      <c r="AQ98">
        <v>0</v>
      </c>
      <c r="AR98">
        <v>11.497055999999999</v>
      </c>
      <c r="AS98">
        <v>8.1019352819999995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23.92165356561512</v>
      </c>
      <c r="BB98">
        <f t="shared" si="1"/>
        <v>712.12921090883617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1.0006832313068199</v>
      </c>
      <c r="L99">
        <f t="shared" si="2"/>
        <v>1.1457103994843878</v>
      </c>
      <c r="M99">
        <f t="shared" si="2"/>
        <v>0</v>
      </c>
      <c r="N99">
        <f t="shared" si="2"/>
        <v>0.7199763717511164</v>
      </c>
      <c r="O99">
        <f t="shared" si="2"/>
        <v>1.2090188173840364</v>
      </c>
      <c r="P99">
        <f t="shared" si="2"/>
        <v>1.4853208665271453</v>
      </c>
      <c r="Q99">
        <f t="shared" si="2"/>
        <v>8.8691908441657849E-2</v>
      </c>
      <c r="R99">
        <f t="shared" si="2"/>
        <v>0.18259941299978497</v>
      </c>
      <c r="S99">
        <f t="shared" si="2"/>
        <v>0.11946889696466782</v>
      </c>
      <c r="T99">
        <f t="shared" si="2"/>
        <v>0</v>
      </c>
      <c r="U99">
        <f t="shared" si="2"/>
        <v>5.8367506965699292</v>
      </c>
      <c r="V99">
        <f t="shared" si="2"/>
        <v>9.3543986392557371E-2</v>
      </c>
      <c r="W99">
        <f t="shared" si="2"/>
        <v>0.20654198284446973</v>
      </c>
      <c r="X99">
        <f t="shared" si="2"/>
        <v>0.88432141057950198</v>
      </c>
      <c r="Y99">
        <f t="shared" si="2"/>
        <v>0</v>
      </c>
      <c r="Z99">
        <f t="shared" si="2"/>
        <v>6.7506951600000045E-2</v>
      </c>
      <c r="AA99">
        <f t="shared" si="2"/>
        <v>0.14848097557999998</v>
      </c>
      <c r="AB99">
        <f t="shared" si="2"/>
        <v>0.19426142250000006</v>
      </c>
      <c r="AC99">
        <f t="shared" si="2"/>
        <v>0.14379040990399986</v>
      </c>
      <c r="AD99">
        <f t="shared" si="2"/>
        <v>0.19432451609999971</v>
      </c>
      <c r="AE99">
        <f t="shared" si="2"/>
        <v>0.29603902996800002</v>
      </c>
      <c r="AF99">
        <f t="shared" si="2"/>
        <v>0</v>
      </c>
      <c r="AG99">
        <f t="shared" si="2"/>
        <v>0</v>
      </c>
      <c r="AH99">
        <f t="shared" si="2"/>
        <v>0.93366027390000084</v>
      </c>
      <c r="AI99">
        <f t="shared" si="2"/>
        <v>9.6921764499999924E-2</v>
      </c>
      <c r="AJ99">
        <f t="shared" si="2"/>
        <v>0</v>
      </c>
      <c r="AK99">
        <f t="shared" si="2"/>
        <v>0.30631391999999924</v>
      </c>
      <c r="AL99">
        <f t="shared" si="2"/>
        <v>0.48700353000000074</v>
      </c>
      <c r="AM99">
        <f t="shared" si="2"/>
        <v>4.0624761904761893E-2</v>
      </c>
      <c r="AN99">
        <f t="shared" si="2"/>
        <v>0</v>
      </c>
      <c r="AO99">
        <f t="shared" si="2"/>
        <v>0.17399508000000027</v>
      </c>
      <c r="AP99">
        <f t="shared" si="2"/>
        <v>7.062242670000006E-2</v>
      </c>
      <c r="AQ99">
        <f t="shared" si="2"/>
        <v>0</v>
      </c>
      <c r="AR99">
        <f t="shared" si="2"/>
        <v>0.284482032</v>
      </c>
      <c r="AS99">
        <f t="shared" si="2"/>
        <v>0.19480589436000004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0.53967749572780133</v>
      </c>
      <c r="BB99">
        <f t="shared" si="1"/>
        <v>16.065783474535042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20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2.9456710545245288</v>
      </c>
      <c r="L3">
        <v>460.93221783611853</v>
      </c>
      <c r="M3">
        <v>14.106942260166253</v>
      </c>
      <c r="N3">
        <v>36.242780257285382</v>
      </c>
      <c r="O3">
        <v>0</v>
      </c>
      <c r="P3">
        <v>38.303819731832476</v>
      </c>
      <c r="Q3">
        <v>5.6893115942028993</v>
      </c>
      <c r="R3">
        <v>11.327173803526449</v>
      </c>
      <c r="S3">
        <v>8.1041278495887195</v>
      </c>
      <c r="T3">
        <v>0</v>
      </c>
      <c r="U3">
        <v>53.530240944228893</v>
      </c>
      <c r="V3">
        <v>6.3554087736789642</v>
      </c>
      <c r="W3">
        <v>10.522248040988545</v>
      </c>
      <c r="X3">
        <v>45.26151229780794</v>
      </c>
      <c r="Y3">
        <v>0</v>
      </c>
      <c r="Z3">
        <v>2.01070584</v>
      </c>
      <c r="AA3">
        <v>12.931030944</v>
      </c>
      <c r="AB3">
        <v>12.121704815999999</v>
      </c>
      <c r="AC3">
        <v>8.9164694943999994</v>
      </c>
      <c r="AD3">
        <v>11.22633356</v>
      </c>
      <c r="AE3">
        <v>15.1671353808</v>
      </c>
      <c r="AF3">
        <v>2.7225000000000001</v>
      </c>
      <c r="AG3">
        <v>11.402651519999999</v>
      </c>
      <c r="AH3">
        <v>46.922145399999998</v>
      </c>
      <c r="AI3">
        <v>0.78111279999999994</v>
      </c>
      <c r="AJ3">
        <v>0</v>
      </c>
      <c r="AK3">
        <v>15.41628</v>
      </c>
      <c r="AL3">
        <v>0</v>
      </c>
      <c r="AM3">
        <v>1.6196330857142853</v>
      </c>
      <c r="AN3">
        <v>0.93737000000000004</v>
      </c>
      <c r="AO3">
        <v>8.8395216000000012</v>
      </c>
      <c r="AP3">
        <v>1.7685486000000001</v>
      </c>
      <c r="AQ3">
        <v>19.098039999999997</v>
      </c>
      <c r="AR3">
        <v>14.225702399999999</v>
      </c>
      <c r="AS3">
        <v>10.028788848000001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28.907357073121588</v>
      </c>
      <c r="BB3">
        <f>SUM(B3:AZ3)-BA3</f>
        <v>860.54977165974219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2.9456710545245288</v>
      </c>
      <c r="L4">
        <v>460.93221783611853</v>
      </c>
      <c r="M4">
        <v>14.106942260166253</v>
      </c>
      <c r="N4">
        <v>36.242780257285382</v>
      </c>
      <c r="O4">
        <v>0</v>
      </c>
      <c r="P4">
        <v>38.303819731832476</v>
      </c>
      <c r="Q4">
        <v>5.6893115942028993</v>
      </c>
      <c r="R4">
        <v>11.327173803526449</v>
      </c>
      <c r="S4">
        <v>8.1041278495887195</v>
      </c>
      <c r="T4">
        <v>0</v>
      </c>
      <c r="U4">
        <v>53.530240944228893</v>
      </c>
      <c r="V4">
        <v>6.3554087736789642</v>
      </c>
      <c r="W4">
        <v>10.522248040988545</v>
      </c>
      <c r="X4">
        <v>45.26151229780794</v>
      </c>
      <c r="Y4">
        <v>0</v>
      </c>
      <c r="Z4">
        <v>2.01070584</v>
      </c>
      <c r="AA4">
        <v>12.931030944</v>
      </c>
      <c r="AB4">
        <v>12.121704815999999</v>
      </c>
      <c r="AC4">
        <v>8.9164694943999994</v>
      </c>
      <c r="AD4">
        <v>11.22633356</v>
      </c>
      <c r="AE4">
        <v>15.1671353808</v>
      </c>
      <c r="AF4">
        <v>2.7225000000000001</v>
      </c>
      <c r="AG4">
        <v>11.402651519999999</v>
      </c>
      <c r="AH4">
        <v>46.922145399999998</v>
      </c>
      <c r="AI4">
        <v>0.78111279999999994</v>
      </c>
      <c r="AJ4">
        <v>0</v>
      </c>
      <c r="AK4">
        <v>15.41628</v>
      </c>
      <c r="AL4">
        <v>0</v>
      </c>
      <c r="AM4">
        <v>1.6196330857142853</v>
      </c>
      <c r="AN4">
        <v>0.93737000000000004</v>
      </c>
      <c r="AO4">
        <v>8.8395216000000012</v>
      </c>
      <c r="AP4">
        <v>1.7685486000000001</v>
      </c>
      <c r="AQ4">
        <v>19.098039999999997</v>
      </c>
      <c r="AR4">
        <v>14.225702399999999</v>
      </c>
      <c r="AS4">
        <v>10.028788848000001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28.907357073121588</v>
      </c>
      <c r="BB4">
        <f t="shared" ref="BB4:BB67" si="0">SUM(B4:AZ4)-BA4</f>
        <v>860.54977165974219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2.9456710545245288</v>
      </c>
      <c r="L5">
        <v>460.93221783611853</v>
      </c>
      <c r="M5">
        <v>14.106942260166253</v>
      </c>
      <c r="N5">
        <v>36.242780257285382</v>
      </c>
      <c r="O5">
        <v>0</v>
      </c>
      <c r="P5">
        <v>38.303819731832476</v>
      </c>
      <c r="Q5">
        <v>5.6893115942028993</v>
      </c>
      <c r="R5">
        <v>11.327173803526449</v>
      </c>
      <c r="S5">
        <v>8.1041278495887195</v>
      </c>
      <c r="T5">
        <v>0</v>
      </c>
      <c r="U5">
        <v>53.530240944228893</v>
      </c>
      <c r="V5">
        <v>6.3554087736789642</v>
      </c>
      <c r="W5">
        <v>10.522248040988545</v>
      </c>
      <c r="X5">
        <v>45.26151229780794</v>
      </c>
      <c r="Y5">
        <v>0</v>
      </c>
      <c r="Z5">
        <v>2.01070584</v>
      </c>
      <c r="AA5">
        <v>12.931030944</v>
      </c>
      <c r="AB5">
        <v>12.121704815999999</v>
      </c>
      <c r="AC5">
        <v>8.9164694943999994</v>
      </c>
      <c r="AD5">
        <v>11.22633356</v>
      </c>
      <c r="AE5">
        <v>15.1671353808</v>
      </c>
      <c r="AF5">
        <v>2.7225000000000001</v>
      </c>
      <c r="AG5">
        <v>11.402651519999999</v>
      </c>
      <c r="AH5">
        <v>46.922145399999998</v>
      </c>
      <c r="AI5">
        <v>0.78111279999999994</v>
      </c>
      <c r="AJ5">
        <v>0</v>
      </c>
      <c r="AK5">
        <v>15.41628</v>
      </c>
      <c r="AL5">
        <v>0</v>
      </c>
      <c r="AM5">
        <v>1.6196330857142853</v>
      </c>
      <c r="AN5">
        <v>0.93737000000000004</v>
      </c>
      <c r="AO5">
        <v>8.8395216000000012</v>
      </c>
      <c r="AP5">
        <v>3.9694090800000006</v>
      </c>
      <c r="AQ5">
        <v>19.098039999999997</v>
      </c>
      <c r="AR5">
        <v>16.088591999999998</v>
      </c>
      <c r="AS5">
        <v>10.028788848000001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29.039428950721589</v>
      </c>
      <c r="BB5">
        <f t="shared" si="0"/>
        <v>864.48144986214209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2.9456710545245288</v>
      </c>
      <c r="L6">
        <v>460.93221783611853</v>
      </c>
      <c r="M6">
        <v>14.106942260166253</v>
      </c>
      <c r="N6">
        <v>36.242780257285382</v>
      </c>
      <c r="O6">
        <v>0</v>
      </c>
      <c r="P6">
        <v>38.303819731832476</v>
      </c>
      <c r="Q6">
        <v>5.6893115942028993</v>
      </c>
      <c r="R6">
        <v>11.327173803526449</v>
      </c>
      <c r="S6">
        <v>8.1041278495887195</v>
      </c>
      <c r="T6">
        <v>0</v>
      </c>
      <c r="U6">
        <v>53.530240944228893</v>
      </c>
      <c r="V6">
        <v>6.3554087736789642</v>
      </c>
      <c r="W6">
        <v>10.522248040988545</v>
      </c>
      <c r="X6">
        <v>45.26151229780794</v>
      </c>
      <c r="Y6">
        <v>0</v>
      </c>
      <c r="Z6">
        <v>2.01070584</v>
      </c>
      <c r="AA6">
        <v>12.931030944</v>
      </c>
      <c r="AB6">
        <v>12.121704815999999</v>
      </c>
      <c r="AC6">
        <v>8.9164694943999994</v>
      </c>
      <c r="AD6">
        <v>11.22633356</v>
      </c>
      <c r="AE6">
        <v>15.1671353808</v>
      </c>
      <c r="AF6">
        <v>2.7225000000000001</v>
      </c>
      <c r="AG6">
        <v>11.402651519999999</v>
      </c>
      <c r="AH6">
        <v>46.922145399999998</v>
      </c>
      <c r="AI6">
        <v>0.78111279999999994</v>
      </c>
      <c r="AJ6">
        <v>0</v>
      </c>
      <c r="AK6">
        <v>15.41628</v>
      </c>
      <c r="AL6">
        <v>0</v>
      </c>
      <c r="AM6">
        <v>1.6196330857142853</v>
      </c>
      <c r="AN6">
        <v>0.93737000000000004</v>
      </c>
      <c r="AO6">
        <v>8.8395216000000012</v>
      </c>
      <c r="AP6">
        <v>3.9694090800000006</v>
      </c>
      <c r="AQ6">
        <v>14.323529999999996</v>
      </c>
      <c r="AR6">
        <v>16.088591999999998</v>
      </c>
      <c r="AS6">
        <v>10.028788848000001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28.884257529134285</v>
      </c>
      <c r="BB6">
        <f t="shared" si="0"/>
        <v>859.8621112837294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2.9456710545245288</v>
      </c>
      <c r="L7">
        <v>460.93221783611853</v>
      </c>
      <c r="M7">
        <v>14.106942260166253</v>
      </c>
      <c r="N7">
        <v>36.242780257285382</v>
      </c>
      <c r="O7">
        <v>0</v>
      </c>
      <c r="P7">
        <v>38.303819731832476</v>
      </c>
      <c r="Q7">
        <v>5.6893115942028993</v>
      </c>
      <c r="R7">
        <v>11.327173803526449</v>
      </c>
      <c r="S7">
        <v>8.1041278495887195</v>
      </c>
      <c r="T7">
        <v>0</v>
      </c>
      <c r="U7">
        <v>53.530240944228893</v>
      </c>
      <c r="V7">
        <v>6.3554087736789642</v>
      </c>
      <c r="W7">
        <v>10.522248040988545</v>
      </c>
      <c r="X7">
        <v>45.26151229780794</v>
      </c>
      <c r="Y7">
        <v>0</v>
      </c>
      <c r="Z7">
        <v>4.0214116799999999</v>
      </c>
      <c r="AA7">
        <v>12.931030944</v>
      </c>
      <c r="AB7">
        <v>12.121704815999999</v>
      </c>
      <c r="AC7">
        <v>8.9164694943999994</v>
      </c>
      <c r="AD7">
        <v>11.22633356</v>
      </c>
      <c r="AE7">
        <v>15.1671353808</v>
      </c>
      <c r="AF7">
        <v>2.7225000000000001</v>
      </c>
      <c r="AG7">
        <v>11.402651519999999</v>
      </c>
      <c r="AH7">
        <v>46.922145399999998</v>
      </c>
      <c r="AI7">
        <v>0.78111279999999994</v>
      </c>
      <c r="AJ7">
        <v>0</v>
      </c>
      <c r="AK7">
        <v>15.41628</v>
      </c>
      <c r="AL7">
        <v>0</v>
      </c>
      <c r="AM7">
        <v>1.6196330857142853</v>
      </c>
      <c r="AN7">
        <v>0.93737000000000004</v>
      </c>
      <c r="AO7">
        <v>8.8395216000000012</v>
      </c>
      <c r="AP7">
        <v>3.9694090800000006</v>
      </c>
      <c r="AQ7">
        <v>14.323529999999996</v>
      </c>
      <c r="AR7">
        <v>16.088591999999998</v>
      </c>
      <c r="AS7">
        <v>10.028788848000001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28.949605622334285</v>
      </c>
      <c r="BB7">
        <f t="shared" si="0"/>
        <v>861.80746903052955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2.9456710545245288</v>
      </c>
      <c r="L8">
        <v>460.93221783611853</v>
      </c>
      <c r="M8">
        <v>14.106942260166253</v>
      </c>
      <c r="N8">
        <v>36.242780257285382</v>
      </c>
      <c r="O8">
        <v>0</v>
      </c>
      <c r="P8">
        <v>38.303819731832476</v>
      </c>
      <c r="Q8">
        <v>5.6893115942028993</v>
      </c>
      <c r="R8">
        <v>11.327173803526449</v>
      </c>
      <c r="S8">
        <v>8.1041278495887195</v>
      </c>
      <c r="T8">
        <v>0</v>
      </c>
      <c r="U8">
        <v>53.530240944228893</v>
      </c>
      <c r="V8">
        <v>6.3554087736789642</v>
      </c>
      <c r="W8">
        <v>10.522248040988545</v>
      </c>
      <c r="X8">
        <v>45.26151229780794</v>
      </c>
      <c r="Y8">
        <v>0</v>
      </c>
      <c r="Z8">
        <v>4.0214116799999999</v>
      </c>
      <c r="AA8">
        <v>12.931030944</v>
      </c>
      <c r="AB8">
        <v>12.121704815999999</v>
      </c>
      <c r="AC8">
        <v>8.9164694943999994</v>
      </c>
      <c r="AD8">
        <v>11.22633356</v>
      </c>
      <c r="AE8">
        <v>15.1671353808</v>
      </c>
      <c r="AF8">
        <v>2.7225000000000001</v>
      </c>
      <c r="AG8">
        <v>11.402651519999999</v>
      </c>
      <c r="AH8">
        <v>46.922145399999998</v>
      </c>
      <c r="AI8">
        <v>0.78111279999999994</v>
      </c>
      <c r="AJ8">
        <v>0</v>
      </c>
      <c r="AK8">
        <v>15.41628</v>
      </c>
      <c r="AL8">
        <v>0</v>
      </c>
      <c r="AM8">
        <v>1.6196330857142853</v>
      </c>
      <c r="AN8">
        <v>0.93737000000000004</v>
      </c>
      <c r="AO8">
        <v>8.8395216000000012</v>
      </c>
      <c r="AP8">
        <v>3.9694090800000006</v>
      </c>
      <c r="AQ8">
        <v>14.323529999999996</v>
      </c>
      <c r="AR8">
        <v>16.088591999999998</v>
      </c>
      <c r="AS8">
        <v>10.028788848000001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28.949605622334285</v>
      </c>
      <c r="BB8">
        <f t="shared" si="0"/>
        <v>861.80746903052955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2.9456710545245288</v>
      </c>
      <c r="L9">
        <v>460.93221783611853</v>
      </c>
      <c r="M9">
        <v>14.106942260166253</v>
      </c>
      <c r="N9">
        <v>36.242780257285382</v>
      </c>
      <c r="O9">
        <v>0</v>
      </c>
      <c r="P9">
        <v>38.303819731832476</v>
      </c>
      <c r="Q9">
        <v>5.6893115942028993</v>
      </c>
      <c r="R9">
        <v>11.327173803526449</v>
      </c>
      <c r="S9">
        <v>8.1041278495887195</v>
      </c>
      <c r="T9">
        <v>0</v>
      </c>
      <c r="U9">
        <v>53.530240944228893</v>
      </c>
      <c r="V9">
        <v>6.3554087736789642</v>
      </c>
      <c r="W9">
        <v>10.522248040988545</v>
      </c>
      <c r="X9">
        <v>45.26151229780794</v>
      </c>
      <c r="Y9">
        <v>0</v>
      </c>
      <c r="Z9">
        <v>4.0214116799999999</v>
      </c>
      <c r="AA9">
        <v>12.931030944</v>
      </c>
      <c r="AB9">
        <v>12.121704815999999</v>
      </c>
      <c r="AC9">
        <v>8.9164694943999994</v>
      </c>
      <c r="AD9">
        <v>11.22633356</v>
      </c>
      <c r="AE9">
        <v>15.1671353808</v>
      </c>
      <c r="AF9">
        <v>2.7225000000000001</v>
      </c>
      <c r="AG9">
        <v>11.402651519999999</v>
      </c>
      <c r="AH9">
        <v>46.922145399999998</v>
      </c>
      <c r="AI9">
        <v>0.78111279999999994</v>
      </c>
      <c r="AJ9">
        <v>0</v>
      </c>
      <c r="AK9">
        <v>15.41628</v>
      </c>
      <c r="AL9">
        <v>0</v>
      </c>
      <c r="AM9">
        <v>1.6196330857142853</v>
      </c>
      <c r="AN9">
        <v>0.93737000000000004</v>
      </c>
      <c r="AO9">
        <v>8.8395216000000012</v>
      </c>
      <c r="AP9">
        <v>3.9694090800000006</v>
      </c>
      <c r="AQ9">
        <v>14.226879999999998</v>
      </c>
      <c r="AR9">
        <v>14.225702399999999</v>
      </c>
      <c r="AS9">
        <v>10.028788848000001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28.885920431921587</v>
      </c>
      <c r="BB9">
        <f t="shared" si="0"/>
        <v>859.91161462094237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2.9456710545245288</v>
      </c>
      <c r="L10">
        <v>460.93221783611853</v>
      </c>
      <c r="M10">
        <v>14.106942260166253</v>
      </c>
      <c r="N10">
        <v>36.242780257285382</v>
      </c>
      <c r="O10">
        <v>0</v>
      </c>
      <c r="P10">
        <v>38.303819731832476</v>
      </c>
      <c r="Q10">
        <v>5.6893115942028993</v>
      </c>
      <c r="R10">
        <v>11.327173803526449</v>
      </c>
      <c r="S10">
        <v>8.1041278495887195</v>
      </c>
      <c r="T10">
        <v>0</v>
      </c>
      <c r="U10">
        <v>53.530240944228893</v>
      </c>
      <c r="V10">
        <v>6.3554087736789642</v>
      </c>
      <c r="W10">
        <v>10.522248040988545</v>
      </c>
      <c r="X10">
        <v>45.26151229780794</v>
      </c>
      <c r="Y10">
        <v>0</v>
      </c>
      <c r="Z10">
        <v>4.0214116799999999</v>
      </c>
      <c r="AA10">
        <v>12.931030944</v>
      </c>
      <c r="AB10">
        <v>12.121704815999999</v>
      </c>
      <c r="AC10">
        <v>8.9164694943999994</v>
      </c>
      <c r="AD10">
        <v>11.22633356</v>
      </c>
      <c r="AE10">
        <v>15.1671353808</v>
      </c>
      <c r="AF10">
        <v>2.7225000000000001</v>
      </c>
      <c r="AG10">
        <v>11.402651519999999</v>
      </c>
      <c r="AH10">
        <v>46.922145399999998</v>
      </c>
      <c r="AI10">
        <v>0.78111279999999994</v>
      </c>
      <c r="AJ10">
        <v>0</v>
      </c>
      <c r="AK10">
        <v>15.41628</v>
      </c>
      <c r="AL10">
        <v>0</v>
      </c>
      <c r="AM10">
        <v>1.6196330857142853</v>
      </c>
      <c r="AN10">
        <v>0.93737000000000004</v>
      </c>
      <c r="AO10">
        <v>8.8395216000000012</v>
      </c>
      <c r="AP10">
        <v>3.9694090800000006</v>
      </c>
      <c r="AQ10">
        <v>13.627649999999999</v>
      </c>
      <c r="AR10">
        <v>14.225702399999999</v>
      </c>
      <c r="AS10">
        <v>10.028788848000001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28.866445610334289</v>
      </c>
      <c r="BB10">
        <f t="shared" si="0"/>
        <v>859.33185944252966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2.9456710545245288</v>
      </c>
      <c r="L11">
        <v>460.93221783611853</v>
      </c>
      <c r="M11">
        <v>14.106942260166253</v>
      </c>
      <c r="N11">
        <v>36.242780257285382</v>
      </c>
      <c r="O11">
        <v>0</v>
      </c>
      <c r="P11">
        <v>38.303819731832476</v>
      </c>
      <c r="Q11">
        <v>5.6893115942028993</v>
      </c>
      <c r="R11">
        <v>11.327173803526449</v>
      </c>
      <c r="S11">
        <v>8.1041278495887195</v>
      </c>
      <c r="T11">
        <v>0</v>
      </c>
      <c r="U11">
        <v>52.806498829039818</v>
      </c>
      <c r="V11">
        <v>6.3554087736789642</v>
      </c>
      <c r="W11">
        <v>10.522248040988545</v>
      </c>
      <c r="X11">
        <v>45.26151229780794</v>
      </c>
      <c r="Y11">
        <v>0</v>
      </c>
      <c r="Z11">
        <v>4.0214116799999999</v>
      </c>
      <c r="AA11">
        <v>12.931030944</v>
      </c>
      <c r="AB11">
        <v>12.121704815999999</v>
      </c>
      <c r="AC11">
        <v>8.9164694943999994</v>
      </c>
      <c r="AD11">
        <v>11.22633356</v>
      </c>
      <c r="AE11">
        <v>15.1671353808</v>
      </c>
      <c r="AF11">
        <v>1.9662499999999996</v>
      </c>
      <c r="AG11">
        <v>11.402651519999999</v>
      </c>
      <c r="AH11">
        <v>46.922145399999998</v>
      </c>
      <c r="AI11">
        <v>0.78111279999999994</v>
      </c>
      <c r="AJ11">
        <v>0</v>
      </c>
      <c r="AK11">
        <v>15.41628</v>
      </c>
      <c r="AL11">
        <v>0</v>
      </c>
      <c r="AM11">
        <v>1.6196330857142853</v>
      </c>
      <c r="AN11">
        <v>0.93737000000000004</v>
      </c>
      <c r="AO11">
        <v>8.8395216000000012</v>
      </c>
      <c r="AP11">
        <v>3.9694090800000006</v>
      </c>
      <c r="AQ11">
        <v>13.627649999999999</v>
      </c>
      <c r="AR11">
        <v>14.225702399999999</v>
      </c>
      <c r="AS11">
        <v>10.028788848000001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28.818345636496687</v>
      </c>
      <c r="BB11">
        <f t="shared" si="0"/>
        <v>857.89996730117798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2.9456710545245288</v>
      </c>
      <c r="L12">
        <v>460.93221783611853</v>
      </c>
      <c r="M12">
        <v>14.106942260166253</v>
      </c>
      <c r="N12">
        <v>36.242780257285382</v>
      </c>
      <c r="O12">
        <v>0</v>
      </c>
      <c r="P12">
        <v>38.303819731832476</v>
      </c>
      <c r="Q12">
        <v>5.6893115942028993</v>
      </c>
      <c r="R12">
        <v>11.327173803526449</v>
      </c>
      <c r="S12">
        <v>8.1041278495887195</v>
      </c>
      <c r="T12">
        <v>0</v>
      </c>
      <c r="U12">
        <v>52.806498829039818</v>
      </c>
      <c r="V12">
        <v>6.3554087736789642</v>
      </c>
      <c r="W12">
        <v>10.522248040988545</v>
      </c>
      <c r="X12">
        <v>45.26151229780794</v>
      </c>
      <c r="Y12">
        <v>0</v>
      </c>
      <c r="Z12">
        <v>4.0214116799999999</v>
      </c>
      <c r="AA12">
        <v>12.931030944</v>
      </c>
      <c r="AB12">
        <v>12.121704815999999</v>
      </c>
      <c r="AC12">
        <v>8.9164694943999994</v>
      </c>
      <c r="AD12">
        <v>11.22633356</v>
      </c>
      <c r="AE12">
        <v>15.1671353808</v>
      </c>
      <c r="AF12">
        <v>1.9662499999999996</v>
      </c>
      <c r="AG12">
        <v>11.402651519999999</v>
      </c>
      <c r="AH12">
        <v>46.922145399999998</v>
      </c>
      <c r="AI12">
        <v>0.78111279999999994</v>
      </c>
      <c r="AJ12">
        <v>0</v>
      </c>
      <c r="AK12">
        <v>15.41628</v>
      </c>
      <c r="AL12">
        <v>0</v>
      </c>
      <c r="AM12">
        <v>1.6196330857142853</v>
      </c>
      <c r="AN12">
        <v>0.93737000000000004</v>
      </c>
      <c r="AO12">
        <v>8.8395216000000012</v>
      </c>
      <c r="AP12">
        <v>3.9694090800000006</v>
      </c>
      <c r="AQ12">
        <v>13.627649999999999</v>
      </c>
      <c r="AR12">
        <v>14.225702399999999</v>
      </c>
      <c r="AS12">
        <v>10.028788848000001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28.818345636496687</v>
      </c>
      <c r="BB12">
        <f t="shared" si="0"/>
        <v>857.89996730117798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2.9456710545245288</v>
      </c>
      <c r="L13">
        <v>460.93221783611853</v>
      </c>
      <c r="M13">
        <v>14.106942260166253</v>
      </c>
      <c r="N13">
        <v>36.242780257285382</v>
      </c>
      <c r="O13">
        <v>0</v>
      </c>
      <c r="P13">
        <v>38.303819731832476</v>
      </c>
      <c r="Q13">
        <v>5.6893115942028993</v>
      </c>
      <c r="R13">
        <v>11.327173803526449</v>
      </c>
      <c r="S13">
        <v>8.1041278495887195</v>
      </c>
      <c r="T13">
        <v>0</v>
      </c>
      <c r="U13">
        <v>52.806498829039818</v>
      </c>
      <c r="V13">
        <v>6.3554087736789642</v>
      </c>
      <c r="W13">
        <v>10.522248040988545</v>
      </c>
      <c r="X13">
        <v>45.26151229780794</v>
      </c>
      <c r="Y13">
        <v>0</v>
      </c>
      <c r="Z13">
        <v>4.0214116799999999</v>
      </c>
      <c r="AA13">
        <v>8.6206872959999998</v>
      </c>
      <c r="AB13">
        <v>12.121704815999999</v>
      </c>
      <c r="AC13">
        <v>8.9164694943999994</v>
      </c>
      <c r="AD13">
        <v>11.22633356</v>
      </c>
      <c r="AE13">
        <v>15.1671353808</v>
      </c>
      <c r="AF13">
        <v>1.9662499999999996</v>
      </c>
      <c r="AG13">
        <v>11.402651519999999</v>
      </c>
      <c r="AH13">
        <v>46.922145399999998</v>
      </c>
      <c r="AI13">
        <v>0.78111279999999994</v>
      </c>
      <c r="AJ13">
        <v>0</v>
      </c>
      <c r="AK13">
        <v>15.41628</v>
      </c>
      <c r="AL13">
        <v>0</v>
      </c>
      <c r="AM13">
        <v>1.6196330857142853</v>
      </c>
      <c r="AN13">
        <v>0.93737000000000004</v>
      </c>
      <c r="AO13">
        <v>8.8395216000000012</v>
      </c>
      <c r="AP13">
        <v>3.9694090800000006</v>
      </c>
      <c r="AQ13">
        <v>13.627649999999999</v>
      </c>
      <c r="AR13">
        <v>14.225702399999999</v>
      </c>
      <c r="AS13">
        <v>10.028788848000001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28.678259222496692</v>
      </c>
      <c r="BB13">
        <f t="shared" si="0"/>
        <v>853.72971006717819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2.9456710545245288</v>
      </c>
      <c r="L14">
        <v>460.93221783611853</v>
      </c>
      <c r="M14">
        <v>14.106942260166253</v>
      </c>
      <c r="N14">
        <v>36.242780257285382</v>
      </c>
      <c r="O14">
        <v>0</v>
      </c>
      <c r="P14">
        <v>38.303819731832476</v>
      </c>
      <c r="Q14">
        <v>5.6893115942028993</v>
      </c>
      <c r="R14">
        <v>11.327173803526449</v>
      </c>
      <c r="S14">
        <v>8.1041278495887195</v>
      </c>
      <c r="T14">
        <v>0</v>
      </c>
      <c r="U14">
        <v>52.806498829039818</v>
      </c>
      <c r="V14">
        <v>6.3554087736789642</v>
      </c>
      <c r="W14">
        <v>10.522248040988545</v>
      </c>
      <c r="X14">
        <v>45.26151229780794</v>
      </c>
      <c r="Y14">
        <v>0</v>
      </c>
      <c r="Z14">
        <v>4.0214116799999999</v>
      </c>
      <c r="AA14">
        <v>8.6206872959999998</v>
      </c>
      <c r="AB14">
        <v>12.121704815999999</v>
      </c>
      <c r="AC14">
        <v>8.9164694943999994</v>
      </c>
      <c r="AD14">
        <v>11.22633356</v>
      </c>
      <c r="AE14">
        <v>15.1671353808</v>
      </c>
      <c r="AF14">
        <v>1.9662499999999996</v>
      </c>
      <c r="AG14">
        <v>11.402651519999999</v>
      </c>
      <c r="AH14">
        <v>46.922145399999998</v>
      </c>
      <c r="AI14">
        <v>0.78111279999999994</v>
      </c>
      <c r="AJ14">
        <v>0</v>
      </c>
      <c r="AK14">
        <v>15.41628</v>
      </c>
      <c r="AL14">
        <v>0</v>
      </c>
      <c r="AM14">
        <v>1.6196330857142853</v>
      </c>
      <c r="AN14">
        <v>0.93737000000000004</v>
      </c>
      <c r="AO14">
        <v>8.8395216000000012</v>
      </c>
      <c r="AP14">
        <v>3.9694090800000006</v>
      </c>
      <c r="AQ14">
        <v>9.0850999999999971</v>
      </c>
      <c r="AR14">
        <v>14.225702399999999</v>
      </c>
      <c r="AS14">
        <v>10.028788848000001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28.53062619408399</v>
      </c>
      <c r="BB14">
        <f t="shared" si="0"/>
        <v>849.33479309559084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2.9456710545245288</v>
      </c>
      <c r="L15">
        <v>460.93221783611853</v>
      </c>
      <c r="M15">
        <v>14.106942260166253</v>
      </c>
      <c r="N15">
        <v>36.242780257285382</v>
      </c>
      <c r="O15">
        <v>0</v>
      </c>
      <c r="P15">
        <v>38.303819731832476</v>
      </c>
      <c r="Q15">
        <v>5.6893115942028993</v>
      </c>
      <c r="R15">
        <v>11.327173803526449</v>
      </c>
      <c r="S15">
        <v>8.1041278495887195</v>
      </c>
      <c r="T15">
        <v>0</v>
      </c>
      <c r="U15">
        <v>52.806498829039818</v>
      </c>
      <c r="V15">
        <v>6.3554087736789642</v>
      </c>
      <c r="W15">
        <v>10.522248040988545</v>
      </c>
      <c r="X15">
        <v>45.26151229780794</v>
      </c>
      <c r="Y15">
        <v>0</v>
      </c>
      <c r="Z15">
        <v>4.0214116799999999</v>
      </c>
      <c r="AA15">
        <v>8.6206872959999998</v>
      </c>
      <c r="AB15">
        <v>12.121704815999999</v>
      </c>
      <c r="AC15">
        <v>5.9383226240000004</v>
      </c>
      <c r="AD15">
        <v>11.22633356</v>
      </c>
      <c r="AE15">
        <v>15.1671353808</v>
      </c>
      <c r="AF15">
        <v>1.9662499999999996</v>
      </c>
      <c r="AG15">
        <v>11.402651519999999</v>
      </c>
      <c r="AH15">
        <v>46.922145399999998</v>
      </c>
      <c r="AI15">
        <v>0.78111279999999994</v>
      </c>
      <c r="AJ15">
        <v>0</v>
      </c>
      <c r="AK15">
        <v>15.41628</v>
      </c>
      <c r="AL15">
        <v>0</v>
      </c>
      <c r="AM15">
        <v>1.6196330857142853</v>
      </c>
      <c r="AN15">
        <v>0.93737000000000004</v>
      </c>
      <c r="AO15">
        <v>8.8395216000000012</v>
      </c>
      <c r="AP15">
        <v>3.9694090800000006</v>
      </c>
      <c r="AQ15">
        <v>9.0850999999999971</v>
      </c>
      <c r="AR15">
        <v>14.225702399999999</v>
      </c>
      <c r="AS15">
        <v>9.7861171043999988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28.425949715683984</v>
      </c>
      <c r="BB15">
        <f t="shared" si="0"/>
        <v>846.2186509599909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2.9456710545245288</v>
      </c>
      <c r="L16">
        <v>460.93221783611853</v>
      </c>
      <c r="M16">
        <v>14.106942260166253</v>
      </c>
      <c r="N16">
        <v>36.242780257285382</v>
      </c>
      <c r="O16">
        <v>0</v>
      </c>
      <c r="P16">
        <v>38.303819731832476</v>
      </c>
      <c r="Q16">
        <v>5.6893115942028993</v>
      </c>
      <c r="R16">
        <v>11.327173803526449</v>
      </c>
      <c r="S16">
        <v>8.1041278495887195</v>
      </c>
      <c r="T16">
        <v>0</v>
      </c>
      <c r="U16">
        <v>52.806498829039818</v>
      </c>
      <c r="V16">
        <v>6.3554087736789642</v>
      </c>
      <c r="W16">
        <v>10.522248040988545</v>
      </c>
      <c r="X16">
        <v>45.26151229780794</v>
      </c>
      <c r="Y16">
        <v>0</v>
      </c>
      <c r="Z16">
        <v>4.0214116799999999</v>
      </c>
      <c r="AA16">
        <v>8.6206872959999998</v>
      </c>
      <c r="AB16">
        <v>12.121704815999999</v>
      </c>
      <c r="AC16">
        <v>5.9383226240000004</v>
      </c>
      <c r="AD16">
        <v>11.22633356</v>
      </c>
      <c r="AE16">
        <v>15.1671353808</v>
      </c>
      <c r="AF16">
        <v>1.9662499999999996</v>
      </c>
      <c r="AG16">
        <v>11.402651519999999</v>
      </c>
      <c r="AH16">
        <v>46.922145399999998</v>
      </c>
      <c r="AI16">
        <v>0.78111279999999994</v>
      </c>
      <c r="AJ16">
        <v>0</v>
      </c>
      <c r="AK16">
        <v>15.41628</v>
      </c>
      <c r="AL16">
        <v>0</v>
      </c>
      <c r="AM16">
        <v>1.6196330857142853</v>
      </c>
      <c r="AN16">
        <v>0.93737000000000004</v>
      </c>
      <c r="AO16">
        <v>8.8395216000000012</v>
      </c>
      <c r="AP16">
        <v>3.9694090800000006</v>
      </c>
      <c r="AQ16">
        <v>9.0850999999999971</v>
      </c>
      <c r="AR16">
        <v>14.225702399999999</v>
      </c>
      <c r="AS16">
        <v>9.7861171043999988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28.425949715683984</v>
      </c>
      <c r="BB16">
        <f t="shared" si="0"/>
        <v>846.2186509599909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2.9456710545245288</v>
      </c>
      <c r="L17">
        <v>460.93221783611853</v>
      </c>
      <c r="M17">
        <v>14.106942260166253</v>
      </c>
      <c r="N17">
        <v>36.242780257285382</v>
      </c>
      <c r="O17">
        <v>0</v>
      </c>
      <c r="P17">
        <v>38.303819731832476</v>
      </c>
      <c r="Q17">
        <v>5.6893115942028993</v>
      </c>
      <c r="R17">
        <v>11.334336597649692</v>
      </c>
      <c r="S17">
        <v>8.1041278495887195</v>
      </c>
      <c r="T17">
        <v>0</v>
      </c>
      <c r="U17">
        <v>52.806498829039818</v>
      </c>
      <c r="V17">
        <v>6.3554087736789642</v>
      </c>
      <c r="W17">
        <v>10.522248040988545</v>
      </c>
      <c r="X17">
        <v>45.26151229780794</v>
      </c>
      <c r="Y17">
        <v>0</v>
      </c>
      <c r="Z17">
        <v>4.0214116799999999</v>
      </c>
      <c r="AA17">
        <v>8.6206872959999998</v>
      </c>
      <c r="AB17">
        <v>12.121704815999999</v>
      </c>
      <c r="AC17">
        <v>5.9383226240000004</v>
      </c>
      <c r="AD17">
        <v>11.22633356</v>
      </c>
      <c r="AE17">
        <v>15.1671353808</v>
      </c>
      <c r="AF17">
        <v>1.9662499999999996</v>
      </c>
      <c r="AG17">
        <v>11.402651519999999</v>
      </c>
      <c r="AH17">
        <v>46.922145399999998</v>
      </c>
      <c r="AI17">
        <v>4.2961203999999995</v>
      </c>
      <c r="AJ17">
        <v>0</v>
      </c>
      <c r="AK17">
        <v>15.41628</v>
      </c>
      <c r="AL17">
        <v>0</v>
      </c>
      <c r="AM17">
        <v>1.6196330857142853</v>
      </c>
      <c r="AN17">
        <v>0.93737000000000004</v>
      </c>
      <c r="AO17">
        <v>8.8395216000000012</v>
      </c>
      <c r="AP17">
        <v>3.5370972000000003</v>
      </c>
      <c r="AQ17">
        <v>0</v>
      </c>
      <c r="AR17">
        <v>14.225702399999999</v>
      </c>
      <c r="AS17">
        <v>9.7861171043999988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28.231104444189974</v>
      </c>
      <c r="BB17">
        <f t="shared" si="0"/>
        <v>840.4182547456079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2.9456710545245288</v>
      </c>
      <c r="L18">
        <v>460.93221783611853</v>
      </c>
      <c r="M18">
        <v>14.106942260166253</v>
      </c>
      <c r="N18">
        <v>36.242780257285382</v>
      </c>
      <c r="O18">
        <v>0</v>
      </c>
      <c r="P18">
        <v>38.303819731832476</v>
      </c>
      <c r="Q18">
        <v>5.6893115942028993</v>
      </c>
      <c r="R18">
        <v>11.334336597649692</v>
      </c>
      <c r="S18">
        <v>8.1041278495887195</v>
      </c>
      <c r="T18">
        <v>0</v>
      </c>
      <c r="U18">
        <v>52.806498829039818</v>
      </c>
      <c r="V18">
        <v>6.3554087736789642</v>
      </c>
      <c r="W18">
        <v>10.522248040988545</v>
      </c>
      <c r="X18">
        <v>45.26151229780794</v>
      </c>
      <c r="Y18">
        <v>0</v>
      </c>
      <c r="Z18">
        <v>4.0214116799999999</v>
      </c>
      <c r="AA18">
        <v>8.6206872959999998</v>
      </c>
      <c r="AB18">
        <v>8.0811365439999996</v>
      </c>
      <c r="AC18">
        <v>5.9383226240000004</v>
      </c>
      <c r="AD18">
        <v>11.22633356</v>
      </c>
      <c r="AE18">
        <v>15.1671353808</v>
      </c>
      <c r="AF18">
        <v>1.9662499999999996</v>
      </c>
      <c r="AG18">
        <v>11.402651519999999</v>
      </c>
      <c r="AH18">
        <v>46.922145399999998</v>
      </c>
      <c r="AI18">
        <v>4.2961203999999995</v>
      </c>
      <c r="AJ18">
        <v>0</v>
      </c>
      <c r="AK18">
        <v>15.41628</v>
      </c>
      <c r="AL18">
        <v>0</v>
      </c>
      <c r="AM18">
        <v>1.6196330857142853</v>
      </c>
      <c r="AN18">
        <v>0.93737000000000004</v>
      </c>
      <c r="AO18">
        <v>8.8395216000000012</v>
      </c>
      <c r="AP18">
        <v>3.5370972000000003</v>
      </c>
      <c r="AQ18">
        <v>0</v>
      </c>
      <c r="AR18">
        <v>14.225702399999999</v>
      </c>
      <c r="AS18">
        <v>9.7861171043999988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28.099786067389978</v>
      </c>
      <c r="BB18">
        <f t="shared" si="0"/>
        <v>836.5090048504079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2.9456710545245288</v>
      </c>
      <c r="L19">
        <v>460.93221783611853</v>
      </c>
      <c r="M19">
        <v>14.106942260166253</v>
      </c>
      <c r="N19">
        <v>36.242780257285382</v>
      </c>
      <c r="O19">
        <v>0</v>
      </c>
      <c r="P19">
        <v>38.303819731832476</v>
      </c>
      <c r="Q19">
        <v>5.6893115942028993</v>
      </c>
      <c r="R19">
        <v>11.334336597649692</v>
      </c>
      <c r="S19">
        <v>8.1041278495887195</v>
      </c>
      <c r="T19">
        <v>0</v>
      </c>
      <c r="U19">
        <v>52.806498829039818</v>
      </c>
      <c r="V19">
        <v>6.3554087736789642</v>
      </c>
      <c r="W19">
        <v>10.522248040988545</v>
      </c>
      <c r="X19">
        <v>45.26151229780794</v>
      </c>
      <c r="Y19">
        <v>0</v>
      </c>
      <c r="Z19">
        <v>4.0214116799999999</v>
      </c>
      <c r="AA19">
        <v>8.6206872959999998</v>
      </c>
      <c r="AB19">
        <v>8.0811365439999996</v>
      </c>
      <c r="AC19">
        <v>5.9383226240000004</v>
      </c>
      <c r="AD19">
        <v>11.22633356</v>
      </c>
      <c r="AE19">
        <v>15.1671353808</v>
      </c>
      <c r="AF19">
        <v>1.9662499999999996</v>
      </c>
      <c r="AG19">
        <v>11.402651519999999</v>
      </c>
      <c r="AH19">
        <v>46.922145399999998</v>
      </c>
      <c r="AI19">
        <v>4.2961203999999995</v>
      </c>
      <c r="AJ19">
        <v>0</v>
      </c>
      <c r="AK19">
        <v>15.41628</v>
      </c>
      <c r="AL19">
        <v>0</v>
      </c>
      <c r="AM19">
        <v>1.6196330857142853</v>
      </c>
      <c r="AN19">
        <v>0.93737000000000004</v>
      </c>
      <c r="AO19">
        <v>8.8395216000000012</v>
      </c>
      <c r="AP19">
        <v>3.5370972000000003</v>
      </c>
      <c r="AQ19">
        <v>0</v>
      </c>
      <c r="AR19">
        <v>14.225702399999999</v>
      </c>
      <c r="AS19">
        <v>9.7861171043999988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28.099786067389978</v>
      </c>
      <c r="BB19">
        <f t="shared" si="0"/>
        <v>836.5090048504079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2.9456710545245288</v>
      </c>
      <c r="L20">
        <v>460.93221783611853</v>
      </c>
      <c r="M20">
        <v>14.106942260166253</v>
      </c>
      <c r="N20">
        <v>36.242780257285382</v>
      </c>
      <c r="O20">
        <v>0</v>
      </c>
      <c r="P20">
        <v>38.303819731832476</v>
      </c>
      <c r="Q20">
        <v>5.6893115942028993</v>
      </c>
      <c r="R20">
        <v>11.334336597649692</v>
      </c>
      <c r="S20">
        <v>8.1041278495887195</v>
      </c>
      <c r="T20">
        <v>0</v>
      </c>
      <c r="U20">
        <v>52.806498829039818</v>
      </c>
      <c r="V20">
        <v>6.3554087736789642</v>
      </c>
      <c r="W20">
        <v>10.522248040988545</v>
      </c>
      <c r="X20">
        <v>45.26151229780794</v>
      </c>
      <c r="Y20">
        <v>0</v>
      </c>
      <c r="Z20">
        <v>4.0214116799999999</v>
      </c>
      <c r="AA20">
        <v>8.6206872959999998</v>
      </c>
      <c r="AB20">
        <v>8.0811365439999996</v>
      </c>
      <c r="AC20">
        <v>5.9383226240000004</v>
      </c>
      <c r="AD20">
        <v>11.22633356</v>
      </c>
      <c r="AE20">
        <v>15.1671353808</v>
      </c>
      <c r="AF20">
        <v>1.9662499999999996</v>
      </c>
      <c r="AG20">
        <v>11.402651519999999</v>
      </c>
      <c r="AH20">
        <v>46.922145399999998</v>
      </c>
      <c r="AI20">
        <v>4.2961203999999995</v>
      </c>
      <c r="AJ20">
        <v>0</v>
      </c>
      <c r="AK20">
        <v>15.41628</v>
      </c>
      <c r="AL20">
        <v>0</v>
      </c>
      <c r="AM20">
        <v>1.6196330857142853</v>
      </c>
      <c r="AN20">
        <v>0.93737000000000004</v>
      </c>
      <c r="AO20">
        <v>8.8395216000000012</v>
      </c>
      <c r="AP20">
        <v>3.5370972000000003</v>
      </c>
      <c r="AQ20">
        <v>0</v>
      </c>
      <c r="AR20">
        <v>14.225702399999999</v>
      </c>
      <c r="AS20">
        <v>9.7861171043999988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28.099786067389978</v>
      </c>
      <c r="BB20">
        <f t="shared" si="0"/>
        <v>836.5090048504079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2.9456710545245288</v>
      </c>
      <c r="L21">
        <v>460.93221783611853</v>
      </c>
      <c r="M21">
        <v>14.106942260166253</v>
      </c>
      <c r="N21">
        <v>36.242780257285382</v>
      </c>
      <c r="O21">
        <v>0</v>
      </c>
      <c r="P21">
        <v>38.303819731832476</v>
      </c>
      <c r="Q21">
        <v>5.6893115942028993</v>
      </c>
      <c r="R21">
        <v>11.334336597649692</v>
      </c>
      <c r="S21">
        <v>8.1041278495887195</v>
      </c>
      <c r="T21">
        <v>0</v>
      </c>
      <c r="U21">
        <v>52.806498829039818</v>
      </c>
      <c r="V21">
        <v>6.3554087736789642</v>
      </c>
      <c r="W21">
        <v>10.522248040988545</v>
      </c>
      <c r="X21">
        <v>45.26151229780794</v>
      </c>
      <c r="Y21">
        <v>0</v>
      </c>
      <c r="Z21">
        <v>4.0214116799999999</v>
      </c>
      <c r="AA21">
        <v>8.6206872959999998</v>
      </c>
      <c r="AB21">
        <v>8.0811365439999996</v>
      </c>
      <c r="AC21">
        <v>5.9383226240000004</v>
      </c>
      <c r="AD21">
        <v>11.22633356</v>
      </c>
      <c r="AE21">
        <v>15.1671353808</v>
      </c>
      <c r="AF21">
        <v>1.9662499999999996</v>
      </c>
      <c r="AG21">
        <v>11.402651519999999</v>
      </c>
      <c r="AH21">
        <v>46.922145399999998</v>
      </c>
      <c r="AI21">
        <v>4.2961203999999995</v>
      </c>
      <c r="AJ21">
        <v>0</v>
      </c>
      <c r="AK21">
        <v>15.41628</v>
      </c>
      <c r="AL21">
        <v>0</v>
      </c>
      <c r="AM21">
        <v>1.6196330857142853</v>
      </c>
      <c r="AN21">
        <v>0.93737000000000004</v>
      </c>
      <c r="AO21">
        <v>8.8395216000000012</v>
      </c>
      <c r="AP21">
        <v>3.5370972000000003</v>
      </c>
      <c r="AQ21">
        <v>0</v>
      </c>
      <c r="AR21">
        <v>14.225702399999999</v>
      </c>
      <c r="AS21">
        <v>9.7861171043999988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28.099786067389978</v>
      </c>
      <c r="BB21">
        <f t="shared" si="0"/>
        <v>836.5090048504079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2.9456710545245288</v>
      </c>
      <c r="L22">
        <v>460.93221783611853</v>
      </c>
      <c r="M22">
        <v>14.106942260166253</v>
      </c>
      <c r="N22">
        <v>36.242780257285382</v>
      </c>
      <c r="O22">
        <v>0</v>
      </c>
      <c r="P22">
        <v>38.303819731832476</v>
      </c>
      <c r="Q22">
        <v>5.6893115942028993</v>
      </c>
      <c r="R22">
        <v>11.334336597649692</v>
      </c>
      <c r="S22">
        <v>8.1041278495887195</v>
      </c>
      <c r="T22">
        <v>0</v>
      </c>
      <c r="U22">
        <v>52.806498829039818</v>
      </c>
      <c r="V22">
        <v>6.3554087736789642</v>
      </c>
      <c r="W22">
        <v>10.522248040988545</v>
      </c>
      <c r="X22">
        <v>45.26151229780794</v>
      </c>
      <c r="Y22">
        <v>0</v>
      </c>
      <c r="Z22">
        <v>4.0214116799999999</v>
      </c>
      <c r="AA22">
        <v>8.6206872959999998</v>
      </c>
      <c r="AB22">
        <v>8.0811365439999996</v>
      </c>
      <c r="AC22">
        <v>5.9383226240000004</v>
      </c>
      <c r="AD22">
        <v>11.22633356</v>
      </c>
      <c r="AE22">
        <v>15.1671353808</v>
      </c>
      <c r="AF22">
        <v>1.9662499999999996</v>
      </c>
      <c r="AG22">
        <v>11.402651519999999</v>
      </c>
      <c r="AH22">
        <v>46.922145399999998</v>
      </c>
      <c r="AI22">
        <v>4.2961203999999995</v>
      </c>
      <c r="AJ22">
        <v>0</v>
      </c>
      <c r="AK22">
        <v>15.41628</v>
      </c>
      <c r="AL22">
        <v>0</v>
      </c>
      <c r="AM22">
        <v>1.6196330857142853</v>
      </c>
      <c r="AN22">
        <v>0.93737000000000004</v>
      </c>
      <c r="AO22">
        <v>8.8395216000000012</v>
      </c>
      <c r="AP22">
        <v>3.5370972000000003</v>
      </c>
      <c r="AQ22">
        <v>0</v>
      </c>
      <c r="AR22">
        <v>14.225702399999999</v>
      </c>
      <c r="AS22">
        <v>9.7861171043999988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28.099786067389978</v>
      </c>
      <c r="BB22">
        <f t="shared" si="0"/>
        <v>836.5090048504079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2.9456710545245288</v>
      </c>
      <c r="L23">
        <v>460.93221783611853</v>
      </c>
      <c r="M23">
        <v>14.106942260166253</v>
      </c>
      <c r="N23">
        <v>36.242780257285382</v>
      </c>
      <c r="O23">
        <v>0</v>
      </c>
      <c r="P23">
        <v>38.303819731832476</v>
      </c>
      <c r="Q23">
        <v>5.6893115942028993</v>
      </c>
      <c r="R23">
        <v>11.334336597649692</v>
      </c>
      <c r="S23">
        <v>8.1041278495887195</v>
      </c>
      <c r="T23">
        <v>0</v>
      </c>
      <c r="U23">
        <v>53.148674044685741</v>
      </c>
      <c r="V23">
        <v>6.3554087736789642</v>
      </c>
      <c r="W23">
        <v>10.522248040988545</v>
      </c>
      <c r="X23">
        <v>45.26151229780794</v>
      </c>
      <c r="Y23">
        <v>0</v>
      </c>
      <c r="Z23">
        <v>4.0214116799999999</v>
      </c>
      <c r="AA23">
        <v>8.6206872959999998</v>
      </c>
      <c r="AB23">
        <v>8.0811365439999996</v>
      </c>
      <c r="AC23">
        <v>5.9383226240000004</v>
      </c>
      <c r="AD23">
        <v>11.22633356</v>
      </c>
      <c r="AE23">
        <v>15.1671353808</v>
      </c>
      <c r="AF23">
        <v>1.9662499999999996</v>
      </c>
      <c r="AG23">
        <v>11.402651519999999</v>
      </c>
      <c r="AH23">
        <v>46.922145399999998</v>
      </c>
      <c r="AI23">
        <v>0.78111279999999994</v>
      </c>
      <c r="AJ23">
        <v>0</v>
      </c>
      <c r="AK23">
        <v>15.41628</v>
      </c>
      <c r="AL23">
        <v>0</v>
      </c>
      <c r="AM23">
        <v>1.6196330857142853</v>
      </c>
      <c r="AN23">
        <v>0.93737000000000004</v>
      </c>
      <c r="AO23">
        <v>8.8395216000000012</v>
      </c>
      <c r="AP23">
        <v>3.5370972000000003</v>
      </c>
      <c r="AQ23">
        <v>0</v>
      </c>
      <c r="AR23">
        <v>14.225702399999999</v>
      </c>
      <c r="AS23">
        <v>9.7861171043999988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27.996668861498485</v>
      </c>
      <c r="BB23">
        <f t="shared" si="0"/>
        <v>833.4392896719454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2.9456710545245288</v>
      </c>
      <c r="L24">
        <v>460.93221783611853</v>
      </c>
      <c r="M24">
        <v>14.106942260166253</v>
      </c>
      <c r="N24">
        <v>36.242780257285382</v>
      </c>
      <c r="O24">
        <v>0</v>
      </c>
      <c r="P24">
        <v>38.303819731832476</v>
      </c>
      <c r="Q24">
        <v>5.6893115942028993</v>
      </c>
      <c r="R24">
        <v>11.334336597649692</v>
      </c>
      <c r="S24">
        <v>8.1041278495887195</v>
      </c>
      <c r="T24">
        <v>0</v>
      </c>
      <c r="U24">
        <v>53.148674044685741</v>
      </c>
      <c r="V24">
        <v>6.3554087736789642</v>
      </c>
      <c r="W24">
        <v>10.522248040988545</v>
      </c>
      <c r="X24">
        <v>45.26151229780794</v>
      </c>
      <c r="Y24">
        <v>0</v>
      </c>
      <c r="Z24">
        <v>4.0214116799999999</v>
      </c>
      <c r="AA24">
        <v>8.6206872959999998</v>
      </c>
      <c r="AB24">
        <v>8.0811365439999996</v>
      </c>
      <c r="AC24">
        <v>5.9383226240000004</v>
      </c>
      <c r="AD24">
        <v>11.22633356</v>
      </c>
      <c r="AE24">
        <v>15.1671353808</v>
      </c>
      <c r="AF24">
        <v>1.9662499999999996</v>
      </c>
      <c r="AG24">
        <v>11.402651519999999</v>
      </c>
      <c r="AH24">
        <v>46.922145399999998</v>
      </c>
      <c r="AI24">
        <v>0.78111279999999994</v>
      </c>
      <c r="AJ24">
        <v>0</v>
      </c>
      <c r="AK24">
        <v>15.41628</v>
      </c>
      <c r="AL24">
        <v>0</v>
      </c>
      <c r="AM24">
        <v>1.6196330857142853</v>
      </c>
      <c r="AN24">
        <v>0.93737000000000004</v>
      </c>
      <c r="AO24">
        <v>8.8395216000000012</v>
      </c>
      <c r="AP24">
        <v>3.5370972000000003</v>
      </c>
      <c r="AQ24">
        <v>0</v>
      </c>
      <c r="AR24">
        <v>14.225702399999999</v>
      </c>
      <c r="AS24">
        <v>9.7861171043999988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27.996668861498485</v>
      </c>
      <c r="BB24">
        <f t="shared" si="0"/>
        <v>833.4392896719454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2.945804326396495</v>
      </c>
      <c r="L25">
        <v>460.93505012177053</v>
      </c>
      <c r="M25">
        <v>14.106942260166253</v>
      </c>
      <c r="N25">
        <v>36.242780257285382</v>
      </c>
      <c r="O25">
        <v>0</v>
      </c>
      <c r="P25">
        <v>38.303819731832476</v>
      </c>
      <c r="Q25">
        <v>6.6898096349491309</v>
      </c>
      <c r="R25">
        <v>13.008163831692032</v>
      </c>
      <c r="S25">
        <v>8.0977210300429192</v>
      </c>
      <c r="T25">
        <v>0</v>
      </c>
      <c r="U25">
        <v>53.148674044685741</v>
      </c>
      <c r="V25">
        <v>6.3554087736789642</v>
      </c>
      <c r="W25">
        <v>10.522248040988545</v>
      </c>
      <c r="X25">
        <v>45.26151229780794</v>
      </c>
      <c r="Y25">
        <v>0</v>
      </c>
      <c r="Z25">
        <v>4.0214116799999999</v>
      </c>
      <c r="AA25">
        <v>4.3345808479999999</v>
      </c>
      <c r="AB25">
        <v>8.0811365439999996</v>
      </c>
      <c r="AC25">
        <v>5.9383226240000004</v>
      </c>
      <c r="AD25">
        <v>11.22633356</v>
      </c>
      <c r="AE25">
        <v>15.1671353808</v>
      </c>
      <c r="AF25">
        <v>1.9662499999999996</v>
      </c>
      <c r="AG25">
        <v>11.402651519999999</v>
      </c>
      <c r="AH25">
        <v>46.922145399999998</v>
      </c>
      <c r="AI25">
        <v>1.1716691999999997</v>
      </c>
      <c r="AJ25">
        <v>0</v>
      </c>
      <c r="AK25">
        <v>15.41628</v>
      </c>
      <c r="AL25">
        <v>0</v>
      </c>
      <c r="AM25">
        <v>1.6196330857142853</v>
      </c>
      <c r="AN25">
        <v>0.93737000000000004</v>
      </c>
      <c r="AO25">
        <v>8.8395216000000012</v>
      </c>
      <c r="AP25">
        <v>3.5370972000000003</v>
      </c>
      <c r="AQ25">
        <v>0</v>
      </c>
      <c r="AR25">
        <v>14.225702399999999</v>
      </c>
      <c r="AS25">
        <v>9.7861171043999988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27.956867895570568</v>
      </c>
      <c r="BB25">
        <f t="shared" si="0"/>
        <v>832.25442460264003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2.945804326396495</v>
      </c>
      <c r="L26">
        <v>460.93505012177053</v>
      </c>
      <c r="M26">
        <v>14.106942260166253</v>
      </c>
      <c r="N26">
        <v>36.242780257285382</v>
      </c>
      <c r="O26">
        <v>0</v>
      </c>
      <c r="P26">
        <v>38.303819731832476</v>
      </c>
      <c r="Q26">
        <v>6.6898096349491309</v>
      </c>
      <c r="R26">
        <v>13.008163831692032</v>
      </c>
      <c r="S26">
        <v>8.0977210300429192</v>
      </c>
      <c r="T26">
        <v>0</v>
      </c>
      <c r="U26">
        <v>53.148674044685741</v>
      </c>
      <c r="V26">
        <v>6.3554087736789642</v>
      </c>
      <c r="W26">
        <v>10.522248040988545</v>
      </c>
      <c r="X26">
        <v>45.26151229780794</v>
      </c>
      <c r="Y26">
        <v>0</v>
      </c>
      <c r="Z26">
        <v>4.0214116799999999</v>
      </c>
      <c r="AA26">
        <v>4.3345808479999999</v>
      </c>
      <c r="AB26">
        <v>8.0811365439999996</v>
      </c>
      <c r="AC26">
        <v>5.9383226240000004</v>
      </c>
      <c r="AD26">
        <v>11.22633356</v>
      </c>
      <c r="AE26">
        <v>15.1671353808</v>
      </c>
      <c r="AF26">
        <v>1.9662499999999996</v>
      </c>
      <c r="AG26">
        <v>11.402651519999999</v>
      </c>
      <c r="AH26">
        <v>46.922145399999998</v>
      </c>
      <c r="AI26">
        <v>1.5622255999999999</v>
      </c>
      <c r="AJ26">
        <v>0</v>
      </c>
      <c r="AK26">
        <v>15.41628</v>
      </c>
      <c r="AL26">
        <v>0</v>
      </c>
      <c r="AM26">
        <v>1.6196330857142853</v>
      </c>
      <c r="AN26">
        <v>0.93737000000000004</v>
      </c>
      <c r="AO26">
        <v>8.8395216000000012</v>
      </c>
      <c r="AP26">
        <v>3.5370972000000003</v>
      </c>
      <c r="AQ26">
        <v>0</v>
      </c>
      <c r="AR26">
        <v>14.225702399999999</v>
      </c>
      <c r="AS26">
        <v>9.7861171043999988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27.969560825170568</v>
      </c>
      <c r="BB26">
        <f t="shared" si="0"/>
        <v>832.63228807304006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2.945804326396495</v>
      </c>
      <c r="L27">
        <v>460.93505012177053</v>
      </c>
      <c r="M27">
        <v>14.106942260166253</v>
      </c>
      <c r="N27">
        <v>36.242780257285382</v>
      </c>
      <c r="O27">
        <v>0</v>
      </c>
      <c r="P27">
        <v>38.303819731832476</v>
      </c>
      <c r="Q27">
        <v>6.6898096349491309</v>
      </c>
      <c r="R27">
        <v>13.008163831692032</v>
      </c>
      <c r="S27">
        <v>8.0977210300429192</v>
      </c>
      <c r="T27">
        <v>0</v>
      </c>
      <c r="U27">
        <v>53.530240944228893</v>
      </c>
      <c r="V27">
        <v>6.3554087736789642</v>
      </c>
      <c r="W27">
        <v>10.522248040988545</v>
      </c>
      <c r="X27">
        <v>45.26151229780794</v>
      </c>
      <c r="Y27">
        <v>0</v>
      </c>
      <c r="Z27">
        <v>4.0214116799999999</v>
      </c>
      <c r="AA27">
        <v>4.3345808479999999</v>
      </c>
      <c r="AB27">
        <v>8.0811365439999996</v>
      </c>
      <c r="AC27">
        <v>5.9383226240000004</v>
      </c>
      <c r="AD27">
        <v>11.22633356</v>
      </c>
      <c r="AE27">
        <v>15.1671353808</v>
      </c>
      <c r="AF27">
        <v>2.7225000000000001</v>
      </c>
      <c r="AG27">
        <v>11.402651519999999</v>
      </c>
      <c r="AH27">
        <v>46.922145399999998</v>
      </c>
      <c r="AI27">
        <v>4.2961203999999995</v>
      </c>
      <c r="AJ27">
        <v>0</v>
      </c>
      <c r="AK27">
        <v>15.41628</v>
      </c>
      <c r="AL27">
        <v>0</v>
      </c>
      <c r="AM27">
        <v>1.6196330857142853</v>
      </c>
      <c r="AN27">
        <v>0.93737000000000004</v>
      </c>
      <c r="AO27">
        <v>8.8395216000000012</v>
      </c>
      <c r="AP27">
        <v>3.5370972000000003</v>
      </c>
      <c r="AQ27">
        <v>0</v>
      </c>
      <c r="AR27">
        <v>14.225702399999999</v>
      </c>
      <c r="AS27">
        <v>9.7861171043999988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28.095391838899666</v>
      </c>
      <c r="BB27">
        <f t="shared" si="0"/>
        <v>836.37816875885414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2.945804326396495</v>
      </c>
      <c r="L28">
        <v>460.93505012177053</v>
      </c>
      <c r="M28">
        <v>14.106942260166253</v>
      </c>
      <c r="N28">
        <v>36.242780257285382</v>
      </c>
      <c r="O28">
        <v>0</v>
      </c>
      <c r="P28">
        <v>38.303819731832476</v>
      </c>
      <c r="Q28">
        <v>6.6898096349491309</v>
      </c>
      <c r="R28">
        <v>13.008163831692032</v>
      </c>
      <c r="S28">
        <v>8.0977210300429192</v>
      </c>
      <c r="T28">
        <v>0</v>
      </c>
      <c r="U28">
        <v>53.530240944228893</v>
      </c>
      <c r="V28">
        <v>6.3554087736789642</v>
      </c>
      <c r="W28">
        <v>10.522248040988545</v>
      </c>
      <c r="X28">
        <v>45.26151229780794</v>
      </c>
      <c r="Y28">
        <v>0</v>
      </c>
      <c r="Z28">
        <v>4.0214116799999999</v>
      </c>
      <c r="AA28">
        <v>4.3345808479999999</v>
      </c>
      <c r="AB28">
        <v>8.0811365439999996</v>
      </c>
      <c r="AC28">
        <v>5.9383226240000004</v>
      </c>
      <c r="AD28">
        <v>11.22633356</v>
      </c>
      <c r="AE28">
        <v>15.1671353808</v>
      </c>
      <c r="AF28">
        <v>2.7225000000000001</v>
      </c>
      <c r="AG28">
        <v>11.402651519999999</v>
      </c>
      <c r="AH28">
        <v>46.922145399999998</v>
      </c>
      <c r="AI28">
        <v>20.308932799999997</v>
      </c>
      <c r="AJ28">
        <v>0</v>
      </c>
      <c r="AK28">
        <v>15.41628</v>
      </c>
      <c r="AL28">
        <v>0</v>
      </c>
      <c r="AM28">
        <v>1.6196330857142853</v>
      </c>
      <c r="AN28">
        <v>0.93737000000000004</v>
      </c>
      <c r="AO28">
        <v>8.8395216000000012</v>
      </c>
      <c r="AP28">
        <v>3.5370972000000003</v>
      </c>
      <c r="AQ28">
        <v>0</v>
      </c>
      <c r="AR28">
        <v>14.225702399999999</v>
      </c>
      <c r="AS28">
        <v>9.7861171043999988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28.615808088499662</v>
      </c>
      <c r="BB28">
        <f t="shared" si="0"/>
        <v>851.8705649092542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2.9456710545245288</v>
      </c>
      <c r="L29">
        <v>460.93221783611853</v>
      </c>
      <c r="M29">
        <v>14.106942260166253</v>
      </c>
      <c r="N29">
        <v>36.242780257285382</v>
      </c>
      <c r="O29">
        <v>0</v>
      </c>
      <c r="P29">
        <v>38.303819731832476</v>
      </c>
      <c r="Q29">
        <v>6.6907772511848345</v>
      </c>
      <c r="R29">
        <v>12.84517458035053</v>
      </c>
      <c r="S29">
        <v>8.0107770602218693</v>
      </c>
      <c r="T29">
        <v>0</v>
      </c>
      <c r="U29">
        <v>53.530240944228893</v>
      </c>
      <c r="V29">
        <v>6.3554087736789642</v>
      </c>
      <c r="W29">
        <v>10.522248040988545</v>
      </c>
      <c r="X29">
        <v>45.26151229780794</v>
      </c>
      <c r="Y29">
        <v>0</v>
      </c>
      <c r="Z29">
        <v>4.0214116799999999</v>
      </c>
      <c r="AA29">
        <v>4.3345808479999999</v>
      </c>
      <c r="AB29">
        <v>8.0811365439999996</v>
      </c>
      <c r="AC29">
        <v>5.9383226240000004</v>
      </c>
      <c r="AD29">
        <v>11.22633356</v>
      </c>
      <c r="AE29">
        <v>15.1671353808</v>
      </c>
      <c r="AF29">
        <v>2.7225000000000001</v>
      </c>
      <c r="AG29">
        <v>11.402651519999999</v>
      </c>
      <c r="AH29">
        <v>46.922145399999998</v>
      </c>
      <c r="AI29">
        <v>20.308932799999997</v>
      </c>
      <c r="AJ29">
        <v>0</v>
      </c>
      <c r="AK29">
        <v>15.41628</v>
      </c>
      <c r="AL29">
        <v>0</v>
      </c>
      <c r="AM29">
        <v>1.6196330857142853</v>
      </c>
      <c r="AN29">
        <v>0.93737000000000004</v>
      </c>
      <c r="AO29">
        <v>8.8395216000000012</v>
      </c>
      <c r="AP29">
        <v>3.5370972000000003</v>
      </c>
      <c r="AQ29">
        <v>0</v>
      </c>
      <c r="AR29">
        <v>14.225702399999999</v>
      </c>
      <c r="AS29">
        <v>9.7861171043999988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28.607619882569281</v>
      </c>
      <c r="BB29">
        <f t="shared" si="0"/>
        <v>851.62682195273374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2.9456710545245288</v>
      </c>
      <c r="L30">
        <v>460.93221783611853</v>
      </c>
      <c r="M30">
        <v>14.106942260166253</v>
      </c>
      <c r="N30">
        <v>36.242780257285382</v>
      </c>
      <c r="O30">
        <v>0</v>
      </c>
      <c r="P30">
        <v>38.303819731832476</v>
      </c>
      <c r="Q30">
        <v>6.6907772511848345</v>
      </c>
      <c r="R30">
        <v>13.010515821550463</v>
      </c>
      <c r="S30">
        <v>8.1041278495887195</v>
      </c>
      <c r="T30">
        <v>0</v>
      </c>
      <c r="U30">
        <v>53.530240944228893</v>
      </c>
      <c r="V30">
        <v>6.3554087736789642</v>
      </c>
      <c r="W30">
        <v>10.522248040988545</v>
      </c>
      <c r="X30">
        <v>45.26151229780794</v>
      </c>
      <c r="Y30">
        <v>0</v>
      </c>
      <c r="Z30">
        <v>4.0214116799999999</v>
      </c>
      <c r="AA30">
        <v>4.3345808479999999</v>
      </c>
      <c r="AB30">
        <v>8.0811365439999996</v>
      </c>
      <c r="AC30">
        <v>5.9383226240000004</v>
      </c>
      <c r="AD30">
        <v>11.22633356</v>
      </c>
      <c r="AE30">
        <v>15.1671353808</v>
      </c>
      <c r="AF30">
        <v>2.7225000000000001</v>
      </c>
      <c r="AG30">
        <v>11.402651519999999</v>
      </c>
      <c r="AH30">
        <v>46.922145399999998</v>
      </c>
      <c r="AI30">
        <v>20.308932799999997</v>
      </c>
      <c r="AJ30">
        <v>0</v>
      </c>
      <c r="AK30">
        <v>15.41628</v>
      </c>
      <c r="AL30">
        <v>0</v>
      </c>
      <c r="AM30">
        <v>1.6196330857142853</v>
      </c>
      <c r="AN30">
        <v>0.93737000000000004</v>
      </c>
      <c r="AO30">
        <v>8.8395216000000012</v>
      </c>
      <c r="AP30">
        <v>3.5370972000000003</v>
      </c>
      <c r="AQ30">
        <v>0</v>
      </c>
      <c r="AR30">
        <v>14.225702399999999</v>
      </c>
      <c r="AS30">
        <v>9.7861171043999988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28.616027197811526</v>
      </c>
      <c r="BB30">
        <f t="shared" si="0"/>
        <v>851.87710666805822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2.9456710545245288</v>
      </c>
      <c r="L31">
        <v>460.93221783611853</v>
      </c>
      <c r="M31">
        <v>14.106942260166253</v>
      </c>
      <c r="N31">
        <v>36.242780257285382</v>
      </c>
      <c r="O31">
        <v>0</v>
      </c>
      <c r="P31">
        <v>38.303819731832476</v>
      </c>
      <c r="Q31">
        <v>6.6907772511848345</v>
      </c>
      <c r="R31">
        <v>13.010515821550463</v>
      </c>
      <c r="S31">
        <v>8.1041278495887195</v>
      </c>
      <c r="T31">
        <v>0</v>
      </c>
      <c r="U31">
        <v>53.530240944228893</v>
      </c>
      <c r="V31">
        <v>6.3554087736789642</v>
      </c>
      <c r="W31">
        <v>10.522248040988545</v>
      </c>
      <c r="X31">
        <v>45.26151229780794</v>
      </c>
      <c r="Y31">
        <v>0</v>
      </c>
      <c r="Z31">
        <v>4.0214116799999999</v>
      </c>
      <c r="AA31">
        <v>4.3345808479999999</v>
      </c>
      <c r="AB31">
        <v>8.0811365439999996</v>
      </c>
      <c r="AC31">
        <v>5.9383226240000004</v>
      </c>
      <c r="AD31">
        <v>11.22633356</v>
      </c>
      <c r="AE31">
        <v>15.1671353808</v>
      </c>
      <c r="AF31">
        <v>2.7225000000000001</v>
      </c>
      <c r="AG31">
        <v>11.402651519999999</v>
      </c>
      <c r="AH31">
        <v>46.922145399999998</v>
      </c>
      <c r="AI31">
        <v>20.308932799999997</v>
      </c>
      <c r="AJ31">
        <v>0</v>
      </c>
      <c r="AK31">
        <v>15.41628</v>
      </c>
      <c r="AL31">
        <v>0</v>
      </c>
      <c r="AM31">
        <v>1.6196330857142853</v>
      </c>
      <c r="AN31">
        <v>0.93737000000000004</v>
      </c>
      <c r="AO31">
        <v>8.8395216000000012</v>
      </c>
      <c r="AP31">
        <v>3.5370972000000003</v>
      </c>
      <c r="AQ31">
        <v>0</v>
      </c>
      <c r="AR31">
        <v>14.225702399999999</v>
      </c>
      <c r="AS31">
        <v>9.7861171043999988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28.616027197811526</v>
      </c>
      <c r="BB31">
        <f t="shared" si="0"/>
        <v>851.87710666805822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2.9456710545245288</v>
      </c>
      <c r="L32">
        <v>460.93221783611853</v>
      </c>
      <c r="M32">
        <v>14.106942260166253</v>
      </c>
      <c r="N32">
        <v>36.242780257285382</v>
      </c>
      <c r="O32">
        <v>0</v>
      </c>
      <c r="P32">
        <v>38.303819731832476</v>
      </c>
      <c r="Q32">
        <v>6.6907772511848345</v>
      </c>
      <c r="R32">
        <v>13.010515821550463</v>
      </c>
      <c r="S32">
        <v>8.1041278495887195</v>
      </c>
      <c r="T32">
        <v>0</v>
      </c>
      <c r="U32">
        <v>53.530240944228893</v>
      </c>
      <c r="V32">
        <v>6.3554087736789642</v>
      </c>
      <c r="W32">
        <v>10.522248040988545</v>
      </c>
      <c r="X32">
        <v>45.26151229780794</v>
      </c>
      <c r="Y32">
        <v>0</v>
      </c>
      <c r="Z32">
        <v>4.0214116799999999</v>
      </c>
      <c r="AA32">
        <v>4.3345808479999999</v>
      </c>
      <c r="AB32">
        <v>8.0811365439999996</v>
      </c>
      <c r="AC32">
        <v>5.9383226240000004</v>
      </c>
      <c r="AD32">
        <v>11.22633356</v>
      </c>
      <c r="AE32">
        <v>15.1671353808</v>
      </c>
      <c r="AF32">
        <v>2.7225000000000001</v>
      </c>
      <c r="AG32">
        <v>11.402651519999999</v>
      </c>
      <c r="AH32">
        <v>46.922145399999998</v>
      </c>
      <c r="AI32">
        <v>20.308932799999997</v>
      </c>
      <c r="AJ32">
        <v>0</v>
      </c>
      <c r="AK32">
        <v>15.41628</v>
      </c>
      <c r="AL32">
        <v>0</v>
      </c>
      <c r="AM32">
        <v>1.6196330857142853</v>
      </c>
      <c r="AN32">
        <v>0.93737000000000004</v>
      </c>
      <c r="AO32">
        <v>8.8395216000000012</v>
      </c>
      <c r="AP32">
        <v>3.5370972000000003</v>
      </c>
      <c r="AQ32">
        <v>0</v>
      </c>
      <c r="AR32">
        <v>14.225702399999999</v>
      </c>
      <c r="AS32">
        <v>9.7861171043999988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28.616027197811526</v>
      </c>
      <c r="BB32">
        <f t="shared" si="0"/>
        <v>851.87710666805822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2.9456710545245288</v>
      </c>
      <c r="L33">
        <v>460.93221783611853</v>
      </c>
      <c r="M33">
        <v>14.106942260166253</v>
      </c>
      <c r="N33">
        <v>36.242780257285382</v>
      </c>
      <c r="O33">
        <v>0</v>
      </c>
      <c r="P33">
        <v>38.303819731832476</v>
      </c>
      <c r="Q33">
        <v>6.6907772511848345</v>
      </c>
      <c r="R33">
        <v>13.010515821550463</v>
      </c>
      <c r="S33">
        <v>8.1041278495887195</v>
      </c>
      <c r="T33">
        <v>0</v>
      </c>
      <c r="U33">
        <v>53.530240944228893</v>
      </c>
      <c r="V33">
        <v>6.3554087736789642</v>
      </c>
      <c r="W33">
        <v>10.522248040988545</v>
      </c>
      <c r="X33">
        <v>45.26151229780794</v>
      </c>
      <c r="Y33">
        <v>0</v>
      </c>
      <c r="Z33">
        <v>4.0214116799999999</v>
      </c>
      <c r="AA33">
        <v>4.3345808479999999</v>
      </c>
      <c r="AB33">
        <v>8.0811365439999996</v>
      </c>
      <c r="AC33">
        <v>5.9383226240000004</v>
      </c>
      <c r="AD33">
        <v>11.22633356</v>
      </c>
      <c r="AE33">
        <v>15.1671353808</v>
      </c>
      <c r="AF33">
        <v>2.7225000000000001</v>
      </c>
      <c r="AG33">
        <v>11.402651519999999</v>
      </c>
      <c r="AH33">
        <v>46.922145399999998</v>
      </c>
      <c r="AI33">
        <v>20.308932799999997</v>
      </c>
      <c r="AJ33">
        <v>0</v>
      </c>
      <c r="AK33">
        <v>15.41628</v>
      </c>
      <c r="AL33">
        <v>0</v>
      </c>
      <c r="AM33">
        <v>1.6196330857142853</v>
      </c>
      <c r="AN33">
        <v>0.93737000000000004</v>
      </c>
      <c r="AO33">
        <v>8.8395216000000012</v>
      </c>
      <c r="AP33">
        <v>3.5370972000000003</v>
      </c>
      <c r="AQ33">
        <v>0</v>
      </c>
      <c r="AR33">
        <v>14.225702399999999</v>
      </c>
      <c r="AS33">
        <v>9.7861171043999988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28.616027197811526</v>
      </c>
      <c r="BB33">
        <f t="shared" si="0"/>
        <v>851.87710666805822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2.9456710545245288</v>
      </c>
      <c r="L34">
        <v>460.93221783611853</v>
      </c>
      <c r="M34">
        <v>14.106942260166253</v>
      </c>
      <c r="N34">
        <v>36.242780257285382</v>
      </c>
      <c r="O34">
        <v>0</v>
      </c>
      <c r="P34">
        <v>38.303819731832476</v>
      </c>
      <c r="Q34">
        <v>6.6907772511848345</v>
      </c>
      <c r="R34">
        <v>13.010515821550463</v>
      </c>
      <c r="S34">
        <v>8.1041278495887195</v>
      </c>
      <c r="T34">
        <v>0</v>
      </c>
      <c r="U34">
        <v>53.530240944228893</v>
      </c>
      <c r="V34">
        <v>6.3554087736789642</v>
      </c>
      <c r="W34">
        <v>10.522248040988545</v>
      </c>
      <c r="X34">
        <v>45.26151229780794</v>
      </c>
      <c r="Y34">
        <v>0</v>
      </c>
      <c r="Z34">
        <v>4.0214116799999999</v>
      </c>
      <c r="AA34">
        <v>4.3345808479999999</v>
      </c>
      <c r="AB34">
        <v>8.0811365439999996</v>
      </c>
      <c r="AC34">
        <v>5.9383226240000004</v>
      </c>
      <c r="AD34">
        <v>11.22633356</v>
      </c>
      <c r="AE34">
        <v>15.1671353808</v>
      </c>
      <c r="AF34">
        <v>2.7225000000000001</v>
      </c>
      <c r="AG34">
        <v>11.402651519999999</v>
      </c>
      <c r="AH34">
        <v>46.922145399999998</v>
      </c>
      <c r="AI34">
        <v>4.2961203999999995</v>
      </c>
      <c r="AJ34">
        <v>0</v>
      </c>
      <c r="AK34">
        <v>15.41628</v>
      </c>
      <c r="AL34">
        <v>0</v>
      </c>
      <c r="AM34">
        <v>1.6196330857142853</v>
      </c>
      <c r="AN34">
        <v>0.93737000000000004</v>
      </c>
      <c r="AO34">
        <v>8.8395216000000012</v>
      </c>
      <c r="AP34">
        <v>3.5370972000000003</v>
      </c>
      <c r="AQ34">
        <v>0</v>
      </c>
      <c r="AR34">
        <v>14.225702399999999</v>
      </c>
      <c r="AS34">
        <v>9.7861171043999988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28.095610948211529</v>
      </c>
      <c r="BB34">
        <f t="shared" si="0"/>
        <v>836.38471051765816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2.9456710545245288</v>
      </c>
      <c r="L35">
        <v>460.93221783611853</v>
      </c>
      <c r="M35">
        <v>14.106942260166253</v>
      </c>
      <c r="N35">
        <v>36.242780257285382</v>
      </c>
      <c r="O35">
        <v>0</v>
      </c>
      <c r="P35">
        <v>38.303819731832476</v>
      </c>
      <c r="Q35">
        <v>6.6907772511848345</v>
      </c>
      <c r="R35">
        <v>13.010515821550463</v>
      </c>
      <c r="S35">
        <v>8.1041278495887195</v>
      </c>
      <c r="T35">
        <v>0</v>
      </c>
      <c r="U35">
        <v>53.530240944228893</v>
      </c>
      <c r="V35">
        <v>6.3554087736789642</v>
      </c>
      <c r="W35">
        <v>10.522248040988545</v>
      </c>
      <c r="X35">
        <v>45.26151229780794</v>
      </c>
      <c r="Y35">
        <v>0</v>
      </c>
      <c r="Z35">
        <v>4.0214116799999999</v>
      </c>
      <c r="AA35">
        <v>4.3345808479999999</v>
      </c>
      <c r="AB35">
        <v>8.0811365439999996</v>
      </c>
      <c r="AC35">
        <v>5.9383226240000004</v>
      </c>
      <c r="AD35">
        <v>11.22633356</v>
      </c>
      <c r="AE35">
        <v>15.1671353808</v>
      </c>
      <c r="AF35">
        <v>2.7225000000000001</v>
      </c>
      <c r="AG35">
        <v>11.402651519999999</v>
      </c>
      <c r="AH35">
        <v>46.922145399999998</v>
      </c>
      <c r="AI35">
        <v>4.2961203999999995</v>
      </c>
      <c r="AJ35">
        <v>0</v>
      </c>
      <c r="AK35">
        <v>15.41628</v>
      </c>
      <c r="AL35">
        <v>0</v>
      </c>
      <c r="AM35">
        <v>1.6196330857142853</v>
      </c>
      <c r="AN35">
        <v>0.93737000000000004</v>
      </c>
      <c r="AO35">
        <v>8.8395216000000012</v>
      </c>
      <c r="AP35">
        <v>3.5370972000000003</v>
      </c>
      <c r="AQ35">
        <v>0</v>
      </c>
      <c r="AR35">
        <v>14.225702399999999</v>
      </c>
      <c r="AS35">
        <v>9.7861171043999988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28.095610948211529</v>
      </c>
      <c r="BB35">
        <f t="shared" si="0"/>
        <v>836.38471051765816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2.9456710545245288</v>
      </c>
      <c r="L36">
        <v>400.00340803183406</v>
      </c>
      <c r="M36">
        <v>14.106942260166253</v>
      </c>
      <c r="N36">
        <v>36.242780257285382</v>
      </c>
      <c r="O36">
        <v>0</v>
      </c>
      <c r="P36">
        <v>38.303819731832476</v>
      </c>
      <c r="Q36">
        <v>6.6907772511848345</v>
      </c>
      <c r="R36">
        <v>13.010515821550463</v>
      </c>
      <c r="S36">
        <v>8.1041278495887195</v>
      </c>
      <c r="T36">
        <v>0</v>
      </c>
      <c r="U36">
        <v>53.530240944228893</v>
      </c>
      <c r="V36">
        <v>6.3554087736789642</v>
      </c>
      <c r="W36">
        <v>10.522248040988545</v>
      </c>
      <c r="X36">
        <v>45.26151229780794</v>
      </c>
      <c r="Y36">
        <v>0</v>
      </c>
      <c r="Z36">
        <v>4.0214116799999999</v>
      </c>
      <c r="AA36">
        <v>4.3345808479999999</v>
      </c>
      <c r="AB36">
        <v>8.0811365439999996</v>
      </c>
      <c r="AC36">
        <v>5.9383226240000004</v>
      </c>
      <c r="AD36">
        <v>11.22633356</v>
      </c>
      <c r="AE36">
        <v>15.1671353808</v>
      </c>
      <c r="AF36">
        <v>2.7225000000000001</v>
      </c>
      <c r="AG36">
        <v>11.402651519999999</v>
      </c>
      <c r="AH36">
        <v>46.922145399999998</v>
      </c>
      <c r="AI36">
        <v>4.2961203999999995</v>
      </c>
      <c r="AJ36">
        <v>0</v>
      </c>
      <c r="AK36">
        <v>15.41628</v>
      </c>
      <c r="AL36">
        <v>0</v>
      </c>
      <c r="AM36">
        <v>0</v>
      </c>
      <c r="AN36">
        <v>0.93737000000000004</v>
      </c>
      <c r="AO36">
        <v>8.8395216000000012</v>
      </c>
      <c r="AP36">
        <v>3.5370972000000003</v>
      </c>
      <c r="AQ36">
        <v>0</v>
      </c>
      <c r="AR36">
        <v>14.225702399999999</v>
      </c>
      <c r="AS36">
        <v>9.7861171043999988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26.062786592538707</v>
      </c>
      <c r="BB36">
        <f t="shared" si="0"/>
        <v>775.86909198333228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254.00509838552765</v>
      </c>
      <c r="M37">
        <v>14.106942260166253</v>
      </c>
      <c r="N37">
        <v>36.242780257285382</v>
      </c>
      <c r="O37">
        <v>0</v>
      </c>
      <c r="P37">
        <v>38.303819731832476</v>
      </c>
      <c r="Q37">
        <v>6.6907772511848345</v>
      </c>
      <c r="R37">
        <v>13.010515821550463</v>
      </c>
      <c r="S37">
        <v>8.1041278495887195</v>
      </c>
      <c r="T37">
        <v>0</v>
      </c>
      <c r="U37">
        <v>53.530240944228893</v>
      </c>
      <c r="V37">
        <v>6.3554087736789642</v>
      </c>
      <c r="W37">
        <v>10.522248040988545</v>
      </c>
      <c r="X37">
        <v>45.26151229780794</v>
      </c>
      <c r="Y37">
        <v>0</v>
      </c>
      <c r="Z37">
        <v>4.0214116799999999</v>
      </c>
      <c r="AA37">
        <v>4.3345808479999999</v>
      </c>
      <c r="AB37">
        <v>8.0811365439999996</v>
      </c>
      <c r="AC37">
        <v>5.9383226240000004</v>
      </c>
      <c r="AD37">
        <v>11.22633356</v>
      </c>
      <c r="AE37">
        <v>15.1671353808</v>
      </c>
      <c r="AF37">
        <v>2.7225000000000001</v>
      </c>
      <c r="AG37">
        <v>11.402651519999999</v>
      </c>
      <c r="AH37">
        <v>46.922145399999998</v>
      </c>
      <c r="AI37">
        <v>4.2961203999999995</v>
      </c>
      <c r="AJ37">
        <v>0</v>
      </c>
      <c r="AK37">
        <v>15.41628</v>
      </c>
      <c r="AL37">
        <v>0</v>
      </c>
      <c r="AM37">
        <v>0</v>
      </c>
      <c r="AN37">
        <v>0.93737000000000004</v>
      </c>
      <c r="AO37">
        <v>8.8395216000000012</v>
      </c>
      <c r="AP37">
        <v>3.5370972000000003</v>
      </c>
      <c r="AQ37">
        <v>0</v>
      </c>
      <c r="AR37">
        <v>14.225702399999999</v>
      </c>
      <c r="AS37">
        <v>9.7861171043999988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21.222107249726854</v>
      </c>
      <c r="BB37">
        <f t="shared" si="0"/>
        <v>631.76579062531323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254.00509838552765</v>
      </c>
      <c r="M38">
        <v>14.106942260166253</v>
      </c>
      <c r="N38">
        <v>36.242780257285382</v>
      </c>
      <c r="O38">
        <v>0</v>
      </c>
      <c r="P38">
        <v>38.303819731832476</v>
      </c>
      <c r="Q38">
        <v>1.9959183574879222</v>
      </c>
      <c r="R38">
        <v>2.9966790044671345</v>
      </c>
      <c r="S38">
        <v>1.9962613659531088</v>
      </c>
      <c r="T38">
        <v>0</v>
      </c>
      <c r="U38">
        <v>53.530240944228893</v>
      </c>
      <c r="V38">
        <v>2.0036466876971613</v>
      </c>
      <c r="W38">
        <v>6.9989565334229082</v>
      </c>
      <c r="X38">
        <v>25.007670233460701</v>
      </c>
      <c r="Y38">
        <v>0</v>
      </c>
      <c r="Z38">
        <v>4.0214116799999999</v>
      </c>
      <c r="AA38">
        <v>4.3345808479999999</v>
      </c>
      <c r="AB38">
        <v>8.0811365439999996</v>
      </c>
      <c r="AC38">
        <v>5.9383226240000004</v>
      </c>
      <c r="AD38">
        <v>11.22633356</v>
      </c>
      <c r="AE38">
        <v>15.1671353808</v>
      </c>
      <c r="AF38">
        <v>2.7225000000000001</v>
      </c>
      <c r="AG38">
        <v>11.402651519999999</v>
      </c>
      <c r="AH38">
        <v>46.922145399999998</v>
      </c>
      <c r="AI38">
        <v>4.2961203999999995</v>
      </c>
      <c r="AJ38">
        <v>0</v>
      </c>
      <c r="AK38">
        <v>15.41628</v>
      </c>
      <c r="AL38">
        <v>0</v>
      </c>
      <c r="AM38">
        <v>0</v>
      </c>
      <c r="AN38">
        <v>0.93737000000000004</v>
      </c>
      <c r="AO38">
        <v>8.8395216000000012</v>
      </c>
      <c r="AP38">
        <v>3.5370972000000003</v>
      </c>
      <c r="AQ38">
        <v>0</v>
      </c>
      <c r="AR38">
        <v>14.225702399999999</v>
      </c>
      <c r="AS38">
        <v>9.7861171043999988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19.631379839670714</v>
      </c>
      <c r="BB38">
        <f t="shared" si="0"/>
        <v>584.41106018305902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254.00439971070398</v>
      </c>
      <c r="M39">
        <v>14.106942260166253</v>
      </c>
      <c r="N39">
        <v>36.242780257285382</v>
      </c>
      <c r="O39">
        <v>0</v>
      </c>
      <c r="P39">
        <v>38.303819731832476</v>
      </c>
      <c r="Q39">
        <v>1.9955438783894823</v>
      </c>
      <c r="R39">
        <v>2.9983758924821493</v>
      </c>
      <c r="S39">
        <v>1.9966599203715991</v>
      </c>
      <c r="T39">
        <v>0</v>
      </c>
      <c r="U39">
        <v>53.530240944228893</v>
      </c>
      <c r="V39">
        <v>2.0036466876971613</v>
      </c>
      <c r="W39">
        <v>6.9989565334229082</v>
      </c>
      <c r="X39">
        <v>25.007670233460701</v>
      </c>
      <c r="Y39">
        <v>0</v>
      </c>
      <c r="Z39">
        <v>4.0214116799999999</v>
      </c>
      <c r="AA39">
        <v>0</v>
      </c>
      <c r="AB39">
        <v>8.0811365439999996</v>
      </c>
      <c r="AC39">
        <v>5.9383226240000004</v>
      </c>
      <c r="AD39">
        <v>11.22633356</v>
      </c>
      <c r="AE39">
        <v>15.1671353808</v>
      </c>
      <c r="AF39">
        <v>2.7225000000000001</v>
      </c>
      <c r="AG39">
        <v>11.402651519999999</v>
      </c>
      <c r="AH39">
        <v>46.922145399999998</v>
      </c>
      <c r="AI39">
        <v>4.2961203999999995</v>
      </c>
      <c r="AJ39">
        <v>0</v>
      </c>
      <c r="AK39">
        <v>15.41628</v>
      </c>
      <c r="AL39">
        <v>0</v>
      </c>
      <c r="AM39">
        <v>0</v>
      </c>
      <c r="AN39">
        <v>0.93737000000000004</v>
      </c>
      <c r="AO39">
        <v>8.8395216000000012</v>
      </c>
      <c r="AP39">
        <v>3.5370972000000003</v>
      </c>
      <c r="AQ39">
        <v>0</v>
      </c>
      <c r="AR39">
        <v>14.225702399999999</v>
      </c>
      <c r="AS39">
        <v>9.7861171043999988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19.490539134642695</v>
      </c>
      <c r="BB39">
        <f t="shared" si="0"/>
        <v>580.21834232859828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254.00439971070398</v>
      </c>
      <c r="M40">
        <v>14.106942260166253</v>
      </c>
      <c r="N40">
        <v>36.242780257285382</v>
      </c>
      <c r="O40">
        <v>0</v>
      </c>
      <c r="P40">
        <v>38.303819731832476</v>
      </c>
      <c r="Q40">
        <v>1.9955438783894823</v>
      </c>
      <c r="R40">
        <v>2.9983758924821493</v>
      </c>
      <c r="S40">
        <v>1.9966599203715991</v>
      </c>
      <c r="T40">
        <v>0</v>
      </c>
      <c r="U40">
        <v>53.530240944228893</v>
      </c>
      <c r="V40">
        <v>2.0036466876971613</v>
      </c>
      <c r="W40">
        <v>6.9989565334229082</v>
      </c>
      <c r="X40">
        <v>25.007670233460701</v>
      </c>
      <c r="Y40">
        <v>0</v>
      </c>
      <c r="Z40">
        <v>4.0214116799999999</v>
      </c>
      <c r="AA40">
        <v>0</v>
      </c>
      <c r="AB40">
        <v>8.0811365439999996</v>
      </c>
      <c r="AC40">
        <v>5.9383226240000004</v>
      </c>
      <c r="AD40">
        <v>11.22633356</v>
      </c>
      <c r="AE40">
        <v>15.1671353808</v>
      </c>
      <c r="AF40">
        <v>2.7225000000000001</v>
      </c>
      <c r="AG40">
        <v>11.402651519999999</v>
      </c>
      <c r="AH40">
        <v>46.922145399999998</v>
      </c>
      <c r="AI40">
        <v>4.2961203999999995</v>
      </c>
      <c r="AJ40">
        <v>0</v>
      </c>
      <c r="AK40">
        <v>15.41628</v>
      </c>
      <c r="AL40">
        <v>0</v>
      </c>
      <c r="AM40">
        <v>0</v>
      </c>
      <c r="AN40">
        <v>0.93737000000000004</v>
      </c>
      <c r="AO40">
        <v>8.8395216000000012</v>
      </c>
      <c r="AP40">
        <v>3.5370972000000003</v>
      </c>
      <c r="AQ40">
        <v>0</v>
      </c>
      <c r="AR40">
        <v>14.225702399999999</v>
      </c>
      <c r="AS40">
        <v>9.7861171043999988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19.490539134642695</v>
      </c>
      <c r="BB40">
        <f t="shared" si="0"/>
        <v>580.21834232859828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254.00439971070398</v>
      </c>
      <c r="M41">
        <v>14.106942260166253</v>
      </c>
      <c r="N41">
        <v>36.242780257285382</v>
      </c>
      <c r="O41">
        <v>0</v>
      </c>
      <c r="P41">
        <v>38.303819731832476</v>
      </c>
      <c r="Q41">
        <v>1.9955438783894823</v>
      </c>
      <c r="R41">
        <v>2.9983758924821493</v>
      </c>
      <c r="S41">
        <v>1.9966599203715991</v>
      </c>
      <c r="T41">
        <v>0</v>
      </c>
      <c r="U41">
        <v>53.530240944228893</v>
      </c>
      <c r="V41">
        <v>2.0036466876971613</v>
      </c>
      <c r="W41">
        <v>6.9989565334229082</v>
      </c>
      <c r="X41">
        <v>25.007670233460701</v>
      </c>
      <c r="Y41">
        <v>0</v>
      </c>
      <c r="Z41">
        <v>4.0214116799999999</v>
      </c>
      <c r="AA41">
        <v>0</v>
      </c>
      <c r="AB41">
        <v>8.0811365439999996</v>
      </c>
      <c r="AC41">
        <v>5.9383226240000004</v>
      </c>
      <c r="AD41">
        <v>11.22633356</v>
      </c>
      <c r="AE41">
        <v>15.1671353808</v>
      </c>
      <c r="AF41">
        <v>2.7225000000000001</v>
      </c>
      <c r="AG41">
        <v>11.402651519999999</v>
      </c>
      <c r="AH41">
        <v>46.922145399999998</v>
      </c>
      <c r="AI41">
        <v>4.2961203999999995</v>
      </c>
      <c r="AJ41">
        <v>0</v>
      </c>
      <c r="AK41">
        <v>15.41628</v>
      </c>
      <c r="AL41">
        <v>0</v>
      </c>
      <c r="AM41">
        <v>0</v>
      </c>
      <c r="AN41">
        <v>0.93737000000000004</v>
      </c>
      <c r="AO41">
        <v>8.8395216000000012</v>
      </c>
      <c r="AP41">
        <v>3.5370972000000003</v>
      </c>
      <c r="AQ41">
        <v>0</v>
      </c>
      <c r="AR41">
        <v>14.225702399999999</v>
      </c>
      <c r="AS41">
        <v>9.7861171043999988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19.490539134642695</v>
      </c>
      <c r="BB41">
        <f t="shared" si="0"/>
        <v>580.21834232859828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254.00439971070398</v>
      </c>
      <c r="M42">
        <v>14.106942260166253</v>
      </c>
      <c r="N42">
        <v>36.242780257285382</v>
      </c>
      <c r="O42">
        <v>0</v>
      </c>
      <c r="P42">
        <v>38.303819731832476</v>
      </c>
      <c r="Q42">
        <v>1.9955438783894823</v>
      </c>
      <c r="R42">
        <v>2.9983758924821493</v>
      </c>
      <c r="S42">
        <v>1.9966599203715991</v>
      </c>
      <c r="T42">
        <v>0</v>
      </c>
      <c r="U42">
        <v>53.530240944228893</v>
      </c>
      <c r="V42">
        <v>2.0036466876971613</v>
      </c>
      <c r="W42">
        <v>6.9989565334229082</v>
      </c>
      <c r="X42">
        <v>45.26151229780794</v>
      </c>
      <c r="Y42">
        <v>0</v>
      </c>
      <c r="Z42">
        <v>4.0214116799999999</v>
      </c>
      <c r="AA42">
        <v>0</v>
      </c>
      <c r="AB42">
        <v>8.0811365439999996</v>
      </c>
      <c r="AC42">
        <v>5.9383226240000004</v>
      </c>
      <c r="AD42">
        <v>11.22633356</v>
      </c>
      <c r="AE42">
        <v>15.1671353808</v>
      </c>
      <c r="AF42">
        <v>2.7225000000000001</v>
      </c>
      <c r="AG42">
        <v>11.402651519999999</v>
      </c>
      <c r="AH42">
        <v>46.922145399999998</v>
      </c>
      <c r="AI42">
        <v>4.2961203999999995</v>
      </c>
      <c r="AJ42">
        <v>0</v>
      </c>
      <c r="AK42">
        <v>15.41628</v>
      </c>
      <c r="AL42">
        <v>0</v>
      </c>
      <c r="AM42">
        <v>0</v>
      </c>
      <c r="AN42">
        <v>0.93737000000000004</v>
      </c>
      <c r="AO42">
        <v>8.8395216000000012</v>
      </c>
      <c r="AP42">
        <v>3.5370972000000003</v>
      </c>
      <c r="AQ42">
        <v>0</v>
      </c>
      <c r="AR42">
        <v>14.225702399999999</v>
      </c>
      <c r="AS42">
        <v>9.7861171043999988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20.148789108390481</v>
      </c>
      <c r="BB42">
        <f t="shared" si="0"/>
        <v>599.81393441919761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254.00439971070398</v>
      </c>
      <c r="M43">
        <v>14.106942260166253</v>
      </c>
      <c r="N43">
        <v>36.242780257285382</v>
      </c>
      <c r="O43">
        <v>0</v>
      </c>
      <c r="P43">
        <v>38.303819731832476</v>
      </c>
      <c r="Q43">
        <v>1.9955438783894823</v>
      </c>
      <c r="R43">
        <v>2.9983758924821493</v>
      </c>
      <c r="S43">
        <v>1.9966599203715991</v>
      </c>
      <c r="T43">
        <v>0</v>
      </c>
      <c r="U43">
        <v>53.530240944228893</v>
      </c>
      <c r="V43">
        <v>2.0036466876971613</v>
      </c>
      <c r="W43">
        <v>10.522248040988545</v>
      </c>
      <c r="X43">
        <v>45.26151229780794</v>
      </c>
      <c r="Y43">
        <v>0</v>
      </c>
      <c r="Z43">
        <v>4.0214116799999999</v>
      </c>
      <c r="AA43">
        <v>0</v>
      </c>
      <c r="AB43">
        <v>8.0811365439999996</v>
      </c>
      <c r="AC43">
        <v>5.9383226240000004</v>
      </c>
      <c r="AD43">
        <v>11.22633356</v>
      </c>
      <c r="AE43">
        <v>15.1671353808</v>
      </c>
      <c r="AF43">
        <v>2.7225000000000001</v>
      </c>
      <c r="AG43">
        <v>11.402651519999999</v>
      </c>
      <c r="AH43">
        <v>46.922145399999998</v>
      </c>
      <c r="AI43">
        <v>4.2961203999999995</v>
      </c>
      <c r="AJ43">
        <v>0</v>
      </c>
      <c r="AK43">
        <v>15.41628</v>
      </c>
      <c r="AL43">
        <v>0</v>
      </c>
      <c r="AM43">
        <v>0</v>
      </c>
      <c r="AN43">
        <v>0.93737000000000004</v>
      </c>
      <c r="AO43">
        <v>8.8395216000000012</v>
      </c>
      <c r="AP43">
        <v>3.5370972000000003</v>
      </c>
      <c r="AQ43">
        <v>0</v>
      </c>
      <c r="AR43">
        <v>14.225702399999999</v>
      </c>
      <c r="AS43">
        <v>9.7861171043999988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20.263296159089194</v>
      </c>
      <c r="BB43">
        <f t="shared" si="0"/>
        <v>603.2227188760645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254.00439971070398</v>
      </c>
      <c r="M44">
        <v>14.106942260166253</v>
      </c>
      <c r="N44">
        <v>36.242780257285382</v>
      </c>
      <c r="O44">
        <v>0</v>
      </c>
      <c r="P44">
        <v>38.303819731832476</v>
      </c>
      <c r="Q44">
        <v>1.9955438783894823</v>
      </c>
      <c r="R44">
        <v>2.9983758924821493</v>
      </c>
      <c r="S44">
        <v>1.9966599203715991</v>
      </c>
      <c r="T44">
        <v>0</v>
      </c>
      <c r="U44">
        <v>53.530240944228893</v>
      </c>
      <c r="V44">
        <v>6.3554087736789642</v>
      </c>
      <c r="W44">
        <v>10.522248040988545</v>
      </c>
      <c r="X44">
        <v>45.26151229780794</v>
      </c>
      <c r="Y44">
        <v>0</v>
      </c>
      <c r="Z44">
        <v>4.0214116799999999</v>
      </c>
      <c r="AA44">
        <v>0</v>
      </c>
      <c r="AB44">
        <v>8.0811365439999996</v>
      </c>
      <c r="AC44">
        <v>5.9383226240000004</v>
      </c>
      <c r="AD44">
        <v>11.22633356</v>
      </c>
      <c r="AE44">
        <v>15.1671353808</v>
      </c>
      <c r="AF44">
        <v>2.7225000000000001</v>
      </c>
      <c r="AG44">
        <v>11.402651519999999</v>
      </c>
      <c r="AH44">
        <v>46.922145399999998</v>
      </c>
      <c r="AI44">
        <v>4.2961203999999995</v>
      </c>
      <c r="AJ44">
        <v>0</v>
      </c>
      <c r="AK44">
        <v>15.41628</v>
      </c>
      <c r="AL44">
        <v>0</v>
      </c>
      <c r="AM44">
        <v>0</v>
      </c>
      <c r="AN44">
        <v>0.93737000000000004</v>
      </c>
      <c r="AO44">
        <v>8.8395216000000012</v>
      </c>
      <c r="AP44">
        <v>3.5370972000000003</v>
      </c>
      <c r="AQ44">
        <v>0</v>
      </c>
      <c r="AR44">
        <v>14.225702399999999</v>
      </c>
      <c r="AS44">
        <v>9.7861171043999988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20.404728426883601</v>
      </c>
      <c r="BB44">
        <f t="shared" si="0"/>
        <v>607.43304869425197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254.00143813012804</v>
      </c>
      <c r="M45">
        <v>14.106942260166253</v>
      </c>
      <c r="N45">
        <v>36.242780257285382</v>
      </c>
      <c r="O45">
        <v>0</v>
      </c>
      <c r="P45">
        <v>38.303819731832476</v>
      </c>
      <c r="Q45">
        <v>6.6902049760191842</v>
      </c>
      <c r="R45">
        <v>13.005522740873731</v>
      </c>
      <c r="S45">
        <v>8.0947446197991368</v>
      </c>
      <c r="T45">
        <v>0</v>
      </c>
      <c r="U45">
        <v>53.530240944228893</v>
      </c>
      <c r="V45">
        <v>6.3574391711229943</v>
      </c>
      <c r="W45">
        <v>10.551569612294797</v>
      </c>
      <c r="X45">
        <v>45.256699927360785</v>
      </c>
      <c r="Y45">
        <v>0</v>
      </c>
      <c r="Z45">
        <v>2.0248799999999996</v>
      </c>
      <c r="AA45">
        <v>0</v>
      </c>
      <c r="AB45">
        <v>8.0811365439999996</v>
      </c>
      <c r="AC45">
        <v>5.9383226240000004</v>
      </c>
      <c r="AD45">
        <v>11.22633356</v>
      </c>
      <c r="AE45">
        <v>15.1671353808</v>
      </c>
      <c r="AF45">
        <v>2.7225000000000001</v>
      </c>
      <c r="AG45">
        <v>11.402651519999999</v>
      </c>
      <c r="AH45">
        <v>46.922145399999998</v>
      </c>
      <c r="AI45">
        <v>0.78111279999999994</v>
      </c>
      <c r="AJ45">
        <v>0</v>
      </c>
      <c r="AK45">
        <v>15.41628</v>
      </c>
      <c r="AL45">
        <v>0</v>
      </c>
      <c r="AM45">
        <v>0</v>
      </c>
      <c r="AN45">
        <v>0.93737000000000004</v>
      </c>
      <c r="AO45">
        <v>8.6591231999999998</v>
      </c>
      <c r="AP45">
        <v>3.5370972000000003</v>
      </c>
      <c r="AQ45">
        <v>0</v>
      </c>
      <c r="AR45">
        <v>14.225702399999999</v>
      </c>
      <c r="AS45">
        <v>9.7861171043999988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20.89650343968956</v>
      </c>
      <c r="BB45">
        <f t="shared" si="0"/>
        <v>622.07280666462191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254.00143813012804</v>
      </c>
      <c r="M46">
        <v>14.106942260166253</v>
      </c>
      <c r="N46">
        <v>36.242780257285382</v>
      </c>
      <c r="O46">
        <v>0</v>
      </c>
      <c r="P46">
        <v>38.303819731832476</v>
      </c>
      <c r="Q46">
        <v>6.6902049760191842</v>
      </c>
      <c r="R46">
        <v>13.005522740873731</v>
      </c>
      <c r="S46">
        <v>8.0947446197991368</v>
      </c>
      <c r="T46">
        <v>0</v>
      </c>
      <c r="U46">
        <v>53.530240944228893</v>
      </c>
      <c r="V46">
        <v>6.3574391711229943</v>
      </c>
      <c r="W46">
        <v>10.551569612294797</v>
      </c>
      <c r="X46">
        <v>45.256699927360785</v>
      </c>
      <c r="Y46">
        <v>0</v>
      </c>
      <c r="Z46">
        <v>2.0248799999999996</v>
      </c>
      <c r="AA46">
        <v>0</v>
      </c>
      <c r="AB46">
        <v>8.0811365439999996</v>
      </c>
      <c r="AC46">
        <v>5.9383226240000004</v>
      </c>
      <c r="AD46">
        <v>11.22633356</v>
      </c>
      <c r="AE46">
        <v>15.1671353808</v>
      </c>
      <c r="AF46">
        <v>2.7225000000000001</v>
      </c>
      <c r="AG46">
        <v>11.402651519999999</v>
      </c>
      <c r="AH46">
        <v>46.922145399999998</v>
      </c>
      <c r="AI46">
        <v>0.78111279999999994</v>
      </c>
      <c r="AJ46">
        <v>0</v>
      </c>
      <c r="AK46">
        <v>15.41628</v>
      </c>
      <c r="AL46">
        <v>0</v>
      </c>
      <c r="AM46">
        <v>0</v>
      </c>
      <c r="AN46">
        <v>0.93737000000000004</v>
      </c>
      <c r="AO46">
        <v>8.6591231999999998</v>
      </c>
      <c r="AP46">
        <v>3.5370972000000003</v>
      </c>
      <c r="AQ46">
        <v>0</v>
      </c>
      <c r="AR46">
        <v>14.225702399999999</v>
      </c>
      <c r="AS46">
        <v>9.7861171043999988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20.89650343968956</v>
      </c>
      <c r="BB46">
        <f t="shared" si="0"/>
        <v>622.07280666462191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254.00331177312017</v>
      </c>
      <c r="M47">
        <v>14.106942260166253</v>
      </c>
      <c r="N47">
        <v>36.242780257285382</v>
      </c>
      <c r="O47">
        <v>0</v>
      </c>
      <c r="P47">
        <v>38.303819731832476</v>
      </c>
      <c r="Q47">
        <v>6.6934382749326149</v>
      </c>
      <c r="R47">
        <v>13.446121079688437</v>
      </c>
      <c r="S47">
        <v>8.3720931529047995</v>
      </c>
      <c r="T47">
        <v>0</v>
      </c>
      <c r="U47">
        <v>53.530240944228893</v>
      </c>
      <c r="V47">
        <v>6.3574391711229943</v>
      </c>
      <c r="W47">
        <v>10.551569612294797</v>
      </c>
      <c r="X47">
        <v>45.256699927360785</v>
      </c>
      <c r="Y47">
        <v>0</v>
      </c>
      <c r="Z47">
        <v>2.0248799999999996</v>
      </c>
      <c r="AA47">
        <v>0</v>
      </c>
      <c r="AB47">
        <v>8.0811365439999996</v>
      </c>
      <c r="AC47">
        <v>5.9383226240000004</v>
      </c>
      <c r="AD47">
        <v>11.22633356</v>
      </c>
      <c r="AE47">
        <v>15.1671353808</v>
      </c>
      <c r="AF47">
        <v>2.7225000000000001</v>
      </c>
      <c r="AG47">
        <v>11.402651519999999</v>
      </c>
      <c r="AH47">
        <v>46.922145399999998</v>
      </c>
      <c r="AI47">
        <v>0.78111279999999994</v>
      </c>
      <c r="AJ47">
        <v>0</v>
      </c>
      <c r="AK47">
        <v>15.41628</v>
      </c>
      <c r="AL47">
        <v>0</v>
      </c>
      <c r="AM47">
        <v>0</v>
      </c>
      <c r="AN47">
        <v>0.93737000000000004</v>
      </c>
      <c r="AO47">
        <v>8.6591231999999998</v>
      </c>
      <c r="AP47">
        <v>3.5370972000000003</v>
      </c>
      <c r="AQ47">
        <v>0</v>
      </c>
      <c r="AR47">
        <v>14.225702399999999</v>
      </c>
      <c r="AS47">
        <v>9.7861171043999988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20.920002781298436</v>
      </c>
      <c r="BB47">
        <f t="shared" si="0"/>
        <v>622.77236113683909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254.00143813012804</v>
      </c>
      <c r="M48">
        <v>14.106942260166253</v>
      </c>
      <c r="N48">
        <v>36.242780257285382</v>
      </c>
      <c r="O48">
        <v>0</v>
      </c>
      <c r="P48">
        <v>38.303819731832476</v>
      </c>
      <c r="Q48">
        <v>6.6948903454384405</v>
      </c>
      <c r="R48">
        <v>13.003840266798418</v>
      </c>
      <c r="S48">
        <v>8.0934042004421514</v>
      </c>
      <c r="T48">
        <v>0</v>
      </c>
      <c r="U48">
        <v>53.530240944228893</v>
      </c>
      <c r="V48">
        <v>6.3574391711229943</v>
      </c>
      <c r="W48">
        <v>10.53079240735161</v>
      </c>
      <c r="X48">
        <v>45.26151229780794</v>
      </c>
      <c r="Y48">
        <v>0</v>
      </c>
      <c r="Z48">
        <v>2.0248799999999996</v>
      </c>
      <c r="AA48">
        <v>0</v>
      </c>
      <c r="AB48">
        <v>8.0811365439999996</v>
      </c>
      <c r="AC48">
        <v>5.9383226240000004</v>
      </c>
      <c r="AD48">
        <v>8.3893539599999993</v>
      </c>
      <c r="AE48">
        <v>15.1671353808</v>
      </c>
      <c r="AF48">
        <v>2.7225000000000001</v>
      </c>
      <c r="AG48">
        <v>11.402651519999999</v>
      </c>
      <c r="AH48">
        <v>46.922145399999998</v>
      </c>
      <c r="AI48">
        <v>0.78111279999999994</v>
      </c>
      <c r="AJ48">
        <v>0</v>
      </c>
      <c r="AK48">
        <v>15.41628</v>
      </c>
      <c r="AL48">
        <v>0</v>
      </c>
      <c r="AM48">
        <v>0</v>
      </c>
      <c r="AN48">
        <v>0.93737000000000004</v>
      </c>
      <c r="AO48">
        <v>8.6591231999999998</v>
      </c>
      <c r="AP48">
        <v>3.5370972000000003</v>
      </c>
      <c r="AQ48">
        <v>0</v>
      </c>
      <c r="AR48">
        <v>14.225702399999999</v>
      </c>
      <c r="AS48">
        <v>9.7861171043999988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20.803836516382937</v>
      </c>
      <c r="BB48">
        <f t="shared" si="0"/>
        <v>619.31419162941961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2.9459579684763577</v>
      </c>
      <c r="L49">
        <v>280.0001181634031</v>
      </c>
      <c r="M49">
        <v>14.106942260166253</v>
      </c>
      <c r="N49">
        <v>36.242780257285382</v>
      </c>
      <c r="O49">
        <v>0</v>
      </c>
      <c r="P49">
        <v>38.303819731832476</v>
      </c>
      <c r="Q49">
        <v>6.6948903454384405</v>
      </c>
      <c r="R49">
        <v>13.003840266798418</v>
      </c>
      <c r="S49">
        <v>8.0934042004421514</v>
      </c>
      <c r="T49">
        <v>0</v>
      </c>
      <c r="U49">
        <v>53.530240944228893</v>
      </c>
      <c r="V49">
        <v>6.3574391711229943</v>
      </c>
      <c r="W49">
        <v>10.53079240735161</v>
      </c>
      <c r="X49">
        <v>45.26151229780794</v>
      </c>
      <c r="Y49">
        <v>0</v>
      </c>
      <c r="Z49">
        <v>2.0248799999999996</v>
      </c>
      <c r="AA49">
        <v>0</v>
      </c>
      <c r="AB49">
        <v>8.0811365439999996</v>
      </c>
      <c r="AC49">
        <v>5.9383226240000004</v>
      </c>
      <c r="AD49">
        <v>8.3893539599999993</v>
      </c>
      <c r="AE49">
        <v>15.1671353808</v>
      </c>
      <c r="AF49">
        <v>2.7225000000000001</v>
      </c>
      <c r="AG49">
        <v>11.402651519999999</v>
      </c>
      <c r="AH49">
        <v>46.922145399999998</v>
      </c>
      <c r="AI49">
        <v>0.78111279999999994</v>
      </c>
      <c r="AJ49">
        <v>0</v>
      </c>
      <c r="AK49">
        <v>15.41628</v>
      </c>
      <c r="AL49">
        <v>0</v>
      </c>
      <c r="AM49">
        <v>0</v>
      </c>
      <c r="AN49">
        <v>0.93737000000000004</v>
      </c>
      <c r="AO49">
        <v>8.6591231999999998</v>
      </c>
      <c r="AP49">
        <v>3.5370972000000003</v>
      </c>
      <c r="AQ49">
        <v>0</v>
      </c>
      <c r="AR49">
        <v>16.088591999999998</v>
      </c>
      <c r="AS49">
        <v>9.7861171043999988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21.805081163439851</v>
      </c>
      <c r="BB49">
        <f t="shared" si="0"/>
        <v>649.12047458411405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2.9459579684763577</v>
      </c>
      <c r="L50">
        <v>300.00012006723762</v>
      </c>
      <c r="M50">
        <v>14.106942260166253</v>
      </c>
      <c r="N50">
        <v>36.242780257285382</v>
      </c>
      <c r="O50">
        <v>0</v>
      </c>
      <c r="P50">
        <v>38.303819731832476</v>
      </c>
      <c r="Q50">
        <v>6.6948903454384405</v>
      </c>
      <c r="R50">
        <v>13.003840266798418</v>
      </c>
      <c r="S50">
        <v>8.0934042004421514</v>
      </c>
      <c r="T50">
        <v>0</v>
      </c>
      <c r="U50">
        <v>53.530240944228893</v>
      </c>
      <c r="V50">
        <v>6.3574391711229943</v>
      </c>
      <c r="W50">
        <v>10.53079240735161</v>
      </c>
      <c r="X50">
        <v>45.26151229780794</v>
      </c>
      <c r="Y50">
        <v>0</v>
      </c>
      <c r="Z50">
        <v>2.0248799999999996</v>
      </c>
      <c r="AA50">
        <v>0</v>
      </c>
      <c r="AB50">
        <v>8.0811365439999996</v>
      </c>
      <c r="AC50">
        <v>5.9383226240000004</v>
      </c>
      <c r="AD50">
        <v>8.3893539599999993</v>
      </c>
      <c r="AE50">
        <v>15.1671353808</v>
      </c>
      <c r="AF50">
        <v>2.7225000000000001</v>
      </c>
      <c r="AG50">
        <v>11.402651519999999</v>
      </c>
      <c r="AH50">
        <v>46.922145399999998</v>
      </c>
      <c r="AI50">
        <v>0.78111279999999994</v>
      </c>
      <c r="AJ50">
        <v>0</v>
      </c>
      <c r="AK50">
        <v>15.41628</v>
      </c>
      <c r="AL50">
        <v>0</v>
      </c>
      <c r="AM50">
        <v>0</v>
      </c>
      <c r="AN50">
        <v>0.93737000000000004</v>
      </c>
      <c r="AO50">
        <v>8.6591231999999998</v>
      </c>
      <c r="AP50">
        <v>3.5370972000000003</v>
      </c>
      <c r="AQ50">
        <v>0</v>
      </c>
      <c r="AR50">
        <v>16.088591999999998</v>
      </c>
      <c r="AS50">
        <v>9.7861171043999988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22.455081225314458</v>
      </c>
      <c r="BB50">
        <f t="shared" si="0"/>
        <v>668.47047642607379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2.9457858711566618</v>
      </c>
      <c r="L51">
        <v>300.00012006723762</v>
      </c>
      <c r="M51">
        <v>14.106942260166253</v>
      </c>
      <c r="N51">
        <v>36.242780257285382</v>
      </c>
      <c r="O51">
        <v>0</v>
      </c>
      <c r="P51">
        <v>38.303819731832476</v>
      </c>
      <c r="Q51">
        <v>6.6898999115826703</v>
      </c>
      <c r="R51">
        <v>13.004265452755906</v>
      </c>
      <c r="S51">
        <v>8.1023870967741924</v>
      </c>
      <c r="T51">
        <v>0</v>
      </c>
      <c r="U51">
        <v>53.530240944228893</v>
      </c>
      <c r="V51">
        <v>6.3574391711229943</v>
      </c>
      <c r="W51">
        <v>10.53079240735161</v>
      </c>
      <c r="X51">
        <v>45.26151229780794</v>
      </c>
      <c r="Y51">
        <v>0</v>
      </c>
      <c r="Z51">
        <v>2.0248799999999996</v>
      </c>
      <c r="AA51">
        <v>0</v>
      </c>
      <c r="AB51">
        <v>8.0811365439999996</v>
      </c>
      <c r="AC51">
        <v>5.9383226240000004</v>
      </c>
      <c r="AD51">
        <v>8.3893539599999993</v>
      </c>
      <c r="AE51">
        <v>15.1671353808</v>
      </c>
      <c r="AF51">
        <v>2.7225000000000001</v>
      </c>
      <c r="AG51">
        <v>11.402651519999999</v>
      </c>
      <c r="AH51">
        <v>46.922145399999998</v>
      </c>
      <c r="AI51">
        <v>0.78111279999999994</v>
      </c>
      <c r="AJ51">
        <v>0</v>
      </c>
      <c r="AK51">
        <v>15.41628</v>
      </c>
      <c r="AL51">
        <v>0</v>
      </c>
      <c r="AM51">
        <v>0</v>
      </c>
      <c r="AN51">
        <v>0.93737000000000004</v>
      </c>
      <c r="AO51">
        <v>8.6591231999999998</v>
      </c>
      <c r="AP51">
        <v>3.5370972000000003</v>
      </c>
      <c r="AQ51">
        <v>0</v>
      </c>
      <c r="AR51">
        <v>16.088591999999998</v>
      </c>
      <c r="AS51">
        <v>9.7861171043999988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22.455219207017947</v>
      </c>
      <c r="BB51">
        <f t="shared" si="0"/>
        <v>668.47458399548429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2.9457858711566618</v>
      </c>
      <c r="L52">
        <v>300.00012006723762</v>
      </c>
      <c r="M52">
        <v>14.106942260166253</v>
      </c>
      <c r="N52">
        <v>36.242780257285382</v>
      </c>
      <c r="O52">
        <v>0</v>
      </c>
      <c r="P52">
        <v>38.303819731832476</v>
      </c>
      <c r="Q52">
        <v>6.6898999115826703</v>
      </c>
      <c r="R52">
        <v>13.004265452755906</v>
      </c>
      <c r="S52">
        <v>8.1023870967741924</v>
      </c>
      <c r="T52">
        <v>0</v>
      </c>
      <c r="U52">
        <v>53.530240944228893</v>
      </c>
      <c r="V52">
        <v>6.3574391711229943</v>
      </c>
      <c r="W52">
        <v>10.53079240735161</v>
      </c>
      <c r="X52">
        <v>45.26151229780794</v>
      </c>
      <c r="Y52">
        <v>0</v>
      </c>
      <c r="Z52">
        <v>2.0248799999999996</v>
      </c>
      <c r="AA52">
        <v>0</v>
      </c>
      <c r="AB52">
        <v>8.0811365439999996</v>
      </c>
      <c r="AC52">
        <v>5.9383226240000004</v>
      </c>
      <c r="AD52">
        <v>8.3893539599999993</v>
      </c>
      <c r="AE52">
        <v>15.1671353808</v>
      </c>
      <c r="AF52">
        <v>2.7225000000000001</v>
      </c>
      <c r="AG52">
        <v>11.402651519999999</v>
      </c>
      <c r="AH52">
        <v>46.922145399999998</v>
      </c>
      <c r="AI52">
        <v>0.78111279999999994</v>
      </c>
      <c r="AJ52">
        <v>0</v>
      </c>
      <c r="AK52">
        <v>15.41628</v>
      </c>
      <c r="AL52">
        <v>0</v>
      </c>
      <c r="AM52">
        <v>0</v>
      </c>
      <c r="AN52">
        <v>0.93737000000000004</v>
      </c>
      <c r="AO52">
        <v>8.6591231999999998</v>
      </c>
      <c r="AP52">
        <v>3.5370972000000003</v>
      </c>
      <c r="AQ52">
        <v>0</v>
      </c>
      <c r="AR52">
        <v>16.088591999999998</v>
      </c>
      <c r="AS52">
        <v>9.7861171043999988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22.455219207017947</v>
      </c>
      <c r="BB52">
        <f t="shared" si="0"/>
        <v>668.47458399548429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2.9457858711566618</v>
      </c>
      <c r="L53">
        <v>320.0001217841376</v>
      </c>
      <c r="M53">
        <v>14.106942260166253</v>
      </c>
      <c r="N53">
        <v>36.242780257285382</v>
      </c>
      <c r="O53">
        <v>0</v>
      </c>
      <c r="P53">
        <v>38.312518414301088</v>
      </c>
      <c r="Q53">
        <v>6.6898999115826703</v>
      </c>
      <c r="R53">
        <v>13.004265452755906</v>
      </c>
      <c r="S53">
        <v>8.1023870967741924</v>
      </c>
      <c r="T53">
        <v>0</v>
      </c>
      <c r="U53">
        <v>53.530240944228893</v>
      </c>
      <c r="V53">
        <v>6.3574391711229943</v>
      </c>
      <c r="W53">
        <v>10.677997114517582</v>
      </c>
      <c r="X53">
        <v>45.259432151183319</v>
      </c>
      <c r="Y53">
        <v>0</v>
      </c>
      <c r="Z53">
        <v>2.0248799999999996</v>
      </c>
      <c r="AA53">
        <v>0</v>
      </c>
      <c r="AB53">
        <v>8.0811365439999996</v>
      </c>
      <c r="AC53">
        <v>5.9383226240000004</v>
      </c>
      <c r="AD53">
        <v>8.3893539599999993</v>
      </c>
      <c r="AE53">
        <v>15.1671353808</v>
      </c>
      <c r="AF53">
        <v>2.7225000000000001</v>
      </c>
      <c r="AG53">
        <v>11.402651519999999</v>
      </c>
      <c r="AH53">
        <v>46.922145399999998</v>
      </c>
      <c r="AI53">
        <v>0.78111279999999994</v>
      </c>
      <c r="AJ53">
        <v>0</v>
      </c>
      <c r="AK53">
        <v>15.41628</v>
      </c>
      <c r="AL53">
        <v>0</v>
      </c>
      <c r="AM53">
        <v>0</v>
      </c>
      <c r="AN53">
        <v>0.93737000000000004</v>
      </c>
      <c r="AO53">
        <v>8.6591231999999998</v>
      </c>
      <c r="AP53">
        <v>3.5370972000000003</v>
      </c>
      <c r="AQ53">
        <v>0</v>
      </c>
      <c r="AR53">
        <v>14.225702399999999</v>
      </c>
      <c r="AS53">
        <v>9.7861171043999988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23.049674472656861</v>
      </c>
      <c r="BB53">
        <f t="shared" si="0"/>
        <v>686.17106408975553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2.9457858711566618</v>
      </c>
      <c r="L54">
        <v>280.0001181634031</v>
      </c>
      <c r="M54">
        <v>14.106942260166253</v>
      </c>
      <c r="N54">
        <v>36.242780257285382</v>
      </c>
      <c r="O54">
        <v>0</v>
      </c>
      <c r="P54">
        <v>38.312518414301088</v>
      </c>
      <c r="Q54">
        <v>6.6898999115826703</v>
      </c>
      <c r="R54">
        <v>13.004265452755906</v>
      </c>
      <c r="S54">
        <v>8.1023870967741924</v>
      </c>
      <c r="T54">
        <v>0</v>
      </c>
      <c r="U54">
        <v>53.530240944228893</v>
      </c>
      <c r="V54">
        <v>6.3574391711229943</v>
      </c>
      <c r="W54">
        <v>10.679645641711229</v>
      </c>
      <c r="X54">
        <v>45.26151229780794</v>
      </c>
      <c r="Y54">
        <v>0</v>
      </c>
      <c r="Z54">
        <v>2.0248799999999996</v>
      </c>
      <c r="AA54">
        <v>0</v>
      </c>
      <c r="AB54">
        <v>8.0811365439999996</v>
      </c>
      <c r="AC54">
        <v>5.9383226240000004</v>
      </c>
      <c r="AD54">
        <v>8.3893539599999993</v>
      </c>
      <c r="AE54">
        <v>15.1671353808</v>
      </c>
      <c r="AF54">
        <v>2.7225000000000001</v>
      </c>
      <c r="AG54">
        <v>11.402651519999999</v>
      </c>
      <c r="AH54">
        <v>46.922145399999998</v>
      </c>
      <c r="AI54">
        <v>0.78111279999999994</v>
      </c>
      <c r="AJ54">
        <v>0</v>
      </c>
      <c r="AK54">
        <v>15.41628</v>
      </c>
      <c r="AL54">
        <v>0</v>
      </c>
      <c r="AM54">
        <v>0</v>
      </c>
      <c r="AN54">
        <v>0.93737000000000004</v>
      </c>
      <c r="AO54">
        <v>8.6591231999999998</v>
      </c>
      <c r="AP54">
        <v>3.5370972000000003</v>
      </c>
      <c r="AQ54">
        <v>0</v>
      </c>
      <c r="AR54">
        <v>14.225702399999999</v>
      </c>
      <c r="AS54">
        <v>9.7861171043999988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21.749795647500918</v>
      </c>
      <c r="BB54">
        <f t="shared" si="0"/>
        <v>647.47466796799517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2.9457858711566618</v>
      </c>
      <c r="L55">
        <v>254.00143813012804</v>
      </c>
      <c r="M55">
        <v>14.106942260166253</v>
      </c>
      <c r="N55">
        <v>36.242780257285382</v>
      </c>
      <c r="O55">
        <v>0</v>
      </c>
      <c r="P55">
        <v>38.312518414301088</v>
      </c>
      <c r="Q55">
        <v>6.6898999115826703</v>
      </c>
      <c r="R55">
        <v>13.004265452755906</v>
      </c>
      <c r="S55">
        <v>8.1023870967741924</v>
      </c>
      <c r="T55">
        <v>0</v>
      </c>
      <c r="U55">
        <v>53.530240944228893</v>
      </c>
      <c r="V55">
        <v>6.3574391711229943</v>
      </c>
      <c r="W55">
        <v>10.679645641711229</v>
      </c>
      <c r="X55">
        <v>45.26151229780794</v>
      </c>
      <c r="Y55">
        <v>0</v>
      </c>
      <c r="Z55">
        <v>2.0248799999999996</v>
      </c>
      <c r="AA55">
        <v>0</v>
      </c>
      <c r="AB55">
        <v>8.0811365439999996</v>
      </c>
      <c r="AC55">
        <v>5.9383226240000004</v>
      </c>
      <c r="AD55">
        <v>8.3893539599999993</v>
      </c>
      <c r="AE55">
        <v>15.1671353808</v>
      </c>
      <c r="AF55">
        <v>2.7225000000000001</v>
      </c>
      <c r="AG55">
        <v>11.402651519999999</v>
      </c>
      <c r="AH55">
        <v>46.922145399999998</v>
      </c>
      <c r="AI55">
        <v>0.78111279999999994</v>
      </c>
      <c r="AJ55">
        <v>0</v>
      </c>
      <c r="AK55">
        <v>15.41628</v>
      </c>
      <c r="AL55">
        <v>0</v>
      </c>
      <c r="AM55">
        <v>0</v>
      </c>
      <c r="AN55">
        <v>0.93737000000000004</v>
      </c>
      <c r="AO55">
        <v>8.6591231999999998</v>
      </c>
      <c r="AP55">
        <v>3.5370972000000003</v>
      </c>
      <c r="AQ55">
        <v>0</v>
      </c>
      <c r="AR55">
        <v>13.886995199999999</v>
      </c>
      <c r="AS55">
        <v>9.7861171043999988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20.893830562419488</v>
      </c>
      <c r="BB55">
        <f t="shared" si="0"/>
        <v>621.9932458198017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2.9457858711566618</v>
      </c>
      <c r="L56">
        <v>254.00143813012804</v>
      </c>
      <c r="M56">
        <v>14.106942260166253</v>
      </c>
      <c r="N56">
        <v>36.242780257285382</v>
      </c>
      <c r="O56">
        <v>0</v>
      </c>
      <c r="P56">
        <v>38.312518414301088</v>
      </c>
      <c r="Q56">
        <v>6.6898999115826703</v>
      </c>
      <c r="R56">
        <v>13.004265452755906</v>
      </c>
      <c r="S56">
        <v>8.1023870967741924</v>
      </c>
      <c r="T56">
        <v>0</v>
      </c>
      <c r="U56">
        <v>53.530240944228893</v>
      </c>
      <c r="V56">
        <v>6.3574391711229943</v>
      </c>
      <c r="W56">
        <v>10.679645641711229</v>
      </c>
      <c r="X56">
        <v>45.26151229780794</v>
      </c>
      <c r="Y56">
        <v>0</v>
      </c>
      <c r="Z56">
        <v>2.0248799999999996</v>
      </c>
      <c r="AA56">
        <v>4.3345808479999999</v>
      </c>
      <c r="AB56">
        <v>8.0811365439999996</v>
      </c>
      <c r="AC56">
        <v>5.9383226240000004</v>
      </c>
      <c r="AD56">
        <v>8.3893539599999993</v>
      </c>
      <c r="AE56">
        <v>15.1671353808</v>
      </c>
      <c r="AF56">
        <v>2.7225000000000001</v>
      </c>
      <c r="AG56">
        <v>11.402651519999999</v>
      </c>
      <c r="AH56">
        <v>46.922145399999998</v>
      </c>
      <c r="AI56">
        <v>0.78111279999999994</v>
      </c>
      <c r="AJ56">
        <v>0</v>
      </c>
      <c r="AK56">
        <v>15.41628</v>
      </c>
      <c r="AL56">
        <v>0</v>
      </c>
      <c r="AM56">
        <v>0</v>
      </c>
      <c r="AN56">
        <v>0.93737000000000004</v>
      </c>
      <c r="AO56">
        <v>8.6591231999999998</v>
      </c>
      <c r="AP56">
        <v>3.5370972000000003</v>
      </c>
      <c r="AQ56">
        <v>0</v>
      </c>
      <c r="AR56">
        <v>13.886995199999999</v>
      </c>
      <c r="AS56">
        <v>9.7861171043999988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21.034704532019489</v>
      </c>
      <c r="BB56">
        <f t="shared" si="0"/>
        <v>626.18695269820159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2.9457858711566618</v>
      </c>
      <c r="L57">
        <v>300.00012006723762</v>
      </c>
      <c r="M57">
        <v>14.106942260166253</v>
      </c>
      <c r="N57">
        <v>36.242780257285382</v>
      </c>
      <c r="O57">
        <v>0</v>
      </c>
      <c r="P57">
        <v>38.312518414301088</v>
      </c>
      <c r="Q57">
        <v>6.6898999115826703</v>
      </c>
      <c r="R57">
        <v>13.004265452755906</v>
      </c>
      <c r="S57">
        <v>8.1023870967741924</v>
      </c>
      <c r="T57">
        <v>0</v>
      </c>
      <c r="U57">
        <v>53.530240944228893</v>
      </c>
      <c r="V57">
        <v>6.3574391711229943</v>
      </c>
      <c r="W57">
        <v>10.679645641711229</v>
      </c>
      <c r="X57">
        <v>45.26151229780794</v>
      </c>
      <c r="Y57">
        <v>0</v>
      </c>
      <c r="Z57">
        <v>2.0248799999999996</v>
      </c>
      <c r="AA57">
        <v>4.3345808479999999</v>
      </c>
      <c r="AB57">
        <v>8.0811365439999996</v>
      </c>
      <c r="AC57">
        <v>5.9383226240000004</v>
      </c>
      <c r="AD57">
        <v>8.3893539599999993</v>
      </c>
      <c r="AE57">
        <v>15.1671353808</v>
      </c>
      <c r="AF57">
        <v>2.7225000000000001</v>
      </c>
      <c r="AG57">
        <v>11.402651519999999</v>
      </c>
      <c r="AH57">
        <v>46.922145399999998</v>
      </c>
      <c r="AI57">
        <v>4.2961203999999995</v>
      </c>
      <c r="AJ57">
        <v>0</v>
      </c>
      <c r="AK57">
        <v>15.41628</v>
      </c>
      <c r="AL57">
        <v>0</v>
      </c>
      <c r="AM57">
        <v>0</v>
      </c>
      <c r="AN57">
        <v>0.93737000000000004</v>
      </c>
      <c r="AO57">
        <v>8.6591231999999998</v>
      </c>
      <c r="AP57">
        <v>3.5370972000000003</v>
      </c>
      <c r="AQ57">
        <v>0</v>
      </c>
      <c r="AR57">
        <v>13.886995199999999</v>
      </c>
      <c r="AS57">
        <v>9.7861171043999988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22.64389959537553</v>
      </c>
      <c r="BB57">
        <f t="shared" si="0"/>
        <v>674.091447171955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2.9457858711566618</v>
      </c>
      <c r="L58">
        <v>400.00012724265173</v>
      </c>
      <c r="M58">
        <v>14.106942260166253</v>
      </c>
      <c r="N58">
        <v>36.242780257285382</v>
      </c>
      <c r="O58">
        <v>0</v>
      </c>
      <c r="P58">
        <v>38.312518414301088</v>
      </c>
      <c r="Q58">
        <v>6.6898999115826703</v>
      </c>
      <c r="R58">
        <v>13.004265452755906</v>
      </c>
      <c r="S58">
        <v>8.1023870967741924</v>
      </c>
      <c r="T58">
        <v>0</v>
      </c>
      <c r="U58">
        <v>53.530240944228893</v>
      </c>
      <c r="V58">
        <v>6.3574391711229943</v>
      </c>
      <c r="W58">
        <v>10.679645641711229</v>
      </c>
      <c r="X58">
        <v>45.26151229780794</v>
      </c>
      <c r="Y58">
        <v>0</v>
      </c>
      <c r="Z58">
        <v>2.0248799999999996</v>
      </c>
      <c r="AA58">
        <v>8.6206872959999998</v>
      </c>
      <c r="AB58">
        <v>8.0811365439999996</v>
      </c>
      <c r="AC58">
        <v>5.9383226240000004</v>
      </c>
      <c r="AD58">
        <v>8.3893539599999993</v>
      </c>
      <c r="AE58">
        <v>15.1671353808</v>
      </c>
      <c r="AF58">
        <v>2.7225000000000001</v>
      </c>
      <c r="AG58">
        <v>11.402651519999999</v>
      </c>
      <c r="AH58">
        <v>46.922145399999998</v>
      </c>
      <c r="AI58">
        <v>4.2961203999999995</v>
      </c>
      <c r="AJ58">
        <v>0</v>
      </c>
      <c r="AK58">
        <v>15.41628</v>
      </c>
      <c r="AL58">
        <v>0</v>
      </c>
      <c r="AM58">
        <v>0</v>
      </c>
      <c r="AN58">
        <v>0.93737000000000004</v>
      </c>
      <c r="AO58">
        <v>8.6591231999999998</v>
      </c>
      <c r="AP58">
        <v>3.5370972000000003</v>
      </c>
      <c r="AQ58">
        <v>0</v>
      </c>
      <c r="AR58">
        <v>13.886995199999999</v>
      </c>
      <c r="AS58">
        <v>9.7861171043999988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26.033198073376511</v>
      </c>
      <c r="BB58">
        <f t="shared" si="0"/>
        <v>774.98826231736825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2.9457858711566618</v>
      </c>
      <c r="L59">
        <v>460.92848611660918</v>
      </c>
      <c r="M59">
        <v>14.106942260166253</v>
      </c>
      <c r="N59">
        <v>36.242780257285382</v>
      </c>
      <c r="O59">
        <v>0</v>
      </c>
      <c r="P59">
        <v>38.312518414301088</v>
      </c>
      <c r="Q59">
        <v>6.6898999115826703</v>
      </c>
      <c r="R59">
        <v>13.004265452755906</v>
      </c>
      <c r="S59">
        <v>8.1023870967741924</v>
      </c>
      <c r="T59">
        <v>0</v>
      </c>
      <c r="U59">
        <v>53.530240944228893</v>
      </c>
      <c r="V59">
        <v>6.3574391711229943</v>
      </c>
      <c r="W59">
        <v>10.679645641711229</v>
      </c>
      <c r="X59">
        <v>45.26151229780794</v>
      </c>
      <c r="Y59">
        <v>0</v>
      </c>
      <c r="Z59">
        <v>2.0248799999999996</v>
      </c>
      <c r="AA59">
        <v>8.6206872959999998</v>
      </c>
      <c r="AB59">
        <v>8.0811365439999996</v>
      </c>
      <c r="AC59">
        <v>5.9383226240000004</v>
      </c>
      <c r="AD59">
        <v>8.3893539599999993</v>
      </c>
      <c r="AE59">
        <v>15.1671353808</v>
      </c>
      <c r="AF59">
        <v>2.7225000000000001</v>
      </c>
      <c r="AG59">
        <v>11.402651519999999</v>
      </c>
      <c r="AH59">
        <v>46.922145399999998</v>
      </c>
      <c r="AI59">
        <v>4.2961203999999995</v>
      </c>
      <c r="AJ59">
        <v>0</v>
      </c>
      <c r="AK59">
        <v>15.41628</v>
      </c>
      <c r="AL59">
        <v>0</v>
      </c>
      <c r="AM59">
        <v>0</v>
      </c>
      <c r="AN59">
        <v>0.93737000000000004</v>
      </c>
      <c r="AO59">
        <v>8.6591231999999998</v>
      </c>
      <c r="AP59">
        <v>3.5370972000000003</v>
      </c>
      <c r="AQ59">
        <v>0</v>
      </c>
      <c r="AR59">
        <v>13.886995199999999</v>
      </c>
      <c r="AS59">
        <v>9.4922692799999986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28.003819666380174</v>
      </c>
      <c r="BB59">
        <f t="shared" si="0"/>
        <v>833.6521517739219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2.9456239683631362</v>
      </c>
      <c r="L60">
        <v>460.92848611660918</v>
      </c>
      <c r="M60">
        <v>14.106942260166253</v>
      </c>
      <c r="N60">
        <v>36.242780257285382</v>
      </c>
      <c r="O60">
        <v>0</v>
      </c>
      <c r="P60">
        <v>38.312518414301088</v>
      </c>
      <c r="Q60">
        <v>6.6898096349491309</v>
      </c>
      <c r="R60">
        <v>13.008163831692032</v>
      </c>
      <c r="S60">
        <v>8.0977210300429192</v>
      </c>
      <c r="T60">
        <v>0</v>
      </c>
      <c r="U60">
        <v>53.530240944228893</v>
      </c>
      <c r="V60">
        <v>6.3574391711229943</v>
      </c>
      <c r="W60">
        <v>10.679645641711229</v>
      </c>
      <c r="X60">
        <v>45.26151229780794</v>
      </c>
      <c r="Y60">
        <v>0</v>
      </c>
      <c r="Z60">
        <v>2.0248799999999996</v>
      </c>
      <c r="AA60">
        <v>8.6206872959999998</v>
      </c>
      <c r="AB60">
        <v>8.0811365439999996</v>
      </c>
      <c r="AC60">
        <v>5.9383226240000004</v>
      </c>
      <c r="AD60">
        <v>8.3893539599999993</v>
      </c>
      <c r="AE60">
        <v>15.1671353808</v>
      </c>
      <c r="AF60">
        <v>2.7225000000000001</v>
      </c>
      <c r="AG60">
        <v>11.402651519999999</v>
      </c>
      <c r="AH60">
        <v>46.922145399999998</v>
      </c>
      <c r="AI60">
        <v>4.2961203999999995</v>
      </c>
      <c r="AJ60">
        <v>0</v>
      </c>
      <c r="AK60">
        <v>15.41628</v>
      </c>
      <c r="AL60">
        <v>0</v>
      </c>
      <c r="AM60">
        <v>0</v>
      </c>
      <c r="AN60">
        <v>0.93737000000000004</v>
      </c>
      <c r="AO60">
        <v>8.6591231999999998</v>
      </c>
      <c r="AP60">
        <v>3.5370972000000003</v>
      </c>
      <c r="AQ60">
        <v>0</v>
      </c>
      <c r="AR60">
        <v>13.886995199999999</v>
      </c>
      <c r="AS60">
        <v>9.4922692799999986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28.003787096915417</v>
      </c>
      <c r="BB60">
        <f t="shared" si="0"/>
        <v>833.65116447616458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2.9457333248553441</v>
      </c>
      <c r="L61">
        <v>460.92848611660918</v>
      </c>
      <c r="M61">
        <v>14.106942260166253</v>
      </c>
      <c r="N61">
        <v>36.242780257285382</v>
      </c>
      <c r="O61">
        <v>0</v>
      </c>
      <c r="P61">
        <v>38.312518414301088</v>
      </c>
      <c r="Q61">
        <v>6.6898096349491309</v>
      </c>
      <c r="R61">
        <v>13.008163831692032</v>
      </c>
      <c r="S61">
        <v>8.0977210300429192</v>
      </c>
      <c r="T61">
        <v>0</v>
      </c>
      <c r="U61">
        <v>53.530240944228893</v>
      </c>
      <c r="V61">
        <v>6.3574391711229943</v>
      </c>
      <c r="W61">
        <v>10.679645641711229</v>
      </c>
      <c r="X61">
        <v>45.26151229780794</v>
      </c>
      <c r="Y61">
        <v>0</v>
      </c>
      <c r="Z61">
        <v>2.0248799999999996</v>
      </c>
      <c r="AA61">
        <v>8.6206872959999998</v>
      </c>
      <c r="AB61">
        <v>8.0811365439999996</v>
      </c>
      <c r="AC61">
        <v>5.9383226240000004</v>
      </c>
      <c r="AD61">
        <v>8.3893539599999993</v>
      </c>
      <c r="AE61">
        <v>9.2501733999999995</v>
      </c>
      <c r="AF61">
        <v>2.7225000000000001</v>
      </c>
      <c r="AG61">
        <v>11.402651519999999</v>
      </c>
      <c r="AH61">
        <v>46.922145399999998</v>
      </c>
      <c r="AI61">
        <v>0.78111279999999994</v>
      </c>
      <c r="AJ61">
        <v>0</v>
      </c>
      <c r="AK61">
        <v>15.41628</v>
      </c>
      <c r="AL61">
        <v>0</v>
      </c>
      <c r="AM61">
        <v>0</v>
      </c>
      <c r="AN61">
        <v>0.93737000000000004</v>
      </c>
      <c r="AO61">
        <v>8.6591231999999998</v>
      </c>
      <c r="AP61">
        <v>3.5370972000000003</v>
      </c>
      <c r="AQ61">
        <v>0</v>
      </c>
      <c r="AR61">
        <v>13.886995199999999</v>
      </c>
      <c r="AS61">
        <v>9.4922692799999986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27.697251431001412</v>
      </c>
      <c r="BB61">
        <f t="shared" si="0"/>
        <v>824.52583991777078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2.9457748200882152</v>
      </c>
      <c r="L62">
        <v>460.92848611660918</v>
      </c>
      <c r="M62">
        <v>14.106942260166253</v>
      </c>
      <c r="N62">
        <v>36.242780257285382</v>
      </c>
      <c r="O62">
        <v>0</v>
      </c>
      <c r="P62">
        <v>38.312518414301088</v>
      </c>
      <c r="Q62">
        <v>6.6898096349491309</v>
      </c>
      <c r="R62">
        <v>13.008163831692032</v>
      </c>
      <c r="S62">
        <v>8.0977210300429192</v>
      </c>
      <c r="T62">
        <v>0</v>
      </c>
      <c r="U62">
        <v>53.530240944228893</v>
      </c>
      <c r="V62">
        <v>6.3574391711229943</v>
      </c>
      <c r="W62">
        <v>10.679645641711229</v>
      </c>
      <c r="X62">
        <v>45.26151229780794</v>
      </c>
      <c r="Y62">
        <v>0</v>
      </c>
      <c r="Z62">
        <v>2.0248799999999996</v>
      </c>
      <c r="AA62">
        <v>8.6206872959999998</v>
      </c>
      <c r="AB62">
        <v>8.0811365439999996</v>
      </c>
      <c r="AC62">
        <v>5.9383226240000004</v>
      </c>
      <c r="AD62">
        <v>8.3893539599999993</v>
      </c>
      <c r="AE62">
        <v>9.2501733999999995</v>
      </c>
      <c r="AF62">
        <v>2.7225000000000001</v>
      </c>
      <c r="AG62">
        <v>11.402651519999999</v>
      </c>
      <c r="AH62">
        <v>46.922145399999998</v>
      </c>
      <c r="AI62">
        <v>0.78111279999999994</v>
      </c>
      <c r="AJ62">
        <v>0</v>
      </c>
      <c r="AK62">
        <v>15.41628</v>
      </c>
      <c r="AL62">
        <v>0</v>
      </c>
      <c r="AM62">
        <v>0</v>
      </c>
      <c r="AN62">
        <v>0.93737000000000004</v>
      </c>
      <c r="AO62">
        <v>8.6591231999999998</v>
      </c>
      <c r="AP62">
        <v>3.5370972000000003</v>
      </c>
      <c r="AQ62">
        <v>0</v>
      </c>
      <c r="AR62">
        <v>13.886995199999999</v>
      </c>
      <c r="AS62">
        <v>9.4922692799999986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27.697252779596482</v>
      </c>
      <c r="BB62">
        <f t="shared" si="0"/>
        <v>824.52588006440851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2.9458269134567283</v>
      </c>
      <c r="L63">
        <v>460.92848611660918</v>
      </c>
      <c r="M63">
        <v>14.106942260166253</v>
      </c>
      <c r="N63">
        <v>36.242780257285382</v>
      </c>
      <c r="O63">
        <v>0</v>
      </c>
      <c r="P63">
        <v>38.303819731832476</v>
      </c>
      <c r="Q63">
        <v>6.6898096349491309</v>
      </c>
      <c r="R63">
        <v>13.008163831692032</v>
      </c>
      <c r="S63">
        <v>8.0977210300429192</v>
      </c>
      <c r="T63">
        <v>0</v>
      </c>
      <c r="U63">
        <v>53.530240944228893</v>
      </c>
      <c r="V63">
        <v>6.3574391711229943</v>
      </c>
      <c r="W63">
        <v>10.679645641711229</v>
      </c>
      <c r="X63">
        <v>45.26151229780794</v>
      </c>
      <c r="Y63">
        <v>0</v>
      </c>
      <c r="Z63">
        <v>2.0248799999999996</v>
      </c>
      <c r="AA63">
        <v>8.6206872959999998</v>
      </c>
      <c r="AB63">
        <v>8.0811365439999996</v>
      </c>
      <c r="AC63">
        <v>5.9383226240000004</v>
      </c>
      <c r="AD63">
        <v>8.3893539599999993</v>
      </c>
      <c r="AE63">
        <v>9.2501733999999995</v>
      </c>
      <c r="AF63">
        <v>2.7225000000000001</v>
      </c>
      <c r="AG63">
        <v>11.402651519999999</v>
      </c>
      <c r="AH63">
        <v>46.922145399999998</v>
      </c>
      <c r="AI63">
        <v>0.78111279999999994</v>
      </c>
      <c r="AJ63">
        <v>0</v>
      </c>
      <c r="AK63">
        <v>15.41628</v>
      </c>
      <c r="AL63">
        <v>0</v>
      </c>
      <c r="AM63">
        <v>0</v>
      </c>
      <c r="AN63">
        <v>0.93737000000000004</v>
      </c>
      <c r="AO63">
        <v>8.6591231999999998</v>
      </c>
      <c r="AP63">
        <v>3.5370972000000003</v>
      </c>
      <c r="AQ63">
        <v>0</v>
      </c>
      <c r="AR63">
        <v>13.886995199999999</v>
      </c>
      <c r="AS63">
        <v>9.7861171043999988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27.706521989219368</v>
      </c>
      <c r="BB63">
        <f t="shared" si="0"/>
        <v>824.80181209008572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2.9458073884262221</v>
      </c>
      <c r="L64">
        <v>460.92848611660918</v>
      </c>
      <c r="M64">
        <v>14.106942260166253</v>
      </c>
      <c r="N64">
        <v>36.242780257285382</v>
      </c>
      <c r="O64">
        <v>0</v>
      </c>
      <c r="P64">
        <v>38.303819731832476</v>
      </c>
      <c r="Q64">
        <v>6.6898096349491309</v>
      </c>
      <c r="R64">
        <v>13.008163831692032</v>
      </c>
      <c r="S64">
        <v>8.0977210300429192</v>
      </c>
      <c r="T64">
        <v>0</v>
      </c>
      <c r="U64">
        <v>53.530240944228893</v>
      </c>
      <c r="V64">
        <v>6.3574391711229943</v>
      </c>
      <c r="W64">
        <v>10.679645641711229</v>
      </c>
      <c r="X64">
        <v>45.26151229780794</v>
      </c>
      <c r="Y64">
        <v>0</v>
      </c>
      <c r="Z64">
        <v>2.0248799999999996</v>
      </c>
      <c r="AA64">
        <v>8.6206872959999998</v>
      </c>
      <c r="AB64">
        <v>8.0811365439999996</v>
      </c>
      <c r="AC64">
        <v>5.9383226240000004</v>
      </c>
      <c r="AD64">
        <v>8.3893539599999993</v>
      </c>
      <c r="AE64">
        <v>9.2501733999999995</v>
      </c>
      <c r="AF64">
        <v>2.7225000000000001</v>
      </c>
      <c r="AG64">
        <v>11.402651519999999</v>
      </c>
      <c r="AH64">
        <v>46.922145399999998</v>
      </c>
      <c r="AI64">
        <v>0.78111279999999994</v>
      </c>
      <c r="AJ64">
        <v>0</v>
      </c>
      <c r="AK64">
        <v>15.41628</v>
      </c>
      <c r="AL64">
        <v>0</v>
      </c>
      <c r="AM64">
        <v>0</v>
      </c>
      <c r="AN64">
        <v>0.93737000000000004</v>
      </c>
      <c r="AO64">
        <v>8.6591231999999998</v>
      </c>
      <c r="AP64">
        <v>3.5370972000000003</v>
      </c>
      <c r="AQ64">
        <v>0</v>
      </c>
      <c r="AR64">
        <v>13.886995199999999</v>
      </c>
      <c r="AS64">
        <v>9.7861171043999988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27.706521354655877</v>
      </c>
      <c r="BB64">
        <f t="shared" si="0"/>
        <v>824.80179319961849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2.9457543521640401</v>
      </c>
      <c r="L65">
        <v>460.92848611660918</v>
      </c>
      <c r="M65">
        <v>14.106942260166253</v>
      </c>
      <c r="N65">
        <v>36.242780257285382</v>
      </c>
      <c r="O65">
        <v>0</v>
      </c>
      <c r="P65">
        <v>38.303819731832476</v>
      </c>
      <c r="Q65">
        <v>6.6898096349491309</v>
      </c>
      <c r="R65">
        <v>13.008163831692032</v>
      </c>
      <c r="S65">
        <v>8.0977210300429192</v>
      </c>
      <c r="T65">
        <v>0</v>
      </c>
      <c r="U65">
        <v>53.530240944228893</v>
      </c>
      <c r="V65">
        <v>6.3574391711229943</v>
      </c>
      <c r="W65">
        <v>10.679645641711229</v>
      </c>
      <c r="X65">
        <v>45.26151229780794</v>
      </c>
      <c r="Y65">
        <v>0</v>
      </c>
      <c r="Z65">
        <v>2.0248799999999996</v>
      </c>
      <c r="AA65">
        <v>4.3142215999999989</v>
      </c>
      <c r="AB65">
        <v>8.0811365439999996</v>
      </c>
      <c r="AC65">
        <v>5.9383226240000004</v>
      </c>
      <c r="AD65">
        <v>8.3893539599999993</v>
      </c>
      <c r="AE65">
        <v>9.2501733999999995</v>
      </c>
      <c r="AF65">
        <v>2.7225000000000001</v>
      </c>
      <c r="AG65">
        <v>11.402651519999999</v>
      </c>
      <c r="AH65">
        <v>46.922145399999998</v>
      </c>
      <c r="AI65">
        <v>0.78111279999999994</v>
      </c>
      <c r="AJ65">
        <v>0</v>
      </c>
      <c r="AK65">
        <v>15.41628</v>
      </c>
      <c r="AL65">
        <v>0</v>
      </c>
      <c r="AM65">
        <v>0</v>
      </c>
      <c r="AN65">
        <v>0.93737000000000004</v>
      </c>
      <c r="AO65">
        <v>8.6591231999999998</v>
      </c>
      <c r="AP65">
        <v>3.5370972000000003</v>
      </c>
      <c r="AQ65">
        <v>0</v>
      </c>
      <c r="AR65">
        <v>13.886995199999999</v>
      </c>
      <c r="AS65">
        <v>9.7861171043999988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27.566559618577351</v>
      </c>
      <c r="BB65">
        <f t="shared" si="0"/>
        <v>820.63523620343483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2.9456544810431899</v>
      </c>
      <c r="L66">
        <v>460.92848611660918</v>
      </c>
      <c r="M66">
        <v>14.106942260166253</v>
      </c>
      <c r="N66">
        <v>36.242780257285382</v>
      </c>
      <c r="O66">
        <v>0</v>
      </c>
      <c r="P66">
        <v>38.303819731832476</v>
      </c>
      <c r="Q66">
        <v>6.6898096349491309</v>
      </c>
      <c r="R66">
        <v>13.008163831692032</v>
      </c>
      <c r="S66">
        <v>8.0977210300429192</v>
      </c>
      <c r="T66">
        <v>0</v>
      </c>
      <c r="U66">
        <v>53.530240944228893</v>
      </c>
      <c r="V66">
        <v>6.3574391711229943</v>
      </c>
      <c r="W66">
        <v>10.679645641711229</v>
      </c>
      <c r="X66">
        <v>45.26151229780794</v>
      </c>
      <c r="Y66">
        <v>0</v>
      </c>
      <c r="Z66">
        <v>2.0248799999999996</v>
      </c>
      <c r="AA66">
        <v>4.3142215999999989</v>
      </c>
      <c r="AB66">
        <v>8.0811365439999996</v>
      </c>
      <c r="AC66">
        <v>5.9383226240000004</v>
      </c>
      <c r="AD66">
        <v>8.3893539599999993</v>
      </c>
      <c r="AE66">
        <v>9.2501733999999995</v>
      </c>
      <c r="AF66">
        <v>2.7225000000000001</v>
      </c>
      <c r="AG66">
        <v>11.402651519999999</v>
      </c>
      <c r="AH66">
        <v>46.922145399999998</v>
      </c>
      <c r="AI66">
        <v>0.78111279999999994</v>
      </c>
      <c r="AJ66">
        <v>0</v>
      </c>
      <c r="AK66">
        <v>15.41628</v>
      </c>
      <c r="AL66">
        <v>0</v>
      </c>
      <c r="AM66">
        <v>1.6196330857142853</v>
      </c>
      <c r="AN66">
        <v>0.93737000000000004</v>
      </c>
      <c r="AO66">
        <v>8.6591231999999998</v>
      </c>
      <c r="AP66">
        <v>3.5370972000000003</v>
      </c>
      <c r="AQ66">
        <v>0</v>
      </c>
      <c r="AR66">
        <v>13.886995199999999</v>
      </c>
      <c r="AS66">
        <v>9.7861171043999988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27.619194417369094</v>
      </c>
      <c r="BB66">
        <f t="shared" si="0"/>
        <v>822.20213461923674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2.9458338192419826</v>
      </c>
      <c r="L67">
        <v>460.92848611660918</v>
      </c>
      <c r="M67">
        <v>14.106942260166253</v>
      </c>
      <c r="N67">
        <v>36.242780257285382</v>
      </c>
      <c r="O67">
        <v>0</v>
      </c>
      <c r="P67">
        <v>38.303819731832476</v>
      </c>
      <c r="Q67">
        <v>6.6902049760191842</v>
      </c>
      <c r="R67">
        <v>13.005522740873731</v>
      </c>
      <c r="S67">
        <v>8.0947446197991368</v>
      </c>
      <c r="T67">
        <v>0</v>
      </c>
      <c r="U67">
        <v>53.530240944228893</v>
      </c>
      <c r="V67">
        <v>6.3574391711229943</v>
      </c>
      <c r="W67">
        <v>10.679645641711229</v>
      </c>
      <c r="X67">
        <v>45.26151229780794</v>
      </c>
      <c r="Y67">
        <v>0</v>
      </c>
      <c r="Z67">
        <v>2.0248799999999996</v>
      </c>
      <c r="AA67">
        <v>4.3142215999999989</v>
      </c>
      <c r="AB67">
        <v>8.0811365439999996</v>
      </c>
      <c r="AC67">
        <v>5.9383226240000004</v>
      </c>
      <c r="AD67">
        <v>8.3893539599999993</v>
      </c>
      <c r="AE67">
        <v>15.1671353808</v>
      </c>
      <c r="AF67">
        <v>2.7225000000000001</v>
      </c>
      <c r="AG67">
        <v>11.402651519999999</v>
      </c>
      <c r="AH67">
        <v>46.922145399999998</v>
      </c>
      <c r="AI67">
        <v>4.6866767999999999</v>
      </c>
      <c r="AJ67">
        <v>0</v>
      </c>
      <c r="AK67">
        <v>15.41628</v>
      </c>
      <c r="AL67">
        <v>0</v>
      </c>
      <c r="AM67">
        <v>1.6196330857142853</v>
      </c>
      <c r="AN67">
        <v>0.93737000000000004</v>
      </c>
      <c r="AO67">
        <v>8.6591231999999998</v>
      </c>
      <c r="AP67">
        <v>3.5370972000000003</v>
      </c>
      <c r="AQ67">
        <v>0</v>
      </c>
      <c r="AR67">
        <v>13.886995199999999</v>
      </c>
      <c r="AS67">
        <v>9.7861171043999988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27.938262301666349</v>
      </c>
      <c r="BB67">
        <f t="shared" si="0"/>
        <v>831.70054989394623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2.9456870797746686</v>
      </c>
      <c r="L68">
        <v>460.92848611660918</v>
      </c>
      <c r="M68">
        <v>14.106942260166253</v>
      </c>
      <c r="N68">
        <v>36.242780257285382</v>
      </c>
      <c r="O68">
        <v>0</v>
      </c>
      <c r="P68">
        <v>38.303819731832476</v>
      </c>
      <c r="Q68">
        <v>6.6902049760191842</v>
      </c>
      <c r="R68">
        <v>13.005522740873731</v>
      </c>
      <c r="S68">
        <v>8.0947446197991368</v>
      </c>
      <c r="T68">
        <v>0</v>
      </c>
      <c r="U68">
        <v>53.530240944228893</v>
      </c>
      <c r="V68">
        <v>6.3574391711229943</v>
      </c>
      <c r="W68">
        <v>10.679645641711229</v>
      </c>
      <c r="X68">
        <v>45.26151229780794</v>
      </c>
      <c r="Y68">
        <v>0</v>
      </c>
      <c r="Z68">
        <v>2.0248799999999996</v>
      </c>
      <c r="AA68">
        <v>4.3142215999999989</v>
      </c>
      <c r="AB68">
        <v>8.0811365439999996</v>
      </c>
      <c r="AC68">
        <v>5.9383226240000004</v>
      </c>
      <c r="AD68">
        <v>8.3893539599999993</v>
      </c>
      <c r="AE68">
        <v>15.1671353808</v>
      </c>
      <c r="AF68">
        <v>2.7225000000000001</v>
      </c>
      <c r="AG68">
        <v>11.402651519999999</v>
      </c>
      <c r="AH68">
        <v>46.922145399999998</v>
      </c>
      <c r="AI68">
        <v>4.6866767999999999</v>
      </c>
      <c r="AJ68">
        <v>0</v>
      </c>
      <c r="AK68">
        <v>15.41628</v>
      </c>
      <c r="AL68">
        <v>0</v>
      </c>
      <c r="AM68">
        <v>1.6196330857142853</v>
      </c>
      <c r="AN68">
        <v>0.93737000000000004</v>
      </c>
      <c r="AO68">
        <v>8.6591231999999998</v>
      </c>
      <c r="AP68">
        <v>3.5370972000000003</v>
      </c>
      <c r="AQ68">
        <v>0</v>
      </c>
      <c r="AR68">
        <v>13.886995199999999</v>
      </c>
      <c r="AS68">
        <v>9.7861171043999988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27.938257532633656</v>
      </c>
      <c r="BB68">
        <f t="shared" ref="BB68:BB99" si="1">SUM(B68:AZ68)-BA68</f>
        <v>831.70040792351153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2.945804326396495</v>
      </c>
      <c r="L69">
        <v>460.93063552669145</v>
      </c>
      <c r="M69">
        <v>14.106942260166253</v>
      </c>
      <c r="N69">
        <v>36.242780257285382</v>
      </c>
      <c r="O69">
        <v>0</v>
      </c>
      <c r="P69">
        <v>38.303819731832476</v>
      </c>
      <c r="Q69">
        <v>6.6902049760191842</v>
      </c>
      <c r="R69">
        <v>13.005522740873731</v>
      </c>
      <c r="S69">
        <v>8.0947446197991368</v>
      </c>
      <c r="T69">
        <v>0</v>
      </c>
      <c r="U69">
        <v>53.530240944228893</v>
      </c>
      <c r="V69">
        <v>6.3574391711229943</v>
      </c>
      <c r="W69">
        <v>10.679645641711229</v>
      </c>
      <c r="X69">
        <v>45.26151229780794</v>
      </c>
      <c r="Y69">
        <v>0</v>
      </c>
      <c r="Z69">
        <v>2.0248799999999996</v>
      </c>
      <c r="AA69">
        <v>4.3142215999999989</v>
      </c>
      <c r="AB69">
        <v>8.0811365439999996</v>
      </c>
      <c r="AC69">
        <v>5.9383226240000004</v>
      </c>
      <c r="AD69">
        <v>8.3893539599999993</v>
      </c>
      <c r="AE69">
        <v>15.1671353808</v>
      </c>
      <c r="AF69">
        <v>2.7225000000000001</v>
      </c>
      <c r="AG69">
        <v>11.402651519999999</v>
      </c>
      <c r="AH69">
        <v>46.922145399999998</v>
      </c>
      <c r="AI69">
        <v>4.6866767999999999</v>
      </c>
      <c r="AJ69">
        <v>0</v>
      </c>
      <c r="AK69">
        <v>15.41628</v>
      </c>
      <c r="AL69">
        <v>0</v>
      </c>
      <c r="AM69">
        <v>1.9631916190476191</v>
      </c>
      <c r="AN69">
        <v>0.93737000000000004</v>
      </c>
      <c r="AO69">
        <v>8.6591231999999998</v>
      </c>
      <c r="AP69">
        <v>3.5370972000000003</v>
      </c>
      <c r="AQ69">
        <v>0</v>
      </c>
      <c r="AR69">
        <v>13.886995199999999</v>
      </c>
      <c r="AS69">
        <v>9.7861171043999988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27.949496889796372</v>
      </c>
      <c r="BB69">
        <f t="shared" si="1"/>
        <v>832.03499375638626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2.945804326396495</v>
      </c>
      <c r="L70">
        <v>460.92848611660918</v>
      </c>
      <c r="M70">
        <v>14.106942260166253</v>
      </c>
      <c r="N70">
        <v>36.242780257285382</v>
      </c>
      <c r="O70">
        <v>0</v>
      </c>
      <c r="P70">
        <v>38.303819731832476</v>
      </c>
      <c r="Q70">
        <v>6.6907772511848345</v>
      </c>
      <c r="R70">
        <v>13.010515821550463</v>
      </c>
      <c r="S70">
        <v>8.1041278495887195</v>
      </c>
      <c r="T70">
        <v>0</v>
      </c>
      <c r="U70">
        <v>53.530240944228893</v>
      </c>
      <c r="V70">
        <v>6.3554087736789642</v>
      </c>
      <c r="W70">
        <v>10.679645641711229</v>
      </c>
      <c r="X70">
        <v>45.26151229780794</v>
      </c>
      <c r="Y70">
        <v>0</v>
      </c>
      <c r="Z70">
        <v>2.0248799999999996</v>
      </c>
      <c r="AA70">
        <v>4.3142215999999989</v>
      </c>
      <c r="AB70">
        <v>8.0811365439999996</v>
      </c>
      <c r="AC70">
        <v>5.9383226240000004</v>
      </c>
      <c r="AD70">
        <v>8.3893539599999993</v>
      </c>
      <c r="AE70">
        <v>15.1671353808</v>
      </c>
      <c r="AF70">
        <v>2.7225000000000001</v>
      </c>
      <c r="AG70">
        <v>11.402651519999999</v>
      </c>
      <c r="AH70">
        <v>46.922145399999998</v>
      </c>
      <c r="AI70">
        <v>4.6866767999999999</v>
      </c>
      <c r="AJ70">
        <v>0</v>
      </c>
      <c r="AK70">
        <v>15.41628</v>
      </c>
      <c r="AL70">
        <v>0</v>
      </c>
      <c r="AM70">
        <v>3.2392661714285707</v>
      </c>
      <c r="AN70">
        <v>0.93737000000000004</v>
      </c>
      <c r="AO70">
        <v>8.6591231999999998</v>
      </c>
      <c r="AP70">
        <v>3.5370972000000003</v>
      </c>
      <c r="AQ70">
        <v>0</v>
      </c>
      <c r="AR70">
        <v>13.886995199999999</v>
      </c>
      <c r="AS70">
        <v>9.7861171043999988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27.991318973463827</v>
      </c>
      <c r="BB70">
        <f t="shared" si="1"/>
        <v>833.28001500320534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2</v>
      </c>
      <c r="H71">
        <v>0</v>
      </c>
      <c r="I71">
        <v>0</v>
      </c>
      <c r="J71">
        <v>0</v>
      </c>
      <c r="K71">
        <v>2.9456710545245288</v>
      </c>
      <c r="L71">
        <v>460.9234384071687</v>
      </c>
      <c r="M71">
        <v>14.106942260166253</v>
      </c>
      <c r="N71">
        <v>36.242780257285382</v>
      </c>
      <c r="O71">
        <v>0</v>
      </c>
      <c r="P71">
        <v>38.303819731832476</v>
      </c>
      <c r="Q71">
        <v>6.6907772511848345</v>
      </c>
      <c r="R71">
        <v>13.010515821550463</v>
      </c>
      <c r="S71">
        <v>8.1041278495887195</v>
      </c>
      <c r="T71">
        <v>0</v>
      </c>
      <c r="U71">
        <v>53.530240944228893</v>
      </c>
      <c r="V71">
        <v>6.3554087736789642</v>
      </c>
      <c r="W71">
        <v>10.679645641711229</v>
      </c>
      <c r="X71">
        <v>45.26151229780794</v>
      </c>
      <c r="Y71">
        <v>0</v>
      </c>
      <c r="Z71">
        <v>2.0248799999999996</v>
      </c>
      <c r="AA71">
        <v>4.3142215999999989</v>
      </c>
      <c r="AB71">
        <v>8.0811365439999996</v>
      </c>
      <c r="AC71">
        <v>8.9164694943999994</v>
      </c>
      <c r="AD71">
        <v>8.3893539599999993</v>
      </c>
      <c r="AE71">
        <v>15.1671353808</v>
      </c>
      <c r="AF71">
        <v>2.7225000000000001</v>
      </c>
      <c r="AG71">
        <v>11.402651519999999</v>
      </c>
      <c r="AH71">
        <v>46.922145399999998</v>
      </c>
      <c r="AI71">
        <v>0.78111279999999994</v>
      </c>
      <c r="AJ71">
        <v>0</v>
      </c>
      <c r="AK71">
        <v>15.41628</v>
      </c>
      <c r="AL71">
        <v>0</v>
      </c>
      <c r="AM71">
        <v>3.2392661714285707</v>
      </c>
      <c r="AN71">
        <v>0.93737000000000004</v>
      </c>
      <c r="AO71">
        <v>8.6591231999999998</v>
      </c>
      <c r="AP71">
        <v>3.5370972000000003</v>
      </c>
      <c r="AQ71">
        <v>4.7745099999999994</v>
      </c>
      <c r="AR71">
        <v>13.886995199999999</v>
      </c>
      <c r="AS71">
        <v>9.7861171043999988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28.181180549130161</v>
      </c>
      <c r="BB71">
        <f t="shared" si="1"/>
        <v>838.93206531662645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2</v>
      </c>
      <c r="H72">
        <v>0</v>
      </c>
      <c r="I72">
        <v>0</v>
      </c>
      <c r="J72">
        <v>0</v>
      </c>
      <c r="K72">
        <v>2.9456710545245288</v>
      </c>
      <c r="L72">
        <v>460.9234384071687</v>
      </c>
      <c r="M72">
        <v>14.106942260166253</v>
      </c>
      <c r="N72">
        <v>36.242780257285382</v>
      </c>
      <c r="O72">
        <v>0</v>
      </c>
      <c r="P72">
        <v>38.303819731832476</v>
      </c>
      <c r="Q72">
        <v>6.6907772511848345</v>
      </c>
      <c r="R72">
        <v>13.010515821550463</v>
      </c>
      <c r="S72">
        <v>8.1041278495887195</v>
      </c>
      <c r="T72">
        <v>0</v>
      </c>
      <c r="U72">
        <v>53.530240944228893</v>
      </c>
      <c r="V72">
        <v>6.3554087736789642</v>
      </c>
      <c r="W72">
        <v>10.679645641711229</v>
      </c>
      <c r="X72">
        <v>45.26151229780794</v>
      </c>
      <c r="Y72">
        <v>0</v>
      </c>
      <c r="Z72">
        <v>2.0248799999999996</v>
      </c>
      <c r="AA72">
        <v>4.3142215999999989</v>
      </c>
      <c r="AB72">
        <v>8.0811365439999996</v>
      </c>
      <c r="AC72">
        <v>8.9164694943999994</v>
      </c>
      <c r="AD72">
        <v>8.3893539599999993</v>
      </c>
      <c r="AE72">
        <v>15.1671353808</v>
      </c>
      <c r="AF72">
        <v>2.7225000000000001</v>
      </c>
      <c r="AG72">
        <v>11.402651519999999</v>
      </c>
      <c r="AH72">
        <v>46.922145399999998</v>
      </c>
      <c r="AI72">
        <v>0.78111279999999994</v>
      </c>
      <c r="AJ72">
        <v>0</v>
      </c>
      <c r="AK72">
        <v>15.41628</v>
      </c>
      <c r="AL72">
        <v>0</v>
      </c>
      <c r="AM72">
        <v>3.2392661714285707</v>
      </c>
      <c r="AN72">
        <v>0.93737000000000004</v>
      </c>
      <c r="AO72">
        <v>8.6591231999999998</v>
      </c>
      <c r="AP72">
        <v>3.5370972000000003</v>
      </c>
      <c r="AQ72">
        <v>6.8234899999999996</v>
      </c>
      <c r="AR72">
        <v>13.886995199999999</v>
      </c>
      <c r="AS72">
        <v>9.7861171043999988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28.247772705955562</v>
      </c>
      <c r="BB72">
        <f t="shared" si="1"/>
        <v>840.91445315980116</v>
      </c>
    </row>
    <row r="73" spans="1:54">
      <c r="A73" t="s">
        <v>115</v>
      </c>
      <c r="B73">
        <v>0</v>
      </c>
      <c r="C73">
        <v>7.9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2.9456710545245288</v>
      </c>
      <c r="L73">
        <v>460.93221783611853</v>
      </c>
      <c r="M73">
        <v>14.106942260166253</v>
      </c>
      <c r="N73">
        <v>36.242780257285382</v>
      </c>
      <c r="O73">
        <v>0</v>
      </c>
      <c r="P73">
        <v>38.303819731832476</v>
      </c>
      <c r="Q73">
        <v>6.6907772511848345</v>
      </c>
      <c r="R73">
        <v>13.010515821550463</v>
      </c>
      <c r="S73">
        <v>8.1041278495887195</v>
      </c>
      <c r="T73">
        <v>0</v>
      </c>
      <c r="U73">
        <v>53.530240944228893</v>
      </c>
      <c r="V73">
        <v>6.3554087736789642</v>
      </c>
      <c r="W73">
        <v>10.679645641711229</v>
      </c>
      <c r="X73">
        <v>45.26151229780794</v>
      </c>
      <c r="Y73">
        <v>0</v>
      </c>
      <c r="Z73">
        <v>2.0248799999999996</v>
      </c>
      <c r="AA73">
        <v>4.3142215999999989</v>
      </c>
      <c r="AB73">
        <v>8.0811365439999996</v>
      </c>
      <c r="AC73">
        <v>8.9164694943999994</v>
      </c>
      <c r="AD73">
        <v>8.3893539599999993</v>
      </c>
      <c r="AE73">
        <v>15.1671353808</v>
      </c>
      <c r="AF73">
        <v>2.7225000000000001</v>
      </c>
      <c r="AG73">
        <v>11.402651519999999</v>
      </c>
      <c r="AH73">
        <v>46.922145399999998</v>
      </c>
      <c r="AI73">
        <v>0.78111279999999994</v>
      </c>
      <c r="AJ73">
        <v>0</v>
      </c>
      <c r="AK73">
        <v>15.41628</v>
      </c>
      <c r="AL73">
        <v>0</v>
      </c>
      <c r="AM73">
        <v>4.8588992571428555</v>
      </c>
      <c r="AN73">
        <v>0.93737000000000004</v>
      </c>
      <c r="AO73">
        <v>8.6591231999999998</v>
      </c>
      <c r="AP73">
        <v>3.5370972000000003</v>
      </c>
      <c r="AQ73">
        <v>9.5490199999999987</v>
      </c>
      <c r="AR73">
        <v>13.886995199999999</v>
      </c>
      <c r="AS73">
        <v>9.7861171043999988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28.581025670767822</v>
      </c>
      <c r="BB73">
        <f t="shared" si="1"/>
        <v>850.83514270965304</v>
      </c>
    </row>
    <row r="74" spans="1:54">
      <c r="A74" t="s">
        <v>116</v>
      </c>
      <c r="B74">
        <v>0</v>
      </c>
      <c r="C74">
        <v>5.8</v>
      </c>
      <c r="D74">
        <v>0</v>
      </c>
      <c r="E74">
        <v>0</v>
      </c>
      <c r="F74">
        <v>10</v>
      </c>
      <c r="G74">
        <v>0</v>
      </c>
      <c r="H74">
        <v>0</v>
      </c>
      <c r="I74">
        <v>0</v>
      </c>
      <c r="J74">
        <v>0</v>
      </c>
      <c r="K74">
        <v>2.9456710545245288</v>
      </c>
      <c r="L74">
        <v>460.93221783611853</v>
      </c>
      <c r="M74">
        <v>14.106942260166253</v>
      </c>
      <c r="N74">
        <v>36.242780257285382</v>
      </c>
      <c r="O74">
        <v>0</v>
      </c>
      <c r="P74">
        <v>38.303819731832476</v>
      </c>
      <c r="Q74">
        <v>6.6907772511848345</v>
      </c>
      <c r="R74">
        <v>13.010515821550463</v>
      </c>
      <c r="S74">
        <v>8.1041278495887195</v>
      </c>
      <c r="T74">
        <v>0</v>
      </c>
      <c r="U74">
        <v>53.530240944228893</v>
      </c>
      <c r="V74">
        <v>6.3554087736789642</v>
      </c>
      <c r="W74">
        <v>10.679645641711229</v>
      </c>
      <c r="X74">
        <v>45.26151229780794</v>
      </c>
      <c r="Y74">
        <v>0</v>
      </c>
      <c r="Z74">
        <v>2.0248799999999996</v>
      </c>
      <c r="AA74">
        <v>8.6042059999999996</v>
      </c>
      <c r="AB74">
        <v>8.0811365439999996</v>
      </c>
      <c r="AC74">
        <v>8.9164694943999994</v>
      </c>
      <c r="AD74">
        <v>8.3893539599999993</v>
      </c>
      <c r="AE74">
        <v>15.1671353808</v>
      </c>
      <c r="AF74">
        <v>2.7225000000000001</v>
      </c>
      <c r="AG74">
        <v>11.402651519999999</v>
      </c>
      <c r="AH74">
        <v>46.922145399999998</v>
      </c>
      <c r="AI74">
        <v>0.78111279999999994</v>
      </c>
      <c r="AJ74">
        <v>0</v>
      </c>
      <c r="AK74">
        <v>15.41628</v>
      </c>
      <c r="AL74">
        <v>0</v>
      </c>
      <c r="AM74">
        <v>4.8588992571428555</v>
      </c>
      <c r="AN74">
        <v>0.93737000000000004</v>
      </c>
      <c r="AO74">
        <v>8.6591231999999998</v>
      </c>
      <c r="AP74">
        <v>3.5370972000000003</v>
      </c>
      <c r="AQ74">
        <v>11.597999999999997</v>
      </c>
      <c r="AR74">
        <v>13.886995199999999</v>
      </c>
      <c r="AS74">
        <v>9.7861171043999988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29.043791860367826</v>
      </c>
      <c r="BB74">
        <f t="shared" si="1"/>
        <v>864.61134092005295</v>
      </c>
    </row>
    <row r="75" spans="1:54">
      <c r="A75" t="s">
        <v>117</v>
      </c>
      <c r="B75">
        <v>0</v>
      </c>
      <c r="C75">
        <v>3.7</v>
      </c>
      <c r="D75">
        <v>0</v>
      </c>
      <c r="E75">
        <v>0</v>
      </c>
      <c r="F75">
        <v>7.83</v>
      </c>
      <c r="G75">
        <v>0</v>
      </c>
      <c r="H75">
        <v>0</v>
      </c>
      <c r="I75">
        <v>0</v>
      </c>
      <c r="J75">
        <v>0</v>
      </c>
      <c r="K75">
        <v>2.9456710545245288</v>
      </c>
      <c r="L75">
        <v>460.93221783611853</v>
      </c>
      <c r="M75">
        <v>14.106942260166253</v>
      </c>
      <c r="N75">
        <v>36.242780257285382</v>
      </c>
      <c r="O75">
        <v>0</v>
      </c>
      <c r="P75">
        <v>38.303819731832476</v>
      </c>
      <c r="Q75">
        <v>6.6907772511848345</v>
      </c>
      <c r="R75">
        <v>13.010515821550463</v>
      </c>
      <c r="S75">
        <v>8.1041278495887195</v>
      </c>
      <c r="T75">
        <v>0</v>
      </c>
      <c r="U75">
        <v>53.530240944228893</v>
      </c>
      <c r="V75">
        <v>6.3554087736789642</v>
      </c>
      <c r="W75">
        <v>10.679645641711229</v>
      </c>
      <c r="X75">
        <v>45.26151229780794</v>
      </c>
      <c r="Y75">
        <v>0</v>
      </c>
      <c r="Z75">
        <v>4.0214116799999999</v>
      </c>
      <c r="AA75">
        <v>10.082675199999999</v>
      </c>
      <c r="AB75">
        <v>12.121704815999999</v>
      </c>
      <c r="AC75">
        <v>8.9164694943999994</v>
      </c>
      <c r="AD75">
        <v>8.3893539599999993</v>
      </c>
      <c r="AE75">
        <v>15.1671353808</v>
      </c>
      <c r="AF75">
        <v>2.7225000000000001</v>
      </c>
      <c r="AG75">
        <v>11.402651519999999</v>
      </c>
      <c r="AH75">
        <v>46.922145399999998</v>
      </c>
      <c r="AI75">
        <v>0.78111279999999994</v>
      </c>
      <c r="AJ75">
        <v>0</v>
      </c>
      <c r="AK75">
        <v>15.41628</v>
      </c>
      <c r="AL75">
        <v>0</v>
      </c>
      <c r="AM75">
        <v>4.8588992571428555</v>
      </c>
      <c r="AN75">
        <v>0.93737000000000004</v>
      </c>
      <c r="AO75">
        <v>8.6591231999999998</v>
      </c>
      <c r="AP75">
        <v>3.5370972000000003</v>
      </c>
      <c r="AQ75">
        <v>14.130229999999997</v>
      </c>
      <c r="AR75">
        <v>16.088591999999998</v>
      </c>
      <c r="AS75">
        <v>9.7861171043999988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29.303122136755121</v>
      </c>
      <c r="BB75">
        <f t="shared" si="1"/>
        <v>872.33140659566584</v>
      </c>
    </row>
    <row r="76" spans="1:54">
      <c r="A76" t="s">
        <v>118</v>
      </c>
      <c r="B76">
        <v>0</v>
      </c>
      <c r="C76">
        <v>3.7</v>
      </c>
      <c r="D76">
        <v>0</v>
      </c>
      <c r="E76">
        <v>0</v>
      </c>
      <c r="F76">
        <v>5.66</v>
      </c>
      <c r="G76">
        <v>0</v>
      </c>
      <c r="H76">
        <v>0</v>
      </c>
      <c r="I76">
        <v>0</v>
      </c>
      <c r="J76">
        <v>0</v>
      </c>
      <c r="K76">
        <v>2.9456710545245288</v>
      </c>
      <c r="L76">
        <v>460.93221783611853</v>
      </c>
      <c r="M76">
        <v>14.106942260166253</v>
      </c>
      <c r="N76">
        <v>36.242780257285382</v>
      </c>
      <c r="O76">
        <v>0</v>
      </c>
      <c r="P76">
        <v>38.303819731832476</v>
      </c>
      <c r="Q76">
        <v>6.6907772511848345</v>
      </c>
      <c r="R76">
        <v>13.010515821550463</v>
      </c>
      <c r="S76">
        <v>8.1041278495887195</v>
      </c>
      <c r="T76">
        <v>0</v>
      </c>
      <c r="U76">
        <v>53.530240944228893</v>
      </c>
      <c r="V76">
        <v>6.3554087736789642</v>
      </c>
      <c r="W76">
        <v>10.679645641711229</v>
      </c>
      <c r="X76">
        <v>45.26151229780794</v>
      </c>
      <c r="Y76">
        <v>0</v>
      </c>
      <c r="Z76">
        <v>4.0214116799999999</v>
      </c>
      <c r="AA76">
        <v>12.931030944</v>
      </c>
      <c r="AB76">
        <v>12.121704815999999</v>
      </c>
      <c r="AC76">
        <v>8.9164694943999994</v>
      </c>
      <c r="AD76">
        <v>8.3893539599999993</v>
      </c>
      <c r="AE76">
        <v>15.1671353808</v>
      </c>
      <c r="AF76">
        <v>2.7225000000000001</v>
      </c>
      <c r="AG76">
        <v>11.402651519999999</v>
      </c>
      <c r="AH76">
        <v>46.922145399999998</v>
      </c>
      <c r="AI76">
        <v>4.6866767999999999</v>
      </c>
      <c r="AJ76">
        <v>0</v>
      </c>
      <c r="AK76">
        <v>15.41628</v>
      </c>
      <c r="AL76">
        <v>0</v>
      </c>
      <c r="AM76">
        <v>4.8588992571428555</v>
      </c>
      <c r="AN76">
        <v>0.93737000000000004</v>
      </c>
      <c r="AO76">
        <v>8.6591231999999998</v>
      </c>
      <c r="AP76">
        <v>3.5370972000000003</v>
      </c>
      <c r="AQ76">
        <v>14.323529999999996</v>
      </c>
      <c r="AR76">
        <v>16.088591999999998</v>
      </c>
      <c r="AS76">
        <v>9.7861171043999988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29.45838220798052</v>
      </c>
      <c r="BB76">
        <f t="shared" si="1"/>
        <v>876.95336626844028</v>
      </c>
    </row>
    <row r="77" spans="1:54">
      <c r="A77" t="s">
        <v>119</v>
      </c>
      <c r="B77">
        <v>0</v>
      </c>
      <c r="C77">
        <v>3.7</v>
      </c>
      <c r="D77">
        <v>0</v>
      </c>
      <c r="E77">
        <v>0</v>
      </c>
      <c r="F77">
        <v>4.57</v>
      </c>
      <c r="G77">
        <v>0</v>
      </c>
      <c r="H77">
        <v>0</v>
      </c>
      <c r="I77">
        <v>0</v>
      </c>
      <c r="J77">
        <v>0</v>
      </c>
      <c r="K77">
        <v>2.9456710545245288</v>
      </c>
      <c r="L77">
        <v>460.93221783611853</v>
      </c>
      <c r="M77">
        <v>14.106942260166253</v>
      </c>
      <c r="N77">
        <v>36.242780257285382</v>
      </c>
      <c r="O77">
        <v>0</v>
      </c>
      <c r="P77">
        <v>38.303819731832476</v>
      </c>
      <c r="Q77">
        <v>6.6907772511848345</v>
      </c>
      <c r="R77">
        <v>13.010515821550463</v>
      </c>
      <c r="S77">
        <v>8.1041278495887195</v>
      </c>
      <c r="T77">
        <v>0</v>
      </c>
      <c r="U77">
        <v>53.530240944228893</v>
      </c>
      <c r="V77">
        <v>6.3554087736789642</v>
      </c>
      <c r="W77">
        <v>10.679645641711229</v>
      </c>
      <c r="X77">
        <v>45.26151229780794</v>
      </c>
      <c r="Y77">
        <v>0</v>
      </c>
      <c r="Z77">
        <v>4.0214116799999999</v>
      </c>
      <c r="AA77">
        <v>12.931030944</v>
      </c>
      <c r="AB77">
        <v>12.121704815999999</v>
      </c>
      <c r="AC77">
        <v>8.9164694943999994</v>
      </c>
      <c r="AD77">
        <v>8.3893539599999993</v>
      </c>
      <c r="AE77">
        <v>15.1671353808</v>
      </c>
      <c r="AF77">
        <v>2.7225000000000001</v>
      </c>
      <c r="AG77">
        <v>11.402651519999999</v>
      </c>
      <c r="AH77">
        <v>46.922145399999998</v>
      </c>
      <c r="AI77">
        <v>4.6866767999999999</v>
      </c>
      <c r="AJ77">
        <v>0</v>
      </c>
      <c r="AK77">
        <v>15.41628</v>
      </c>
      <c r="AL77">
        <v>0</v>
      </c>
      <c r="AM77">
        <v>4.8588992571428555</v>
      </c>
      <c r="AN77">
        <v>0.93737000000000004</v>
      </c>
      <c r="AO77">
        <v>8.6591231999999998</v>
      </c>
      <c r="AP77">
        <v>3.5370972000000003</v>
      </c>
      <c r="AQ77">
        <v>14.574819999999999</v>
      </c>
      <c r="AR77">
        <v>16.088591999999998</v>
      </c>
      <c r="AS77">
        <v>9.7861171043999988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29.431123979567822</v>
      </c>
      <c r="BB77">
        <f t="shared" si="1"/>
        <v>876.14191449685313</v>
      </c>
    </row>
    <row r="78" spans="1:54">
      <c r="A78" t="s">
        <v>120</v>
      </c>
      <c r="B78">
        <v>0</v>
      </c>
      <c r="C78">
        <v>3.7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2.9456710545245288</v>
      </c>
      <c r="L78">
        <v>460.93221783611853</v>
      </c>
      <c r="M78">
        <v>14.106942260166253</v>
      </c>
      <c r="N78">
        <v>36.242780257285382</v>
      </c>
      <c r="O78">
        <v>0</v>
      </c>
      <c r="P78">
        <v>38.303819731832476</v>
      </c>
      <c r="Q78">
        <v>6.6907772511848345</v>
      </c>
      <c r="R78">
        <v>13.010515821550463</v>
      </c>
      <c r="S78">
        <v>8.1041278495887195</v>
      </c>
      <c r="T78">
        <v>0</v>
      </c>
      <c r="U78">
        <v>53.530240944228893</v>
      </c>
      <c r="V78">
        <v>6.3554087736789642</v>
      </c>
      <c r="W78">
        <v>10.679645641711229</v>
      </c>
      <c r="X78">
        <v>45.26151229780794</v>
      </c>
      <c r="Y78">
        <v>0</v>
      </c>
      <c r="Z78">
        <v>4.0214116799999999</v>
      </c>
      <c r="AA78">
        <v>12.931030944</v>
      </c>
      <c r="AB78">
        <v>12.121704815999999</v>
      </c>
      <c r="AC78">
        <v>8.9164694943999994</v>
      </c>
      <c r="AD78">
        <v>8.3893539599999993</v>
      </c>
      <c r="AE78">
        <v>15.1671353808</v>
      </c>
      <c r="AF78">
        <v>5.4450000000000003</v>
      </c>
      <c r="AG78">
        <v>11.402651519999999</v>
      </c>
      <c r="AH78">
        <v>46.922145399999998</v>
      </c>
      <c r="AI78">
        <v>4.6866767999999999</v>
      </c>
      <c r="AJ78">
        <v>0</v>
      </c>
      <c r="AK78">
        <v>15.41628</v>
      </c>
      <c r="AL78">
        <v>0</v>
      </c>
      <c r="AM78">
        <v>4.8588992571428555</v>
      </c>
      <c r="AN78">
        <v>0.93737000000000004</v>
      </c>
      <c r="AO78">
        <v>8.6591231999999998</v>
      </c>
      <c r="AP78">
        <v>3.5370972000000003</v>
      </c>
      <c r="AQ78">
        <v>18.692109999999996</v>
      </c>
      <c r="AR78">
        <v>16.088591999999998</v>
      </c>
      <c r="AS78">
        <v>9.7861171043999988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29.50489200115512</v>
      </c>
      <c r="BB78">
        <f t="shared" si="1"/>
        <v>878.33793647526579</v>
      </c>
    </row>
    <row r="79" spans="1:54">
      <c r="A79" t="s">
        <v>121</v>
      </c>
      <c r="B79">
        <v>0</v>
      </c>
      <c r="C79">
        <v>3.7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2.9456710545245288</v>
      </c>
      <c r="L79">
        <v>460.93221783611853</v>
      </c>
      <c r="M79">
        <v>14.106942260166253</v>
      </c>
      <c r="N79">
        <v>36.242780257285382</v>
      </c>
      <c r="O79">
        <v>0</v>
      </c>
      <c r="P79">
        <v>38.310984440950087</v>
      </c>
      <c r="Q79">
        <v>6.6907772511848345</v>
      </c>
      <c r="R79">
        <v>13.010515821550463</v>
      </c>
      <c r="S79">
        <v>8.1041278495887195</v>
      </c>
      <c r="T79">
        <v>0</v>
      </c>
      <c r="U79">
        <v>53.530240944228893</v>
      </c>
      <c r="V79">
        <v>6.3554087736789642</v>
      </c>
      <c r="W79">
        <v>10.679645641711229</v>
      </c>
      <c r="X79">
        <v>45.26151229780794</v>
      </c>
      <c r="Y79">
        <v>0</v>
      </c>
      <c r="Z79">
        <v>6.032117519999999</v>
      </c>
      <c r="AA79">
        <v>12.931030944</v>
      </c>
      <c r="AB79">
        <v>12.555207079999997</v>
      </c>
      <c r="AC79">
        <v>9.3762988800000002</v>
      </c>
      <c r="AD79">
        <v>8.8756933199999999</v>
      </c>
      <c r="AE79">
        <v>15.981150639999999</v>
      </c>
      <c r="AF79">
        <v>9.2564999999999991</v>
      </c>
      <c r="AG79">
        <v>11.402651519999999</v>
      </c>
      <c r="AH79">
        <v>47.459643660000005</v>
      </c>
      <c r="AI79">
        <v>5.8583460000000009</v>
      </c>
      <c r="AJ79">
        <v>0</v>
      </c>
      <c r="AK79">
        <v>15.41628</v>
      </c>
      <c r="AL79">
        <v>0</v>
      </c>
      <c r="AM79">
        <v>4.8588992571428555</v>
      </c>
      <c r="AN79">
        <v>0.93737000000000004</v>
      </c>
      <c r="AO79">
        <v>8.6591231999999998</v>
      </c>
      <c r="AP79">
        <v>3.5370972000000003</v>
      </c>
      <c r="AQ79">
        <v>19.098039999999997</v>
      </c>
      <c r="AR79">
        <v>13.886995199999999</v>
      </c>
      <c r="AS79">
        <v>9.7861171043999988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29.762830765042828</v>
      </c>
      <c r="BB79">
        <f t="shared" si="1"/>
        <v>886.01655518929556</v>
      </c>
    </row>
    <row r="80" spans="1:54">
      <c r="A80" t="s">
        <v>122</v>
      </c>
      <c r="B80">
        <v>0</v>
      </c>
      <c r="C80">
        <v>3.7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2.9456710545245288</v>
      </c>
      <c r="L80">
        <v>460.93221783611853</v>
      </c>
      <c r="M80">
        <v>14.106942260166253</v>
      </c>
      <c r="N80">
        <v>36.242780257285382</v>
      </c>
      <c r="O80">
        <v>0</v>
      </c>
      <c r="P80">
        <v>38.310984440950087</v>
      </c>
      <c r="Q80">
        <v>6.6907772511848345</v>
      </c>
      <c r="R80">
        <v>13.010515821550463</v>
      </c>
      <c r="S80">
        <v>8.1041278495887195</v>
      </c>
      <c r="T80">
        <v>0</v>
      </c>
      <c r="U80">
        <v>53.530240944228893</v>
      </c>
      <c r="V80">
        <v>6.3554087736789642</v>
      </c>
      <c r="W80">
        <v>10.679645641711229</v>
      </c>
      <c r="X80">
        <v>45.26151229780794</v>
      </c>
      <c r="Y80">
        <v>0</v>
      </c>
      <c r="Z80">
        <v>6.032117519999999</v>
      </c>
      <c r="AA80">
        <v>12.931030944</v>
      </c>
      <c r="AB80">
        <v>12.555207079999997</v>
      </c>
      <c r="AC80">
        <v>9.3762988800000002</v>
      </c>
      <c r="AD80">
        <v>8.8756933199999999</v>
      </c>
      <c r="AE80">
        <v>15.981150639999999</v>
      </c>
      <c r="AF80">
        <v>9.2564999999999991</v>
      </c>
      <c r="AG80">
        <v>11.402651519999999</v>
      </c>
      <c r="AH80">
        <v>47.459643660000005</v>
      </c>
      <c r="AI80">
        <v>20.308932799999997</v>
      </c>
      <c r="AJ80">
        <v>0</v>
      </c>
      <c r="AK80">
        <v>15.41628</v>
      </c>
      <c r="AL80">
        <v>0</v>
      </c>
      <c r="AM80">
        <v>4.8588992571428555</v>
      </c>
      <c r="AN80">
        <v>0.93737000000000004</v>
      </c>
      <c r="AO80">
        <v>8.6591231999999998</v>
      </c>
      <c r="AP80">
        <v>3.5370972000000003</v>
      </c>
      <c r="AQ80">
        <v>19.098039999999997</v>
      </c>
      <c r="AR80">
        <v>13.886995199999999</v>
      </c>
      <c r="AS80">
        <v>9.7861171043999988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30.232474682642831</v>
      </c>
      <c r="BB80">
        <f t="shared" si="1"/>
        <v>899.99749807169553</v>
      </c>
    </row>
    <row r="81" spans="1:54">
      <c r="A81" t="s">
        <v>123</v>
      </c>
      <c r="B81">
        <v>0</v>
      </c>
      <c r="C81">
        <v>3.7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2.9456710545245288</v>
      </c>
      <c r="L81">
        <v>460.93221783611853</v>
      </c>
      <c r="M81">
        <v>14.106942260166253</v>
      </c>
      <c r="N81">
        <v>36.242780257285382</v>
      </c>
      <c r="O81">
        <v>0</v>
      </c>
      <c r="P81">
        <v>38.310984440950087</v>
      </c>
      <c r="Q81">
        <v>6.6907772511848345</v>
      </c>
      <c r="R81">
        <v>13.010515821550463</v>
      </c>
      <c r="S81">
        <v>8.1041278495887195</v>
      </c>
      <c r="T81">
        <v>0</v>
      </c>
      <c r="U81">
        <v>53.530240944228893</v>
      </c>
      <c r="V81">
        <v>6.3554087736789642</v>
      </c>
      <c r="W81">
        <v>10.679645641711229</v>
      </c>
      <c r="X81">
        <v>45.26151229780794</v>
      </c>
      <c r="Y81">
        <v>0</v>
      </c>
      <c r="Z81">
        <v>6.032117519999999</v>
      </c>
      <c r="AA81">
        <v>12.931030944</v>
      </c>
      <c r="AB81">
        <v>12.555207079999997</v>
      </c>
      <c r="AC81">
        <v>9.3762988800000002</v>
      </c>
      <c r="AD81">
        <v>8.8756933199999999</v>
      </c>
      <c r="AE81">
        <v>15.981150639999999</v>
      </c>
      <c r="AF81">
        <v>9.2564999999999991</v>
      </c>
      <c r="AG81">
        <v>11.402651519999999</v>
      </c>
      <c r="AH81">
        <v>47.459643660000005</v>
      </c>
      <c r="AI81">
        <v>20.308932799999997</v>
      </c>
      <c r="AJ81">
        <v>0</v>
      </c>
      <c r="AK81">
        <v>15.41628</v>
      </c>
      <c r="AL81">
        <v>0</v>
      </c>
      <c r="AM81">
        <v>4.8588992571428555</v>
      </c>
      <c r="AN81">
        <v>0.93737000000000004</v>
      </c>
      <c r="AO81">
        <v>8.6591231999999998</v>
      </c>
      <c r="AP81">
        <v>3.5370972000000003</v>
      </c>
      <c r="AQ81">
        <v>19.098039999999997</v>
      </c>
      <c r="AR81">
        <v>13.886995199999999</v>
      </c>
      <c r="AS81">
        <v>9.7861171043999988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30.232474682642831</v>
      </c>
      <c r="BB81">
        <f t="shared" si="1"/>
        <v>899.99749807169553</v>
      </c>
    </row>
    <row r="82" spans="1:54">
      <c r="A82" t="s">
        <v>124</v>
      </c>
      <c r="B82">
        <v>0</v>
      </c>
      <c r="C82">
        <v>3.7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2.9456710545245288</v>
      </c>
      <c r="L82">
        <v>460.93221783611853</v>
      </c>
      <c r="M82">
        <v>14.106942260166253</v>
      </c>
      <c r="N82">
        <v>36.242780257285382</v>
      </c>
      <c r="O82">
        <v>0</v>
      </c>
      <c r="P82">
        <v>38.310984440950087</v>
      </c>
      <c r="Q82">
        <v>6.6907772511848345</v>
      </c>
      <c r="R82">
        <v>13.010515821550463</v>
      </c>
      <c r="S82">
        <v>8.1041278495887195</v>
      </c>
      <c r="T82">
        <v>0</v>
      </c>
      <c r="U82">
        <v>53.530240944228893</v>
      </c>
      <c r="V82">
        <v>6.3554087736789642</v>
      </c>
      <c r="W82">
        <v>10.679645641711229</v>
      </c>
      <c r="X82">
        <v>45.26151229780794</v>
      </c>
      <c r="Y82">
        <v>0</v>
      </c>
      <c r="Z82">
        <v>6.032117519999999</v>
      </c>
      <c r="AA82">
        <v>12.931030944</v>
      </c>
      <c r="AB82">
        <v>12.555207079999997</v>
      </c>
      <c r="AC82">
        <v>9.3762988800000002</v>
      </c>
      <c r="AD82">
        <v>8.8756933199999999</v>
      </c>
      <c r="AE82">
        <v>15.981150639999999</v>
      </c>
      <c r="AF82">
        <v>9.2564999999999991</v>
      </c>
      <c r="AG82">
        <v>11.402651519999999</v>
      </c>
      <c r="AH82">
        <v>47.459643660000005</v>
      </c>
      <c r="AI82">
        <v>20.308932799999997</v>
      </c>
      <c r="AJ82">
        <v>0</v>
      </c>
      <c r="AK82">
        <v>15.41628</v>
      </c>
      <c r="AL82">
        <v>0</v>
      </c>
      <c r="AM82">
        <v>4.8588992571428555</v>
      </c>
      <c r="AN82">
        <v>0.93737000000000004</v>
      </c>
      <c r="AO82">
        <v>8.6591231999999998</v>
      </c>
      <c r="AP82">
        <v>3.5370972000000003</v>
      </c>
      <c r="AQ82">
        <v>19.098039999999997</v>
      </c>
      <c r="AR82">
        <v>13.886995199999999</v>
      </c>
      <c r="AS82">
        <v>9.7861171043999988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30.232474682642831</v>
      </c>
      <c r="BB82">
        <f t="shared" si="1"/>
        <v>899.99749807169553</v>
      </c>
    </row>
    <row r="83" spans="1:54">
      <c r="A83" t="s">
        <v>125</v>
      </c>
      <c r="B83">
        <v>0</v>
      </c>
      <c r="C83">
        <v>2.65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2.9456710545245288</v>
      </c>
      <c r="L83">
        <v>460.93221783611853</v>
      </c>
      <c r="M83">
        <v>14.106942260166253</v>
      </c>
      <c r="N83">
        <v>36.242780257285382</v>
      </c>
      <c r="O83">
        <v>0</v>
      </c>
      <c r="P83">
        <v>38.310984440950087</v>
      </c>
      <c r="Q83">
        <v>6.6907772511848345</v>
      </c>
      <c r="R83">
        <v>13.010515821550463</v>
      </c>
      <c r="S83">
        <v>8.1041278495887195</v>
      </c>
      <c r="T83">
        <v>0</v>
      </c>
      <c r="U83">
        <v>53.530240944228893</v>
      </c>
      <c r="V83">
        <v>6.3554087736789642</v>
      </c>
      <c r="W83">
        <v>10.333895705521471</v>
      </c>
      <c r="X83">
        <v>45.26151229780794</v>
      </c>
      <c r="Y83">
        <v>0</v>
      </c>
      <c r="Z83">
        <v>6.032117519999999</v>
      </c>
      <c r="AA83">
        <v>12.931030944</v>
      </c>
      <c r="AB83">
        <v>12.555207079999997</v>
      </c>
      <c r="AC83">
        <v>9.3762988800000002</v>
      </c>
      <c r="AD83">
        <v>8.8756933199999999</v>
      </c>
      <c r="AE83">
        <v>15.981150639999999</v>
      </c>
      <c r="AF83">
        <v>9.2564999999999991</v>
      </c>
      <c r="AG83">
        <v>11.402651519999999</v>
      </c>
      <c r="AH83">
        <v>47.459643660000005</v>
      </c>
      <c r="AI83">
        <v>20.308932799999997</v>
      </c>
      <c r="AJ83">
        <v>0</v>
      </c>
      <c r="AK83">
        <v>15.41628</v>
      </c>
      <c r="AL83">
        <v>0</v>
      </c>
      <c r="AM83">
        <v>4.8588992571428555</v>
      </c>
      <c r="AN83">
        <v>0.93737000000000004</v>
      </c>
      <c r="AO83">
        <v>8.6591231999999998</v>
      </c>
      <c r="AP83">
        <v>3.5370972000000003</v>
      </c>
      <c r="AQ83">
        <v>19.098039999999997</v>
      </c>
      <c r="AR83">
        <v>13.886995199999999</v>
      </c>
      <c r="AS83">
        <v>9.7861171043999988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30.187112602600259</v>
      </c>
      <c r="BB83">
        <f t="shared" si="1"/>
        <v>898.64711021554854</v>
      </c>
    </row>
    <row r="84" spans="1:54">
      <c r="A84" t="s">
        <v>126</v>
      </c>
      <c r="B84">
        <v>0</v>
      </c>
      <c r="C84">
        <v>0.55000000000000004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2.9456710545245288</v>
      </c>
      <c r="L84">
        <v>460.93221783611853</v>
      </c>
      <c r="M84">
        <v>14.106942260166253</v>
      </c>
      <c r="N84">
        <v>36.242780257285382</v>
      </c>
      <c r="O84">
        <v>0</v>
      </c>
      <c r="P84">
        <v>38.310984440950087</v>
      </c>
      <c r="Q84">
        <v>6.6907772511848345</v>
      </c>
      <c r="R84">
        <v>13.010515821550463</v>
      </c>
      <c r="S84">
        <v>8.1041278495887195</v>
      </c>
      <c r="T84">
        <v>0</v>
      </c>
      <c r="U84">
        <v>53.530240944228893</v>
      </c>
      <c r="V84">
        <v>6.3554087736789642</v>
      </c>
      <c r="W84">
        <v>10.333895705521471</v>
      </c>
      <c r="X84">
        <v>45.26151229780794</v>
      </c>
      <c r="Y84">
        <v>0</v>
      </c>
      <c r="Z84">
        <v>6.032117519999999</v>
      </c>
      <c r="AA84">
        <v>12.931030944</v>
      </c>
      <c r="AB84">
        <v>12.555207079999997</v>
      </c>
      <c r="AC84">
        <v>9.3762988800000002</v>
      </c>
      <c r="AD84">
        <v>8.8756933199999999</v>
      </c>
      <c r="AE84">
        <v>15.981150639999999</v>
      </c>
      <c r="AF84">
        <v>9.2564999999999991</v>
      </c>
      <c r="AG84">
        <v>11.402651519999999</v>
      </c>
      <c r="AH84">
        <v>47.459643660000005</v>
      </c>
      <c r="AI84">
        <v>20.308932799999997</v>
      </c>
      <c r="AJ84">
        <v>0</v>
      </c>
      <c r="AK84">
        <v>15.41628</v>
      </c>
      <c r="AL84">
        <v>0</v>
      </c>
      <c r="AM84">
        <v>4.8588992571428555</v>
      </c>
      <c r="AN84">
        <v>0.93737000000000004</v>
      </c>
      <c r="AO84">
        <v>8.6591231999999998</v>
      </c>
      <c r="AP84">
        <v>3.5370972000000003</v>
      </c>
      <c r="AQ84">
        <v>19.098039999999997</v>
      </c>
      <c r="AR84">
        <v>13.886995199999999</v>
      </c>
      <c r="AS84">
        <v>9.7861171043999988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30.118862602600252</v>
      </c>
      <c r="BB84">
        <f t="shared" si="1"/>
        <v>896.61536021554844</v>
      </c>
    </row>
    <row r="85" spans="1:54">
      <c r="A85" t="s">
        <v>127</v>
      </c>
      <c r="B85">
        <v>0</v>
      </c>
      <c r="C85">
        <v>0.55000000000000004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2.9456710545245288</v>
      </c>
      <c r="L85">
        <v>460.93221783611853</v>
      </c>
      <c r="M85">
        <v>14.106942260166253</v>
      </c>
      <c r="N85">
        <v>36.242780257285382</v>
      </c>
      <c r="O85">
        <v>0</v>
      </c>
      <c r="P85">
        <v>38.310984440950087</v>
      </c>
      <c r="Q85">
        <v>6.6907772511848345</v>
      </c>
      <c r="R85">
        <v>13.010515821550463</v>
      </c>
      <c r="S85">
        <v>8.1041278495887195</v>
      </c>
      <c r="T85">
        <v>0</v>
      </c>
      <c r="U85">
        <v>53.530240944228893</v>
      </c>
      <c r="V85">
        <v>6.3554087736789642</v>
      </c>
      <c r="W85">
        <v>10.679645641711229</v>
      </c>
      <c r="X85">
        <v>45.26151229780794</v>
      </c>
      <c r="Y85">
        <v>0</v>
      </c>
      <c r="Z85">
        <v>6.032117519999999</v>
      </c>
      <c r="AA85">
        <v>12.931030944</v>
      </c>
      <c r="AB85">
        <v>12.555207079999997</v>
      </c>
      <c r="AC85">
        <v>9.3762988800000002</v>
      </c>
      <c r="AD85">
        <v>8.8756933199999999</v>
      </c>
      <c r="AE85">
        <v>15.981150639999999</v>
      </c>
      <c r="AF85">
        <v>9.2564999999999991</v>
      </c>
      <c r="AG85">
        <v>11.402651519999999</v>
      </c>
      <c r="AH85">
        <v>47.459643660000005</v>
      </c>
      <c r="AI85">
        <v>20.308932799999997</v>
      </c>
      <c r="AJ85">
        <v>0</v>
      </c>
      <c r="AK85">
        <v>15.41628</v>
      </c>
      <c r="AL85">
        <v>0</v>
      </c>
      <c r="AM85">
        <v>4.8588992571428555</v>
      </c>
      <c r="AN85">
        <v>0.93737000000000004</v>
      </c>
      <c r="AO85">
        <v>8.6591231999999998</v>
      </c>
      <c r="AP85">
        <v>3.5370972000000003</v>
      </c>
      <c r="AQ85">
        <v>19.098039999999997</v>
      </c>
      <c r="AR85">
        <v>13.886995199999999</v>
      </c>
      <c r="AS85">
        <v>9.7861171043999988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30.130099682642829</v>
      </c>
      <c r="BB85">
        <f t="shared" si="1"/>
        <v>896.94987307169561</v>
      </c>
    </row>
    <row r="86" spans="1:54">
      <c r="A86" t="s">
        <v>128</v>
      </c>
      <c r="B86">
        <v>0</v>
      </c>
      <c r="C86">
        <v>0.55000000000000004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2.9456710545245288</v>
      </c>
      <c r="L86">
        <v>460.93221783611853</v>
      </c>
      <c r="M86">
        <v>14.106942260166253</v>
      </c>
      <c r="N86">
        <v>36.242780257285382</v>
      </c>
      <c r="O86">
        <v>0</v>
      </c>
      <c r="P86">
        <v>38.310984440950087</v>
      </c>
      <c r="Q86">
        <v>6.6907772511848345</v>
      </c>
      <c r="R86">
        <v>13.010515821550463</v>
      </c>
      <c r="S86">
        <v>8.1041278495887195</v>
      </c>
      <c r="T86">
        <v>0</v>
      </c>
      <c r="U86">
        <v>53.530240944228893</v>
      </c>
      <c r="V86">
        <v>6.3554087736789642</v>
      </c>
      <c r="W86">
        <v>10.679645641711229</v>
      </c>
      <c r="X86">
        <v>45.26151229780794</v>
      </c>
      <c r="Y86">
        <v>0</v>
      </c>
      <c r="Z86">
        <v>6.032117519999999</v>
      </c>
      <c r="AA86">
        <v>12.931030944</v>
      </c>
      <c r="AB86">
        <v>12.555207079999997</v>
      </c>
      <c r="AC86">
        <v>9.3762988800000002</v>
      </c>
      <c r="AD86">
        <v>8.8756933199999999</v>
      </c>
      <c r="AE86">
        <v>15.981150639999999</v>
      </c>
      <c r="AF86">
        <v>9.2564999999999991</v>
      </c>
      <c r="AG86">
        <v>11.402651519999999</v>
      </c>
      <c r="AH86">
        <v>47.459643660000005</v>
      </c>
      <c r="AI86">
        <v>4.2961203999999995</v>
      </c>
      <c r="AJ86">
        <v>0</v>
      </c>
      <c r="AK86">
        <v>15.41628</v>
      </c>
      <c r="AL86">
        <v>0</v>
      </c>
      <c r="AM86">
        <v>4.8588992571428555</v>
      </c>
      <c r="AN86">
        <v>0.93737000000000004</v>
      </c>
      <c r="AO86">
        <v>8.6591231999999998</v>
      </c>
      <c r="AP86">
        <v>3.5370972000000003</v>
      </c>
      <c r="AQ86">
        <v>19.098039999999997</v>
      </c>
      <c r="AR86">
        <v>13.886995199999999</v>
      </c>
      <c r="AS86">
        <v>9.7861171043999988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29.609683433042825</v>
      </c>
      <c r="BB86">
        <f t="shared" si="1"/>
        <v>881.45747692129555</v>
      </c>
    </row>
    <row r="87" spans="1:54">
      <c r="A87" t="s">
        <v>129</v>
      </c>
      <c r="B87">
        <v>0</v>
      </c>
      <c r="C87">
        <v>0.55000000000000004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2.9456710545245288</v>
      </c>
      <c r="L87">
        <v>460.93221783611853</v>
      </c>
      <c r="M87">
        <v>14.106942260166253</v>
      </c>
      <c r="N87">
        <v>36.242780257285382</v>
      </c>
      <c r="O87">
        <v>0</v>
      </c>
      <c r="P87">
        <v>38.310984440950087</v>
      </c>
      <c r="Q87">
        <v>6.6907772511848345</v>
      </c>
      <c r="R87">
        <v>13.010515821550463</v>
      </c>
      <c r="S87">
        <v>8.1041278495887195</v>
      </c>
      <c r="T87">
        <v>0</v>
      </c>
      <c r="U87">
        <v>53.530240944228893</v>
      </c>
      <c r="V87">
        <v>6.3554087736789642</v>
      </c>
      <c r="W87">
        <v>10.679645641711229</v>
      </c>
      <c r="X87">
        <v>45.26151229780794</v>
      </c>
      <c r="Y87">
        <v>0</v>
      </c>
      <c r="Z87">
        <v>2.01070584</v>
      </c>
      <c r="AA87">
        <v>12.931030944</v>
      </c>
      <c r="AB87">
        <v>12.121704815999999</v>
      </c>
      <c r="AC87">
        <v>8.9164694943999994</v>
      </c>
      <c r="AD87">
        <v>8.3893539599999993</v>
      </c>
      <c r="AE87">
        <v>15.1671353808</v>
      </c>
      <c r="AF87">
        <v>6.049999999999998</v>
      </c>
      <c r="AG87">
        <v>11.402651519999999</v>
      </c>
      <c r="AH87">
        <v>46.922145399999998</v>
      </c>
      <c r="AI87">
        <v>4.6866767999999999</v>
      </c>
      <c r="AJ87">
        <v>0</v>
      </c>
      <c r="AK87">
        <v>15.41628</v>
      </c>
      <c r="AL87">
        <v>0</v>
      </c>
      <c r="AM87">
        <v>4.8588992571428555</v>
      </c>
      <c r="AN87">
        <v>0.93737000000000004</v>
      </c>
      <c r="AO87">
        <v>8.6591231999999998</v>
      </c>
      <c r="AP87">
        <v>3.5370972000000003</v>
      </c>
      <c r="AQ87">
        <v>19.098039999999997</v>
      </c>
      <c r="AR87">
        <v>13.886995199999999</v>
      </c>
      <c r="AS87">
        <v>9.7861171043999988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29.298705243442818</v>
      </c>
      <c r="BB87">
        <f t="shared" si="1"/>
        <v>872.19991530209563</v>
      </c>
    </row>
    <row r="88" spans="1:54">
      <c r="A88" t="s">
        <v>130</v>
      </c>
      <c r="B88">
        <v>0</v>
      </c>
      <c r="C88">
        <v>0.55000000000000004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2.9456710545245288</v>
      </c>
      <c r="L88">
        <v>460.93221783611853</v>
      </c>
      <c r="M88">
        <v>14.106942260166253</v>
      </c>
      <c r="N88">
        <v>36.242780257285382</v>
      </c>
      <c r="O88">
        <v>0</v>
      </c>
      <c r="P88">
        <v>38.310984440950087</v>
      </c>
      <c r="Q88">
        <v>6.6907772511848345</v>
      </c>
      <c r="R88">
        <v>13.010515821550463</v>
      </c>
      <c r="S88">
        <v>8.1041278495887195</v>
      </c>
      <c r="T88">
        <v>0</v>
      </c>
      <c r="U88">
        <v>53.530240944228893</v>
      </c>
      <c r="V88">
        <v>6.3554087736789642</v>
      </c>
      <c r="W88">
        <v>10.679645641711229</v>
      </c>
      <c r="X88">
        <v>45.26151229780794</v>
      </c>
      <c r="Y88">
        <v>0</v>
      </c>
      <c r="Z88">
        <v>2.01070584</v>
      </c>
      <c r="AA88">
        <v>12.931030944</v>
      </c>
      <c r="AB88">
        <v>12.121704815999999</v>
      </c>
      <c r="AC88">
        <v>8.9164694943999994</v>
      </c>
      <c r="AD88">
        <v>8.3893539599999993</v>
      </c>
      <c r="AE88">
        <v>15.1671353808</v>
      </c>
      <c r="AF88">
        <v>6.049999999999998</v>
      </c>
      <c r="AG88">
        <v>11.402651519999999</v>
      </c>
      <c r="AH88">
        <v>46.922145399999998</v>
      </c>
      <c r="AI88">
        <v>4.6866767999999999</v>
      </c>
      <c r="AJ88">
        <v>0</v>
      </c>
      <c r="AK88">
        <v>15.41628</v>
      </c>
      <c r="AL88">
        <v>0</v>
      </c>
      <c r="AM88">
        <v>4.8588992571428555</v>
      </c>
      <c r="AN88">
        <v>0.93737000000000004</v>
      </c>
      <c r="AO88">
        <v>8.6591231999999998</v>
      </c>
      <c r="AP88">
        <v>3.5370972000000003</v>
      </c>
      <c r="AQ88">
        <v>19.098039999999997</v>
      </c>
      <c r="AR88">
        <v>13.886995199999999</v>
      </c>
      <c r="AS88">
        <v>9.7861171043999988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29.298705243442818</v>
      </c>
      <c r="BB88">
        <f t="shared" si="1"/>
        <v>872.19991530209563</v>
      </c>
    </row>
    <row r="89" spans="1:54">
      <c r="A89" t="s">
        <v>131</v>
      </c>
      <c r="B89">
        <v>0</v>
      </c>
      <c r="C89">
        <v>0.55000000000000004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2.9456710545245288</v>
      </c>
      <c r="L89">
        <v>460.93221783611853</v>
      </c>
      <c r="M89">
        <v>14.106942260166253</v>
      </c>
      <c r="N89">
        <v>36.242780257285382</v>
      </c>
      <c r="O89">
        <v>0</v>
      </c>
      <c r="P89">
        <v>38.310984440950087</v>
      </c>
      <c r="Q89">
        <v>6.6907772511848345</v>
      </c>
      <c r="R89">
        <v>13.010515821550463</v>
      </c>
      <c r="S89">
        <v>8.1041278495887195</v>
      </c>
      <c r="T89">
        <v>0</v>
      </c>
      <c r="U89">
        <v>53.530240944228893</v>
      </c>
      <c r="V89">
        <v>6.3554087736789642</v>
      </c>
      <c r="W89">
        <v>10.333895705521471</v>
      </c>
      <c r="X89">
        <v>45.26151229780794</v>
      </c>
      <c r="Y89">
        <v>0</v>
      </c>
      <c r="Z89">
        <v>2.01070584</v>
      </c>
      <c r="AA89">
        <v>12.931030944</v>
      </c>
      <c r="AB89">
        <v>12.121704815999999</v>
      </c>
      <c r="AC89">
        <v>8.9164694943999994</v>
      </c>
      <c r="AD89">
        <v>8.3893539599999993</v>
      </c>
      <c r="AE89">
        <v>15.1671353808</v>
      </c>
      <c r="AF89">
        <v>6.049999999999998</v>
      </c>
      <c r="AG89">
        <v>11.402651519999999</v>
      </c>
      <c r="AH89">
        <v>46.922145399999998</v>
      </c>
      <c r="AI89">
        <v>4.6866767999999999</v>
      </c>
      <c r="AJ89">
        <v>0</v>
      </c>
      <c r="AK89">
        <v>15.41628</v>
      </c>
      <c r="AL89">
        <v>0</v>
      </c>
      <c r="AM89">
        <v>4.8588992571428555</v>
      </c>
      <c r="AN89">
        <v>0.93737000000000004</v>
      </c>
      <c r="AO89">
        <v>8.8395216000000012</v>
      </c>
      <c r="AP89">
        <v>3.5370972000000003</v>
      </c>
      <c r="AQ89">
        <v>19.098039999999997</v>
      </c>
      <c r="AR89">
        <v>13.886995199999999</v>
      </c>
      <c r="AS89">
        <v>9.7861171043999988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29.293331111400242</v>
      </c>
      <c r="BB89">
        <f t="shared" si="1"/>
        <v>872.03993789794856</v>
      </c>
    </row>
    <row r="90" spans="1:54">
      <c r="A90" t="s">
        <v>132</v>
      </c>
      <c r="B90">
        <v>0</v>
      </c>
      <c r="C90">
        <v>0.55000000000000004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2.9456710545245288</v>
      </c>
      <c r="L90">
        <v>460.93221783611853</v>
      </c>
      <c r="M90">
        <v>14.106942260166253</v>
      </c>
      <c r="N90">
        <v>36.242780257285382</v>
      </c>
      <c r="O90">
        <v>0</v>
      </c>
      <c r="P90">
        <v>38.310984440950087</v>
      </c>
      <c r="Q90">
        <v>6.6907772511848345</v>
      </c>
      <c r="R90">
        <v>13.010515821550463</v>
      </c>
      <c r="S90">
        <v>8.1041278495887195</v>
      </c>
      <c r="T90">
        <v>0</v>
      </c>
      <c r="U90">
        <v>53.530240944228893</v>
      </c>
      <c r="V90">
        <v>6.3554087736789642</v>
      </c>
      <c r="W90">
        <v>10.333895705521471</v>
      </c>
      <c r="X90">
        <v>45.26151229780794</v>
      </c>
      <c r="Y90">
        <v>0</v>
      </c>
      <c r="Z90">
        <v>2.01070584</v>
      </c>
      <c r="AA90">
        <v>12.931030944</v>
      </c>
      <c r="AB90">
        <v>12.121704815999999</v>
      </c>
      <c r="AC90">
        <v>8.9164694943999994</v>
      </c>
      <c r="AD90">
        <v>8.3893539599999993</v>
      </c>
      <c r="AE90">
        <v>15.1671353808</v>
      </c>
      <c r="AF90">
        <v>6.049999999999998</v>
      </c>
      <c r="AG90">
        <v>11.402651519999999</v>
      </c>
      <c r="AH90">
        <v>46.922145399999998</v>
      </c>
      <c r="AI90">
        <v>4.6866767999999999</v>
      </c>
      <c r="AJ90">
        <v>0</v>
      </c>
      <c r="AK90">
        <v>15.41628</v>
      </c>
      <c r="AL90">
        <v>0</v>
      </c>
      <c r="AM90">
        <v>4.8588992571428555</v>
      </c>
      <c r="AN90">
        <v>0.93737000000000004</v>
      </c>
      <c r="AO90">
        <v>8.8395216000000012</v>
      </c>
      <c r="AP90">
        <v>3.5370972000000003</v>
      </c>
      <c r="AQ90">
        <v>19.098039999999997</v>
      </c>
      <c r="AR90">
        <v>13.886995199999999</v>
      </c>
      <c r="AS90">
        <v>9.7861171043999988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29.293331111400242</v>
      </c>
      <c r="BB90">
        <f t="shared" si="1"/>
        <v>872.03993789794856</v>
      </c>
    </row>
    <row r="91" spans="1:54">
      <c r="A91" t="s">
        <v>133</v>
      </c>
      <c r="B91">
        <v>0</v>
      </c>
      <c r="C91">
        <v>0.55000000000000004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2.9456710545245288</v>
      </c>
      <c r="L91">
        <v>460.93221783611853</v>
      </c>
      <c r="M91">
        <v>14.106942260166253</v>
      </c>
      <c r="N91">
        <v>36.242780257285382</v>
      </c>
      <c r="O91">
        <v>0</v>
      </c>
      <c r="P91">
        <v>38.310984440950087</v>
      </c>
      <c r="Q91">
        <v>6.6907772511848345</v>
      </c>
      <c r="R91">
        <v>13.010515821550463</v>
      </c>
      <c r="S91">
        <v>8.1041278495887195</v>
      </c>
      <c r="T91">
        <v>0</v>
      </c>
      <c r="U91">
        <v>53.530240944228893</v>
      </c>
      <c r="V91">
        <v>6.3554087736789642</v>
      </c>
      <c r="W91">
        <v>10.679645641711229</v>
      </c>
      <c r="X91">
        <v>45.26151229780794</v>
      </c>
      <c r="Y91">
        <v>0</v>
      </c>
      <c r="Z91">
        <v>6.032117519999999</v>
      </c>
      <c r="AA91">
        <v>12.931030944</v>
      </c>
      <c r="AB91">
        <v>12.555207079999997</v>
      </c>
      <c r="AC91">
        <v>9.3762988800000002</v>
      </c>
      <c r="AD91">
        <v>8.8756933199999999</v>
      </c>
      <c r="AE91">
        <v>15.981150639999999</v>
      </c>
      <c r="AF91">
        <v>9.2564999999999991</v>
      </c>
      <c r="AG91">
        <v>11.402651519999999</v>
      </c>
      <c r="AH91">
        <v>47.459643660000005</v>
      </c>
      <c r="AI91">
        <v>4.6866767999999999</v>
      </c>
      <c r="AJ91">
        <v>0</v>
      </c>
      <c r="AK91">
        <v>15.41628</v>
      </c>
      <c r="AL91">
        <v>0</v>
      </c>
      <c r="AM91">
        <v>4.8588992571428555</v>
      </c>
      <c r="AN91">
        <v>0.93737000000000004</v>
      </c>
      <c r="AO91">
        <v>8.8395216000000012</v>
      </c>
      <c r="AP91">
        <v>3.5370972000000003</v>
      </c>
      <c r="AQ91">
        <v>19.098039999999997</v>
      </c>
      <c r="AR91">
        <v>13.886995199999999</v>
      </c>
      <c r="AS91">
        <v>9.7861171043999988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29.628239310642826</v>
      </c>
      <c r="BB91">
        <f t="shared" si="1"/>
        <v>882.00987584369568</v>
      </c>
    </row>
    <row r="92" spans="1:54">
      <c r="A92" t="s">
        <v>134</v>
      </c>
      <c r="B92">
        <v>0</v>
      </c>
      <c r="C92">
        <v>0.55000000000000004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2.9456710545245288</v>
      </c>
      <c r="L92">
        <v>460.93221783611853</v>
      </c>
      <c r="M92">
        <v>14.106942260166253</v>
      </c>
      <c r="N92">
        <v>36.242780257285382</v>
      </c>
      <c r="O92">
        <v>0</v>
      </c>
      <c r="P92">
        <v>38.310984440950087</v>
      </c>
      <c r="Q92">
        <v>6.6907772511848345</v>
      </c>
      <c r="R92">
        <v>13.010515821550463</v>
      </c>
      <c r="S92">
        <v>8.1041278495887195</v>
      </c>
      <c r="T92">
        <v>0</v>
      </c>
      <c r="U92">
        <v>53.530240944228893</v>
      </c>
      <c r="V92">
        <v>6.3554087736789642</v>
      </c>
      <c r="W92">
        <v>10.679645641711229</v>
      </c>
      <c r="X92">
        <v>45.26151229780794</v>
      </c>
      <c r="Y92">
        <v>0</v>
      </c>
      <c r="Z92">
        <v>6.032117519999999</v>
      </c>
      <c r="AA92">
        <v>12.931030944</v>
      </c>
      <c r="AB92">
        <v>12.555207079999997</v>
      </c>
      <c r="AC92">
        <v>9.3762988800000002</v>
      </c>
      <c r="AD92">
        <v>8.8756933199999999</v>
      </c>
      <c r="AE92">
        <v>15.981150639999999</v>
      </c>
      <c r="AF92">
        <v>9.2564999999999991</v>
      </c>
      <c r="AG92">
        <v>11.402651519999999</v>
      </c>
      <c r="AH92">
        <v>47.459643660000005</v>
      </c>
      <c r="AI92">
        <v>4.6866767999999999</v>
      </c>
      <c r="AJ92">
        <v>0</v>
      </c>
      <c r="AK92">
        <v>15.41628</v>
      </c>
      <c r="AL92">
        <v>0</v>
      </c>
      <c r="AM92">
        <v>4.8588992571428555</v>
      </c>
      <c r="AN92">
        <v>0.93737000000000004</v>
      </c>
      <c r="AO92">
        <v>8.8395216000000012</v>
      </c>
      <c r="AP92">
        <v>3.5370972000000003</v>
      </c>
      <c r="AQ92">
        <v>19.098039999999997</v>
      </c>
      <c r="AR92">
        <v>13.886995199999999</v>
      </c>
      <c r="AS92">
        <v>9.7861171043999988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29.628239310642826</v>
      </c>
      <c r="BB92">
        <f t="shared" si="1"/>
        <v>882.00987584369568</v>
      </c>
    </row>
    <row r="93" spans="1:54">
      <c r="A93" t="s">
        <v>135</v>
      </c>
      <c r="B93">
        <v>0</v>
      </c>
      <c r="C93">
        <v>0.55000000000000004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2.9456710545245288</v>
      </c>
      <c r="L93">
        <v>460.93221783611853</v>
      </c>
      <c r="M93">
        <v>14.106942260166253</v>
      </c>
      <c r="N93">
        <v>36.242780257285382</v>
      </c>
      <c r="O93">
        <v>0</v>
      </c>
      <c r="P93">
        <v>38.310984440950087</v>
      </c>
      <c r="Q93">
        <v>6.6907772511848345</v>
      </c>
      <c r="R93">
        <v>13.010515821550463</v>
      </c>
      <c r="S93">
        <v>8.1041278495887195</v>
      </c>
      <c r="T93">
        <v>0</v>
      </c>
      <c r="U93">
        <v>53.530240944228893</v>
      </c>
      <c r="V93">
        <v>6.3554087736789642</v>
      </c>
      <c r="W93">
        <v>10.679645641711229</v>
      </c>
      <c r="X93">
        <v>45.26151229780794</v>
      </c>
      <c r="Y93">
        <v>0</v>
      </c>
      <c r="Z93">
        <v>6.032117519999999</v>
      </c>
      <c r="AA93">
        <v>12.931030944</v>
      </c>
      <c r="AB93">
        <v>12.555207079999997</v>
      </c>
      <c r="AC93">
        <v>9.3762988800000002</v>
      </c>
      <c r="AD93">
        <v>8.8756933199999999</v>
      </c>
      <c r="AE93">
        <v>15.981150639999999</v>
      </c>
      <c r="AF93">
        <v>9.2564999999999991</v>
      </c>
      <c r="AG93">
        <v>11.402651519999999</v>
      </c>
      <c r="AH93">
        <v>47.459643660000005</v>
      </c>
      <c r="AI93">
        <v>4.2961203999999995</v>
      </c>
      <c r="AJ93">
        <v>0</v>
      </c>
      <c r="AK93">
        <v>15.41628</v>
      </c>
      <c r="AL93">
        <v>0</v>
      </c>
      <c r="AM93">
        <v>4.8588992571428555</v>
      </c>
      <c r="AN93">
        <v>0.93737000000000004</v>
      </c>
      <c r="AO93">
        <v>8.8395216000000012</v>
      </c>
      <c r="AP93">
        <v>3.5370972000000003</v>
      </c>
      <c r="AQ93">
        <v>19.098039999999997</v>
      </c>
      <c r="AR93">
        <v>13.886995199999999</v>
      </c>
      <c r="AS93">
        <v>9.7861171043999988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29.615546381042826</v>
      </c>
      <c r="BB93">
        <f t="shared" si="1"/>
        <v>881.63201237329565</v>
      </c>
    </row>
    <row r="94" spans="1:54">
      <c r="A94" t="s">
        <v>136</v>
      </c>
      <c r="B94">
        <v>0</v>
      </c>
      <c r="C94">
        <v>0.55000000000000004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2.9456710545245288</v>
      </c>
      <c r="L94">
        <v>460.93221783611853</v>
      </c>
      <c r="M94">
        <v>14.106942260166253</v>
      </c>
      <c r="N94">
        <v>36.242780257285382</v>
      </c>
      <c r="O94">
        <v>0</v>
      </c>
      <c r="P94">
        <v>38.310984440950087</v>
      </c>
      <c r="Q94">
        <v>6.6907772511848345</v>
      </c>
      <c r="R94">
        <v>13.010515821550463</v>
      </c>
      <c r="S94">
        <v>8.1041278495887195</v>
      </c>
      <c r="T94">
        <v>0</v>
      </c>
      <c r="U94">
        <v>53.530240944228893</v>
      </c>
      <c r="V94">
        <v>6.3554087736789642</v>
      </c>
      <c r="W94">
        <v>10.679645641711229</v>
      </c>
      <c r="X94">
        <v>45.26151229780794</v>
      </c>
      <c r="Y94">
        <v>0</v>
      </c>
      <c r="Z94">
        <v>6.032117519999999</v>
      </c>
      <c r="AA94">
        <v>12.931030944</v>
      </c>
      <c r="AB94">
        <v>12.555207079999997</v>
      </c>
      <c r="AC94">
        <v>9.3762988800000002</v>
      </c>
      <c r="AD94">
        <v>8.8756933199999999</v>
      </c>
      <c r="AE94">
        <v>15.981150639999999</v>
      </c>
      <c r="AF94">
        <v>9.2564999999999991</v>
      </c>
      <c r="AG94">
        <v>11.402651519999999</v>
      </c>
      <c r="AH94">
        <v>47.459643660000005</v>
      </c>
      <c r="AI94">
        <v>4.2961203999999995</v>
      </c>
      <c r="AJ94">
        <v>0</v>
      </c>
      <c r="AK94">
        <v>15.41628</v>
      </c>
      <c r="AL94">
        <v>0</v>
      </c>
      <c r="AM94">
        <v>4.8588992571428555</v>
      </c>
      <c r="AN94">
        <v>0.93737000000000004</v>
      </c>
      <c r="AO94">
        <v>8.8395216000000012</v>
      </c>
      <c r="AP94">
        <v>3.5370972000000003</v>
      </c>
      <c r="AQ94">
        <v>19.098039999999997</v>
      </c>
      <c r="AR94">
        <v>13.886995199999999</v>
      </c>
      <c r="AS94">
        <v>9.7861171043999988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29.615546381042826</v>
      </c>
      <c r="BB94">
        <f t="shared" si="1"/>
        <v>881.63201237329565</v>
      </c>
    </row>
    <row r="95" spans="1:54">
      <c r="A95" t="s">
        <v>137</v>
      </c>
      <c r="B95">
        <v>0</v>
      </c>
      <c r="C95">
        <v>0.55000000000000004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2.9456710545245288</v>
      </c>
      <c r="L95">
        <v>460.93221783611853</v>
      </c>
      <c r="M95">
        <v>14.106942260166253</v>
      </c>
      <c r="N95">
        <v>36.242780257285382</v>
      </c>
      <c r="O95">
        <v>0</v>
      </c>
      <c r="P95">
        <v>38.310984440950087</v>
      </c>
      <c r="Q95">
        <v>6.6907772511848345</v>
      </c>
      <c r="R95">
        <v>13.010515821550463</v>
      </c>
      <c r="S95">
        <v>8.1041278495887195</v>
      </c>
      <c r="T95">
        <v>0</v>
      </c>
      <c r="U95">
        <v>53.530240944228893</v>
      </c>
      <c r="V95">
        <v>6.3554087736789642</v>
      </c>
      <c r="W95">
        <v>10.679645641711229</v>
      </c>
      <c r="X95">
        <v>45.26151229780794</v>
      </c>
      <c r="Y95">
        <v>0</v>
      </c>
      <c r="Z95">
        <v>2.01070584</v>
      </c>
      <c r="AA95">
        <v>12.931030944</v>
      </c>
      <c r="AB95">
        <v>12.121704815999999</v>
      </c>
      <c r="AC95">
        <v>8.9164694943999994</v>
      </c>
      <c r="AD95">
        <v>8.3893539599999993</v>
      </c>
      <c r="AE95">
        <v>15.1671353808</v>
      </c>
      <c r="AF95">
        <v>5.5054999999999996</v>
      </c>
      <c r="AG95">
        <v>11.402651519999999</v>
      </c>
      <c r="AH95">
        <v>46.922145399999998</v>
      </c>
      <c r="AI95">
        <v>4.2961203999999995</v>
      </c>
      <c r="AJ95">
        <v>0</v>
      </c>
      <c r="AK95">
        <v>15.41628</v>
      </c>
      <c r="AL95">
        <v>0</v>
      </c>
      <c r="AM95">
        <v>4.8588992571428555</v>
      </c>
      <c r="AN95">
        <v>0.93737000000000004</v>
      </c>
      <c r="AO95">
        <v>8.8395216000000012</v>
      </c>
      <c r="AP95">
        <v>3.5370972000000003</v>
      </c>
      <c r="AQ95">
        <v>19.098039999999997</v>
      </c>
      <c r="AR95">
        <v>13.886995199999999</v>
      </c>
      <c r="AS95">
        <v>9.7861171043999988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29.274179011842826</v>
      </c>
      <c r="BB95">
        <f t="shared" si="1"/>
        <v>871.46978353369559</v>
      </c>
    </row>
    <row r="96" spans="1:54">
      <c r="A96" t="s">
        <v>138</v>
      </c>
      <c r="B96">
        <v>0</v>
      </c>
      <c r="C96">
        <v>0.55000000000000004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2.9456710545245288</v>
      </c>
      <c r="L96">
        <v>460.93221783611853</v>
      </c>
      <c r="M96">
        <v>14.106942260166253</v>
      </c>
      <c r="N96">
        <v>36.242780257285382</v>
      </c>
      <c r="O96">
        <v>0</v>
      </c>
      <c r="P96">
        <v>38.310984440950087</v>
      </c>
      <c r="Q96">
        <v>6.6907772511848345</v>
      </c>
      <c r="R96">
        <v>13.010515821550463</v>
      </c>
      <c r="S96">
        <v>8.1041278495887195</v>
      </c>
      <c r="T96">
        <v>0</v>
      </c>
      <c r="U96">
        <v>53.530240944228893</v>
      </c>
      <c r="V96">
        <v>6.3554087736789642</v>
      </c>
      <c r="W96">
        <v>10.679645641711229</v>
      </c>
      <c r="X96">
        <v>45.26151229780794</v>
      </c>
      <c r="Y96">
        <v>0</v>
      </c>
      <c r="Z96">
        <v>2.01070584</v>
      </c>
      <c r="AA96">
        <v>12.931030944</v>
      </c>
      <c r="AB96">
        <v>12.121704815999999</v>
      </c>
      <c r="AC96">
        <v>8.9164694943999994</v>
      </c>
      <c r="AD96">
        <v>8.3893539599999993</v>
      </c>
      <c r="AE96">
        <v>15.1671353808</v>
      </c>
      <c r="AF96">
        <v>5.4450000000000003</v>
      </c>
      <c r="AG96">
        <v>11.402651519999999</v>
      </c>
      <c r="AH96">
        <v>46.922145399999998</v>
      </c>
      <c r="AI96">
        <v>4.2961203999999995</v>
      </c>
      <c r="AJ96">
        <v>0</v>
      </c>
      <c r="AK96">
        <v>15.41628</v>
      </c>
      <c r="AL96">
        <v>0</v>
      </c>
      <c r="AM96">
        <v>4.8588992571428555</v>
      </c>
      <c r="AN96">
        <v>0.93737000000000004</v>
      </c>
      <c r="AO96">
        <v>8.8395216000000012</v>
      </c>
      <c r="AP96">
        <v>3.5370972000000003</v>
      </c>
      <c r="AQ96">
        <v>19.098039999999997</v>
      </c>
      <c r="AR96">
        <v>13.886995199999999</v>
      </c>
      <c r="AS96">
        <v>9.7861171043999988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29.272212761842823</v>
      </c>
      <c r="BB96">
        <f t="shared" si="1"/>
        <v>871.41124978369567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2.9456710545245288</v>
      </c>
      <c r="L97">
        <v>460.93221783611853</v>
      </c>
      <c r="M97">
        <v>14.106942260166253</v>
      </c>
      <c r="N97">
        <v>36.242780257285382</v>
      </c>
      <c r="O97">
        <v>0</v>
      </c>
      <c r="P97">
        <v>38.310984440950087</v>
      </c>
      <c r="Q97">
        <v>6.6907772511848345</v>
      </c>
      <c r="R97">
        <v>13.010515821550463</v>
      </c>
      <c r="S97">
        <v>8.1041278495887195</v>
      </c>
      <c r="T97">
        <v>0</v>
      </c>
      <c r="U97">
        <v>53.530240944228893</v>
      </c>
      <c r="V97">
        <v>6.3554087736789642</v>
      </c>
      <c r="W97">
        <v>10.333895705521471</v>
      </c>
      <c r="X97">
        <v>45.26151229780794</v>
      </c>
      <c r="Y97">
        <v>0</v>
      </c>
      <c r="Z97">
        <v>2.01070584</v>
      </c>
      <c r="AA97">
        <v>12.931030944</v>
      </c>
      <c r="AB97">
        <v>12.121704815999999</v>
      </c>
      <c r="AC97">
        <v>8.9164694943999994</v>
      </c>
      <c r="AD97">
        <v>8.3893539599999993</v>
      </c>
      <c r="AE97">
        <v>15.1671353808</v>
      </c>
      <c r="AF97">
        <v>5.4450000000000003</v>
      </c>
      <c r="AG97">
        <v>11.402651519999999</v>
      </c>
      <c r="AH97">
        <v>46.922145399999998</v>
      </c>
      <c r="AI97">
        <v>4.2961203999999995</v>
      </c>
      <c r="AJ97">
        <v>0</v>
      </c>
      <c r="AK97">
        <v>15.41628</v>
      </c>
      <c r="AL97">
        <v>0</v>
      </c>
      <c r="AM97">
        <v>4.8588992571428555</v>
      </c>
      <c r="AN97">
        <v>0.93737000000000004</v>
      </c>
      <c r="AO97">
        <v>8.8395216000000012</v>
      </c>
      <c r="AP97">
        <v>3.5370972000000003</v>
      </c>
      <c r="AQ97">
        <v>19.098039999999997</v>
      </c>
      <c r="AR97">
        <v>13.886995199999999</v>
      </c>
      <c r="AS97">
        <v>9.7861171043999988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29.24310068180025</v>
      </c>
      <c r="BB97">
        <f t="shared" si="1"/>
        <v>870.54461192754866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2.9456710545245288</v>
      </c>
      <c r="L98">
        <v>460.93221783611853</v>
      </c>
      <c r="M98">
        <v>14.106942260166253</v>
      </c>
      <c r="N98">
        <v>36.242780257285382</v>
      </c>
      <c r="O98">
        <v>0</v>
      </c>
      <c r="P98">
        <v>38.310984440950087</v>
      </c>
      <c r="Q98">
        <v>6.6907772511848345</v>
      </c>
      <c r="R98">
        <v>13.010515821550463</v>
      </c>
      <c r="S98">
        <v>8.1041278495887195</v>
      </c>
      <c r="T98">
        <v>0</v>
      </c>
      <c r="U98">
        <v>53.530240944228893</v>
      </c>
      <c r="V98">
        <v>6.3554087736789642</v>
      </c>
      <c r="W98">
        <v>10.679645641711229</v>
      </c>
      <c r="X98">
        <v>45.26151229780794</v>
      </c>
      <c r="Y98">
        <v>0</v>
      </c>
      <c r="Z98">
        <v>2.01070584</v>
      </c>
      <c r="AA98">
        <v>12.931030944</v>
      </c>
      <c r="AB98">
        <v>12.121704815999999</v>
      </c>
      <c r="AC98">
        <v>8.9164694943999994</v>
      </c>
      <c r="AD98">
        <v>8.3893539599999993</v>
      </c>
      <c r="AE98">
        <v>15.1671353808</v>
      </c>
      <c r="AF98">
        <v>5.4450000000000003</v>
      </c>
      <c r="AG98">
        <v>11.402651519999999</v>
      </c>
      <c r="AH98">
        <v>46.922145399999998</v>
      </c>
      <c r="AI98">
        <v>4.2961203999999995</v>
      </c>
      <c r="AJ98">
        <v>0</v>
      </c>
      <c r="AK98">
        <v>15.41628</v>
      </c>
      <c r="AL98">
        <v>0</v>
      </c>
      <c r="AM98">
        <v>4.8588992571428555</v>
      </c>
      <c r="AN98">
        <v>0.93737000000000004</v>
      </c>
      <c r="AO98">
        <v>8.8395216000000012</v>
      </c>
      <c r="AP98">
        <v>3.5370972000000003</v>
      </c>
      <c r="AQ98">
        <v>19.098039999999997</v>
      </c>
      <c r="AR98">
        <v>13.886995199999999</v>
      </c>
      <c r="AS98">
        <v>9.7861171043999988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29.254337761842827</v>
      </c>
      <c r="BB98">
        <f t="shared" si="1"/>
        <v>870.87912478369572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1.3274999999999992E-2</v>
      </c>
      <c r="D99">
        <f t="shared" si="2"/>
        <v>0</v>
      </c>
      <c r="E99">
        <f t="shared" si="2"/>
        <v>0</v>
      </c>
      <c r="F99">
        <f t="shared" si="2"/>
        <v>7.0149999999999995E-3</v>
      </c>
      <c r="G99">
        <f t="shared" si="2"/>
        <v>1E-3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6.1859858011394424E-2</v>
      </c>
      <c r="L99">
        <f t="shared" si="2"/>
        <v>10.021013628052682</v>
      </c>
      <c r="M99">
        <f t="shared" si="2"/>
        <v>0.33856661424399082</v>
      </c>
      <c r="N99">
        <f t="shared" si="2"/>
        <v>0.86982672617484735</v>
      </c>
      <c r="O99">
        <f t="shared" si="2"/>
        <v>0</v>
      </c>
      <c r="P99">
        <f t="shared" si="2"/>
        <v>0.91934924381573802</v>
      </c>
      <c r="Q99">
        <f t="shared" si="2"/>
        <v>0.14685242790633518</v>
      </c>
      <c r="R99">
        <f t="shared" si="2"/>
        <v>0.28552244179387842</v>
      </c>
      <c r="S99">
        <f t="shared" si="2"/>
        <v>0.1838132462822015</v>
      </c>
      <c r="T99">
        <f t="shared" si="2"/>
        <v>0</v>
      </c>
      <c r="U99">
        <f t="shared" si="2"/>
        <v>1.2821729894163838</v>
      </c>
      <c r="V99">
        <f t="shared" si="2"/>
        <v>0.14601485742334774</v>
      </c>
      <c r="W99">
        <f t="shared" si="2"/>
        <v>0.24953998309197661</v>
      </c>
      <c r="X99">
        <f t="shared" si="2"/>
        <v>1.0660183237685492</v>
      </c>
      <c r="Y99">
        <f t="shared" si="2"/>
        <v>0</v>
      </c>
      <c r="Z99">
        <f t="shared" si="2"/>
        <v>8.1539892719999951E-2</v>
      </c>
      <c r="AA99">
        <f t="shared" si="2"/>
        <v>0.17934631223599987</v>
      </c>
      <c r="AB99">
        <f t="shared" si="2"/>
        <v>0.23464332449999975</v>
      </c>
      <c r="AC99">
        <f t="shared" si="2"/>
        <v>0.17368069983680021</v>
      </c>
      <c r="AD99">
        <f t="shared" si="2"/>
        <v>0.23471953361999992</v>
      </c>
      <c r="AE99">
        <f t="shared" si="2"/>
        <v>0.35757785194559932</v>
      </c>
      <c r="AF99">
        <f t="shared" si="2"/>
        <v>8.8662749999999971E-2</v>
      </c>
      <c r="AG99">
        <f t="shared" si="2"/>
        <v>0.27366363647999958</v>
      </c>
      <c r="AH99">
        <f t="shared" si="2"/>
        <v>1.1277439843799997</v>
      </c>
      <c r="AI99">
        <f t="shared" si="2"/>
        <v>0.11706928089999992</v>
      </c>
      <c r="AJ99">
        <f t="shared" si="2"/>
        <v>0</v>
      </c>
      <c r="AK99">
        <f t="shared" si="2"/>
        <v>0.36999071999999972</v>
      </c>
      <c r="AL99">
        <f t="shared" si="2"/>
        <v>0</v>
      </c>
      <c r="AM99">
        <f t="shared" si="2"/>
        <v>4.9079790476190481E-2</v>
      </c>
      <c r="AN99">
        <f t="shared" si="2"/>
        <v>2.2496880000000025E-2</v>
      </c>
      <c r="AO99">
        <f t="shared" si="2"/>
        <v>0.21016413599999981</v>
      </c>
      <c r="AP99">
        <f t="shared" si="2"/>
        <v>8.5302994140000102E-2</v>
      </c>
      <c r="AQ99">
        <f t="shared" si="2"/>
        <v>0.16817099999999985</v>
      </c>
      <c r="AR99">
        <f t="shared" si="2"/>
        <v>0.34361845440000005</v>
      </c>
      <c r="AS99">
        <f t="shared" si="2"/>
        <v>0.23530097791199961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0.64819992075177701</v>
      </c>
      <c r="BB99">
        <f t="shared" si="1"/>
        <v>19.296412638776147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33" t="s">
        <v>189</v>
      </c>
      <c r="BB1" s="217" t="s">
        <v>142</v>
      </c>
    </row>
    <row r="2" spans="1:54">
      <c r="A2" s="217"/>
      <c r="AS2" s="20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79.11</v>
      </c>
      <c r="BA3">
        <v>2.5700000000000074</v>
      </c>
      <c r="BB3">
        <f>SUM(B3:AZ3)-BA3</f>
        <v>76.539999999999992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79.11</v>
      </c>
      <c r="BA4">
        <v>2.5700000000000074</v>
      </c>
      <c r="BB4">
        <f t="shared" ref="BB4:BB67" si="0">SUM(B4:AZ4)-BA4</f>
        <v>76.539999999999992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79.11</v>
      </c>
      <c r="BA5">
        <v>2.5700000000000074</v>
      </c>
      <c r="BB5">
        <f t="shared" si="0"/>
        <v>76.539999999999992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79.11</v>
      </c>
      <c r="BA6">
        <v>2.5700000000000074</v>
      </c>
      <c r="BB6">
        <f t="shared" si="0"/>
        <v>76.539999999999992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79.11</v>
      </c>
      <c r="BA7">
        <v>2.5700000000000074</v>
      </c>
      <c r="BB7">
        <f t="shared" si="0"/>
        <v>76.539999999999992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79.11</v>
      </c>
      <c r="BA8">
        <v>2.5700000000000074</v>
      </c>
      <c r="BB8">
        <f t="shared" si="0"/>
        <v>76.539999999999992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79.11</v>
      </c>
      <c r="BA9">
        <v>2.5700000000000074</v>
      </c>
      <c r="BB9">
        <f t="shared" si="0"/>
        <v>76.539999999999992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79.11</v>
      </c>
      <c r="BA10">
        <v>2.5700000000000074</v>
      </c>
      <c r="BB10">
        <f t="shared" si="0"/>
        <v>76.539999999999992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79.44</v>
      </c>
      <c r="BA11">
        <v>2.5799999999999983</v>
      </c>
      <c r="BB11">
        <f t="shared" si="0"/>
        <v>76.86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79.44</v>
      </c>
      <c r="BA12">
        <v>2.5799999999999983</v>
      </c>
      <c r="BB12">
        <f t="shared" si="0"/>
        <v>76.86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79.42</v>
      </c>
      <c r="BA13">
        <v>2.5800000000000125</v>
      </c>
      <c r="BB13">
        <f t="shared" si="0"/>
        <v>76.839999999999989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79.42</v>
      </c>
      <c r="BA14">
        <v>2.5800000000000125</v>
      </c>
      <c r="BB14">
        <f t="shared" si="0"/>
        <v>76.839999999999989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79.59</v>
      </c>
      <c r="BA15">
        <v>2.5900000000000034</v>
      </c>
      <c r="BB15">
        <f t="shared" si="0"/>
        <v>77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79.59</v>
      </c>
      <c r="BA16">
        <v>2.5900000000000034</v>
      </c>
      <c r="BB16">
        <f t="shared" si="0"/>
        <v>77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79.59</v>
      </c>
      <c r="BA17">
        <v>2.5900000000000034</v>
      </c>
      <c r="BB17">
        <f t="shared" si="0"/>
        <v>77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79.59</v>
      </c>
      <c r="BA18">
        <v>2.5900000000000034</v>
      </c>
      <c r="BB18">
        <f t="shared" si="0"/>
        <v>77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79.580000000000013</v>
      </c>
      <c r="BA19">
        <v>2.5900000000000176</v>
      </c>
      <c r="BB19">
        <f t="shared" si="0"/>
        <v>76.989999999999995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79.580000000000013</v>
      </c>
      <c r="BA20">
        <v>2.5900000000000176</v>
      </c>
      <c r="BB20">
        <f t="shared" si="0"/>
        <v>76.989999999999995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79.580000000000013</v>
      </c>
      <c r="BA21">
        <v>2.5900000000000176</v>
      </c>
      <c r="BB21">
        <f t="shared" si="0"/>
        <v>76.989999999999995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79.580000000000013</v>
      </c>
      <c r="BA22">
        <v>2.5900000000000176</v>
      </c>
      <c r="BB22">
        <f t="shared" si="0"/>
        <v>76.989999999999995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79.600000000000009</v>
      </c>
      <c r="BA23">
        <v>2.5900000000000176</v>
      </c>
      <c r="BB23">
        <f t="shared" si="0"/>
        <v>77.009999999999991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79.600000000000009</v>
      </c>
      <c r="BA24">
        <v>2.5900000000000176</v>
      </c>
      <c r="BB24">
        <f t="shared" si="0"/>
        <v>77.009999999999991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79.580000000000013</v>
      </c>
      <c r="BA25">
        <v>2.5900000000000176</v>
      </c>
      <c r="BB25">
        <f t="shared" si="0"/>
        <v>76.989999999999995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79.700000000000017</v>
      </c>
      <c r="BA26">
        <v>2.5900000000000176</v>
      </c>
      <c r="BB26">
        <f t="shared" si="0"/>
        <v>77.11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79.399999999999991</v>
      </c>
      <c r="BA27">
        <v>2.5799999999999983</v>
      </c>
      <c r="BB27">
        <f t="shared" si="0"/>
        <v>76.819999999999993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79.399999999999991</v>
      </c>
      <c r="BA28">
        <v>2.5799999999999983</v>
      </c>
      <c r="BB28">
        <f t="shared" si="0"/>
        <v>76.819999999999993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79.539999999999992</v>
      </c>
      <c r="BA29">
        <v>2.5799999999999983</v>
      </c>
      <c r="BB29">
        <f t="shared" si="0"/>
        <v>76.959999999999994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79.539999999999992</v>
      </c>
      <c r="BA30">
        <v>2.5799999999999983</v>
      </c>
      <c r="BB30">
        <f t="shared" si="0"/>
        <v>76.959999999999994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79.199999999999989</v>
      </c>
      <c r="BA31">
        <v>2.5700000000000074</v>
      </c>
      <c r="BB31">
        <f t="shared" si="0"/>
        <v>76.629999999999981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79.199999999999989</v>
      </c>
      <c r="BA32">
        <v>2.5700000000000074</v>
      </c>
      <c r="BB32">
        <f t="shared" si="0"/>
        <v>76.629999999999981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79.22999999999999</v>
      </c>
      <c r="BA33">
        <v>2.5700000000000074</v>
      </c>
      <c r="BB33">
        <f t="shared" si="0"/>
        <v>76.659999999999982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79.22999999999999</v>
      </c>
      <c r="BA34">
        <v>2.5700000000000074</v>
      </c>
      <c r="BB34">
        <f t="shared" si="0"/>
        <v>76.659999999999982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79.259999999999991</v>
      </c>
      <c r="BA35">
        <v>2.5700000000000074</v>
      </c>
      <c r="BB35">
        <f t="shared" si="0"/>
        <v>76.689999999999984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79.259999999999991</v>
      </c>
      <c r="BA36">
        <v>2.5700000000000074</v>
      </c>
      <c r="BB36">
        <f t="shared" si="0"/>
        <v>76.689999999999984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79.17</v>
      </c>
      <c r="BA37">
        <v>2.5700000000000216</v>
      </c>
      <c r="BB37">
        <f t="shared" si="0"/>
        <v>76.59999999999998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79.17</v>
      </c>
      <c r="BA38">
        <v>2.5700000000000216</v>
      </c>
      <c r="BB38">
        <f t="shared" si="0"/>
        <v>76.59999999999998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79.539999999999992</v>
      </c>
      <c r="BA39">
        <v>2.5700000000000074</v>
      </c>
      <c r="BB39">
        <f t="shared" si="0"/>
        <v>76.969999999999985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79.649999999999991</v>
      </c>
      <c r="BA40">
        <v>2.5799999999999983</v>
      </c>
      <c r="BB40">
        <f t="shared" si="0"/>
        <v>77.069999999999993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79.59</v>
      </c>
      <c r="BA41">
        <v>2.5800000000000125</v>
      </c>
      <c r="BB41">
        <f t="shared" si="0"/>
        <v>77.009999999999991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79.67</v>
      </c>
      <c r="BA42">
        <v>2.5800000000000125</v>
      </c>
      <c r="BB42">
        <f t="shared" si="0"/>
        <v>77.089999999999989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79.67</v>
      </c>
      <c r="BA43">
        <v>2.5800000000000125</v>
      </c>
      <c r="BB43">
        <f t="shared" si="0"/>
        <v>77.089999999999989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79.8</v>
      </c>
      <c r="BA44">
        <v>2.5900000000000034</v>
      </c>
      <c r="BB44">
        <f t="shared" si="0"/>
        <v>77.209999999999994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80.22999999999999</v>
      </c>
      <c r="BA45">
        <v>2.6099999999999994</v>
      </c>
      <c r="BB45">
        <f t="shared" si="0"/>
        <v>77.61999999999999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80.22999999999999</v>
      </c>
      <c r="BA46">
        <v>2.6099999999999994</v>
      </c>
      <c r="BB46">
        <f t="shared" si="0"/>
        <v>77.61999999999999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80.319999999999993</v>
      </c>
      <c r="BA47">
        <v>2.6099999999999994</v>
      </c>
      <c r="BB47">
        <f t="shared" si="0"/>
        <v>77.709999999999994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80.319999999999993</v>
      </c>
      <c r="BA48">
        <v>2.6099999999999994</v>
      </c>
      <c r="BB48">
        <f t="shared" si="0"/>
        <v>77.709999999999994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80.319999999999993</v>
      </c>
      <c r="BA49">
        <v>2.6099999999999994</v>
      </c>
      <c r="BB49">
        <f t="shared" si="0"/>
        <v>77.709999999999994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80.319999999999993</v>
      </c>
      <c r="BA50">
        <v>2.6099999999999994</v>
      </c>
      <c r="BB50">
        <f t="shared" si="0"/>
        <v>77.709999999999994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80.179999999999993</v>
      </c>
      <c r="BA51">
        <v>2.5999999999999943</v>
      </c>
      <c r="BB51">
        <f t="shared" si="0"/>
        <v>77.58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80.22999999999999</v>
      </c>
      <c r="BA52">
        <v>2.6099999999999994</v>
      </c>
      <c r="BB52">
        <f t="shared" si="0"/>
        <v>77.61999999999999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80.22999999999999</v>
      </c>
      <c r="BA53">
        <v>2.6099999999999994</v>
      </c>
      <c r="BB53">
        <f t="shared" si="0"/>
        <v>77.61999999999999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80.09</v>
      </c>
      <c r="BA54">
        <v>2.6000000000000085</v>
      </c>
      <c r="BB54">
        <f t="shared" si="0"/>
        <v>77.489999999999995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76.23</v>
      </c>
      <c r="BA55">
        <v>2.4700000000000131</v>
      </c>
      <c r="BB55">
        <f t="shared" si="0"/>
        <v>73.759999999999991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76.23</v>
      </c>
      <c r="BA56">
        <v>2.4700000000000131</v>
      </c>
      <c r="BB56">
        <f t="shared" si="0"/>
        <v>73.759999999999991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76.289999999999992</v>
      </c>
      <c r="BA57">
        <v>2.4699999999999989</v>
      </c>
      <c r="BB57">
        <f t="shared" si="0"/>
        <v>73.819999999999993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76.289999999999992</v>
      </c>
      <c r="BA58">
        <v>2.4699999999999989</v>
      </c>
      <c r="BB58">
        <f t="shared" si="0"/>
        <v>73.819999999999993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76.05</v>
      </c>
      <c r="BA59">
        <v>2.4699999999999989</v>
      </c>
      <c r="BB59">
        <f t="shared" si="0"/>
        <v>73.58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76.05</v>
      </c>
      <c r="BA60">
        <v>2.4699999999999989</v>
      </c>
      <c r="BB60">
        <f t="shared" si="0"/>
        <v>73.58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76.05</v>
      </c>
      <c r="BA61">
        <v>2.4699999999999989</v>
      </c>
      <c r="BB61">
        <f t="shared" si="0"/>
        <v>73.58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75.89</v>
      </c>
      <c r="BA62">
        <v>2.460000000000008</v>
      </c>
      <c r="BB62">
        <f t="shared" si="0"/>
        <v>73.429999999999993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75.949999999999989</v>
      </c>
      <c r="BA63">
        <v>2.4599999999999937</v>
      </c>
      <c r="BB63">
        <f t="shared" si="0"/>
        <v>73.489999999999995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75.949999999999989</v>
      </c>
      <c r="BA64">
        <v>2.4599999999999937</v>
      </c>
      <c r="BB64">
        <f t="shared" si="0"/>
        <v>73.489999999999995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75.89</v>
      </c>
      <c r="BA65">
        <v>2.460000000000008</v>
      </c>
      <c r="BB65">
        <f t="shared" si="0"/>
        <v>73.429999999999993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75.949999999999989</v>
      </c>
      <c r="BA66">
        <v>2.4599999999999937</v>
      </c>
      <c r="BB66">
        <f t="shared" si="0"/>
        <v>73.489999999999995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75.809999999999988</v>
      </c>
      <c r="BA67">
        <v>2.4500000000000028</v>
      </c>
      <c r="BB67">
        <f t="shared" si="0"/>
        <v>73.359999999999985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75.89</v>
      </c>
      <c r="BA68">
        <v>2.460000000000008</v>
      </c>
      <c r="BB68">
        <f t="shared" ref="BB68:BB99" si="1">SUM(B68:AZ68)-BA68</f>
        <v>73.429999999999993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75.949999999999989</v>
      </c>
      <c r="BA69">
        <v>2.4599999999999937</v>
      </c>
      <c r="BB69">
        <f t="shared" si="1"/>
        <v>73.489999999999995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75.949999999999989</v>
      </c>
      <c r="BA70">
        <v>2.4599999999999937</v>
      </c>
      <c r="BB70">
        <f t="shared" si="1"/>
        <v>73.489999999999995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75.839999999999989</v>
      </c>
      <c r="BA71">
        <v>2.4500000000000028</v>
      </c>
      <c r="BB71">
        <f t="shared" si="1"/>
        <v>73.389999999999986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75.839999999999989</v>
      </c>
      <c r="BA72">
        <v>2.4500000000000028</v>
      </c>
      <c r="BB72">
        <f t="shared" si="1"/>
        <v>73.389999999999986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75.529999999999987</v>
      </c>
      <c r="BA73">
        <v>2.4399999999999977</v>
      </c>
      <c r="BB73">
        <f t="shared" si="1"/>
        <v>73.089999999999989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75.529999999999987</v>
      </c>
      <c r="BA74">
        <v>2.4399999999999977</v>
      </c>
      <c r="BB74">
        <f t="shared" si="1"/>
        <v>73.089999999999989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76.100000000000009</v>
      </c>
      <c r="BA75">
        <v>2.480000000000004</v>
      </c>
      <c r="BB75">
        <f t="shared" si="1"/>
        <v>73.62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76.100000000000009</v>
      </c>
      <c r="BA76">
        <v>2.480000000000004</v>
      </c>
      <c r="BB76">
        <f t="shared" si="1"/>
        <v>73.62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76.120000000000019</v>
      </c>
      <c r="BA77">
        <v>2.4900000000000091</v>
      </c>
      <c r="BB77">
        <f t="shared" si="1"/>
        <v>73.63000000000001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76.120000000000019</v>
      </c>
      <c r="BA78">
        <v>2.4900000000000091</v>
      </c>
      <c r="BB78">
        <f t="shared" si="1"/>
        <v>73.63000000000001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76.120000000000019</v>
      </c>
      <c r="BA79">
        <v>2.4900000000000091</v>
      </c>
      <c r="BB79">
        <f t="shared" si="1"/>
        <v>73.63000000000001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76.120000000000019</v>
      </c>
      <c r="BA80">
        <v>2.4900000000000091</v>
      </c>
      <c r="BB80">
        <f t="shared" si="1"/>
        <v>73.63000000000001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76.160000000000011</v>
      </c>
      <c r="BA81">
        <v>2.4900000000000091</v>
      </c>
      <c r="BB81">
        <f t="shared" si="1"/>
        <v>73.67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76.160000000000011</v>
      </c>
      <c r="BA82">
        <v>2.4900000000000091</v>
      </c>
      <c r="BB82">
        <f t="shared" si="1"/>
        <v>73.67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76.170000000000016</v>
      </c>
      <c r="BA83">
        <v>2.4900000000000233</v>
      </c>
      <c r="BB83">
        <f t="shared" si="1"/>
        <v>73.679999999999993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76.170000000000016</v>
      </c>
      <c r="BA84">
        <v>2.4900000000000233</v>
      </c>
      <c r="BB84">
        <f t="shared" si="1"/>
        <v>73.679999999999993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75.820000000000007</v>
      </c>
      <c r="BA85">
        <v>2.480000000000004</v>
      </c>
      <c r="BB85">
        <f t="shared" si="1"/>
        <v>73.34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75.73</v>
      </c>
      <c r="BA86">
        <v>2.480000000000004</v>
      </c>
      <c r="BB86">
        <f t="shared" si="1"/>
        <v>73.25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75.77000000000001</v>
      </c>
      <c r="BA87">
        <v>2.480000000000004</v>
      </c>
      <c r="BB87">
        <f t="shared" si="1"/>
        <v>73.290000000000006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75.77000000000001</v>
      </c>
      <c r="BA88">
        <v>2.480000000000004</v>
      </c>
      <c r="BB88">
        <f t="shared" si="1"/>
        <v>73.290000000000006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75.790000000000006</v>
      </c>
      <c r="BA89">
        <v>2.480000000000004</v>
      </c>
      <c r="BB89">
        <f t="shared" si="1"/>
        <v>73.31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75.790000000000006</v>
      </c>
      <c r="BA90">
        <v>2.480000000000004</v>
      </c>
      <c r="BB90">
        <f t="shared" si="1"/>
        <v>73.31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75.639999999999986</v>
      </c>
      <c r="BA91">
        <v>2.4599999999999937</v>
      </c>
      <c r="BB91">
        <f t="shared" si="1"/>
        <v>73.179999999999993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75.639999999999986</v>
      </c>
      <c r="BA92">
        <v>2.4599999999999937</v>
      </c>
      <c r="BB92">
        <f t="shared" si="1"/>
        <v>73.179999999999993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75.639999999999986</v>
      </c>
      <c r="BA93">
        <v>2.4599999999999937</v>
      </c>
      <c r="BB93">
        <f t="shared" si="1"/>
        <v>73.179999999999993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75.539999999999992</v>
      </c>
      <c r="BA94">
        <v>2.4499999999999886</v>
      </c>
      <c r="BB94">
        <f t="shared" si="1"/>
        <v>73.09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75.539999999999992</v>
      </c>
      <c r="BA95">
        <v>2.4499999999999886</v>
      </c>
      <c r="BB95">
        <f t="shared" si="1"/>
        <v>73.09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75.539999999999992</v>
      </c>
      <c r="BA96">
        <v>2.4499999999999886</v>
      </c>
      <c r="BB96">
        <f t="shared" si="1"/>
        <v>73.09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75.539999999999992</v>
      </c>
      <c r="BA97">
        <v>2.4499999999999886</v>
      </c>
      <c r="BB97">
        <f t="shared" si="1"/>
        <v>73.09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75.539999999999992</v>
      </c>
      <c r="BA98">
        <v>2.4499999999999886</v>
      </c>
      <c r="BB98">
        <f t="shared" si="1"/>
        <v>73.09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1.8693850000000003</v>
      </c>
      <c r="BA99">
        <f t="shared" si="2"/>
        <v>6.0747500000000114E-2</v>
      </c>
      <c r="BB99">
        <f t="shared" si="1"/>
        <v>1.8086375000000001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169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14.241572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0.46285099999999879</v>
      </c>
      <c r="BB3">
        <f>SUM(B3:AZ3)-BA3</f>
        <v>13.778721000000001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0.48739600000000038</v>
      </c>
      <c r="BB4">
        <f t="shared" ref="BB4:BB67" si="0">SUM(B4:AZ4)-BA4</f>
        <v>14.509404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14.157037000000001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0.46010400000000118</v>
      </c>
      <c r="BB5">
        <f t="shared" si="0"/>
        <v>13.696933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13.964586000000001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0.45384899999999995</v>
      </c>
      <c r="BB6">
        <f t="shared" si="0"/>
        <v>13.510737000000001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11.422628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0.37123500000000043</v>
      </c>
      <c r="BB7">
        <f t="shared" si="0"/>
        <v>11.051392999999999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6.8946909999999999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0.2240770000000003</v>
      </c>
      <c r="BB8">
        <f t="shared" si="0"/>
        <v>6.6706139999999996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9.9944290000000002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0.32481899999999975</v>
      </c>
      <c r="BB9">
        <f t="shared" si="0"/>
        <v>9.6696100000000005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10.561095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0.34323599999999921</v>
      </c>
      <c r="BB10">
        <f t="shared" si="0"/>
        <v>10.217859000000001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13.750446999999999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0.44688999999999979</v>
      </c>
      <c r="BB11">
        <f t="shared" si="0"/>
        <v>13.303557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12.766292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0.41490399999999994</v>
      </c>
      <c r="BB12">
        <f t="shared" si="0"/>
        <v>12.351388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12.784701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0.41550299999999929</v>
      </c>
      <c r="BB13">
        <f t="shared" si="0"/>
        <v>12.369198000000001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14.641391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0.47584499999999963</v>
      </c>
      <c r="BB14">
        <f t="shared" si="0"/>
        <v>14.165546000000001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11.519435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0.37438199999999888</v>
      </c>
      <c r="BB15">
        <f t="shared" si="0"/>
        <v>11.145053000000001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14.969055000000001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0.48649400000000043</v>
      </c>
      <c r="BB16">
        <f t="shared" si="0"/>
        <v>14.482561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0.48739600000000038</v>
      </c>
      <c r="BB17">
        <f t="shared" si="0"/>
        <v>14.509404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0.48739600000000038</v>
      </c>
      <c r="BB18">
        <f t="shared" si="0"/>
        <v>14.509404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0.48739600000000038</v>
      </c>
      <c r="BB19">
        <f t="shared" si="0"/>
        <v>14.509404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0.48739600000000038</v>
      </c>
      <c r="BB20">
        <f t="shared" si="0"/>
        <v>14.509404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0.48739600000000038</v>
      </c>
      <c r="BB21">
        <f t="shared" si="0"/>
        <v>14.509404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0.48739600000000038</v>
      </c>
      <c r="BB22">
        <f t="shared" si="0"/>
        <v>14.509404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0.48739600000000038</v>
      </c>
      <c r="BB23">
        <f t="shared" si="0"/>
        <v>14.509404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0.48739600000000038</v>
      </c>
      <c r="BB24">
        <f t="shared" si="0"/>
        <v>14.509404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0.48739600000000038</v>
      </c>
      <c r="BB25">
        <f t="shared" si="0"/>
        <v>14.509404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0.48739600000000038</v>
      </c>
      <c r="BB26">
        <f t="shared" si="0"/>
        <v>14.509404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0.48739600000000038</v>
      </c>
      <c r="BB27">
        <f t="shared" si="0"/>
        <v>14.509404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0.48739600000000038</v>
      </c>
      <c r="BB28">
        <f t="shared" si="0"/>
        <v>14.509404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0.48739600000000038</v>
      </c>
      <c r="BB29">
        <f t="shared" si="0"/>
        <v>14.509404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0.48739600000000038</v>
      </c>
      <c r="BB30">
        <f t="shared" si="0"/>
        <v>14.509404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0.48739600000000038</v>
      </c>
      <c r="BB31">
        <f t="shared" si="0"/>
        <v>14.509404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0.48739600000000038</v>
      </c>
      <c r="BB32">
        <f t="shared" si="0"/>
        <v>14.509404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0.48739600000000038</v>
      </c>
      <c r="BB33">
        <f t="shared" si="0"/>
        <v>14.509404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0.48739600000000038</v>
      </c>
      <c r="BB34">
        <f t="shared" si="0"/>
        <v>14.509404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0.48739600000000038</v>
      </c>
      <c r="BB35">
        <f t="shared" si="0"/>
        <v>14.509404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14.587433000000001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0.47409200000000062</v>
      </c>
      <c r="BB36">
        <f t="shared" si="0"/>
        <v>14.113341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0.48739600000000038</v>
      </c>
      <c r="BB37">
        <f t="shared" si="0"/>
        <v>14.509404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0.48739600000000038</v>
      </c>
      <c r="BB38">
        <f t="shared" si="0"/>
        <v>14.509404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0.48739600000000038</v>
      </c>
      <c r="BB39">
        <f t="shared" si="0"/>
        <v>14.509404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0.48739600000000038</v>
      </c>
      <c r="BB40">
        <f t="shared" si="0"/>
        <v>14.509404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0.48739600000000038</v>
      </c>
      <c r="BB41">
        <f t="shared" si="0"/>
        <v>14.509404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0.48739600000000038</v>
      </c>
      <c r="BB42">
        <f t="shared" si="0"/>
        <v>14.509404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0.48739600000000038</v>
      </c>
      <c r="BB43">
        <f t="shared" si="0"/>
        <v>14.509404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0.48739600000000038</v>
      </c>
      <c r="BB44">
        <f t="shared" si="0"/>
        <v>14.509404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0.48739600000000038</v>
      </c>
      <c r="BB45">
        <f t="shared" si="0"/>
        <v>14.509404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0.48739600000000038</v>
      </c>
      <c r="BB46">
        <f t="shared" si="0"/>
        <v>14.509404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0.48739600000000038</v>
      </c>
      <c r="BB47">
        <f t="shared" si="0"/>
        <v>14.509404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0.48739600000000038</v>
      </c>
      <c r="BB48">
        <f t="shared" si="0"/>
        <v>14.509404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0.48739600000000038</v>
      </c>
      <c r="BB49">
        <f t="shared" si="0"/>
        <v>14.509404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0.48739600000000038</v>
      </c>
      <c r="BB50">
        <f t="shared" si="0"/>
        <v>14.509404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0.48739600000000038</v>
      </c>
      <c r="BB51">
        <f t="shared" si="0"/>
        <v>14.509404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0.48739600000000038</v>
      </c>
      <c r="BB52">
        <f t="shared" si="0"/>
        <v>14.509404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0.48739600000000038</v>
      </c>
      <c r="BB53">
        <f t="shared" si="0"/>
        <v>14.509404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0.48739600000000038</v>
      </c>
      <c r="BB54">
        <f t="shared" si="0"/>
        <v>14.509404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0.48739600000000038</v>
      </c>
      <c r="BB55">
        <f t="shared" si="0"/>
        <v>14.509404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0.48739600000000038</v>
      </c>
      <c r="BB56">
        <f t="shared" si="0"/>
        <v>14.509404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13.795729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0.44836100000000023</v>
      </c>
      <c r="BB57">
        <f t="shared" si="0"/>
        <v>13.347367999999999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0.48739600000000038</v>
      </c>
      <c r="BB58">
        <f t="shared" si="0"/>
        <v>14.509404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0.48739600000000038</v>
      </c>
      <c r="BB59">
        <f t="shared" si="0"/>
        <v>14.509404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0.48739600000000038</v>
      </c>
      <c r="BB60">
        <f t="shared" si="0"/>
        <v>14.509404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0.48739600000000038</v>
      </c>
      <c r="BB61">
        <f t="shared" si="0"/>
        <v>14.509404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0.48739600000000038</v>
      </c>
      <c r="BB62">
        <f t="shared" si="0"/>
        <v>14.509404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0.48739600000000038</v>
      </c>
      <c r="BB63">
        <f t="shared" si="0"/>
        <v>14.509404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0.48739600000000038</v>
      </c>
      <c r="BB64">
        <f t="shared" si="0"/>
        <v>14.509404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0.3655469999999994</v>
      </c>
      <c r="BB65">
        <f t="shared" si="0"/>
        <v>10.882053000000001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0.3655469999999994</v>
      </c>
      <c r="BB66">
        <f t="shared" si="0"/>
        <v>10.882053000000001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0.3655469999999994</v>
      </c>
      <c r="BB67">
        <f t="shared" si="0"/>
        <v>10.882053000000001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0.3655469999999994</v>
      </c>
      <c r="BB68">
        <f t="shared" ref="BB68:BB99" si="1">SUM(B68:AZ68)-BA68</f>
        <v>10.882053000000001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0.3655469999999994</v>
      </c>
      <c r="BB69">
        <f t="shared" si="1"/>
        <v>10.882053000000001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0.3655469999999994</v>
      </c>
      <c r="BB70">
        <f t="shared" si="1"/>
        <v>10.882053000000001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0.3655469999999994</v>
      </c>
      <c r="BB71">
        <f t="shared" si="1"/>
        <v>10.882053000000001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0.3655469999999994</v>
      </c>
      <c r="BB72">
        <f t="shared" si="1"/>
        <v>10.882053000000001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11.865600000000001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0.38563200000000109</v>
      </c>
      <c r="BB73">
        <f t="shared" si="1"/>
        <v>11.479968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12.6896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0.41241199999999978</v>
      </c>
      <c r="BB74">
        <f t="shared" si="1"/>
        <v>12.277188000000001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13.348800000000001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0.43383600000000122</v>
      </c>
      <c r="BB75">
        <f t="shared" si="1"/>
        <v>12.914963999999999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13.8432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0.44990400000000008</v>
      </c>
      <c r="BB76">
        <f t="shared" si="1"/>
        <v>13.393295999999999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14.5024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0.47132799999999975</v>
      </c>
      <c r="BB77">
        <f t="shared" si="1"/>
        <v>14.031072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0.3655469999999994</v>
      </c>
      <c r="BB78">
        <f t="shared" si="1"/>
        <v>10.882053000000001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0.48739600000000038</v>
      </c>
      <c r="BB79">
        <f t="shared" si="1"/>
        <v>14.509404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0.48739600000000038</v>
      </c>
      <c r="BB80">
        <f t="shared" si="1"/>
        <v>14.509404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0.48739600000000038</v>
      </c>
      <c r="BB81">
        <f t="shared" si="1"/>
        <v>14.509404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0.48739600000000038</v>
      </c>
      <c r="BB82">
        <f t="shared" si="1"/>
        <v>14.509404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0.48739600000000038</v>
      </c>
      <c r="BB83">
        <f t="shared" si="1"/>
        <v>14.509404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0.48739600000000038</v>
      </c>
      <c r="BB84">
        <f t="shared" si="1"/>
        <v>14.509404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0.48739600000000038</v>
      </c>
      <c r="BB85">
        <f t="shared" si="1"/>
        <v>14.509404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0.48739600000000038</v>
      </c>
      <c r="BB86">
        <f t="shared" si="1"/>
        <v>14.509404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0.48739600000000038</v>
      </c>
      <c r="BB87">
        <f t="shared" si="1"/>
        <v>14.509404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0.48739600000000038</v>
      </c>
      <c r="BB88">
        <f t="shared" si="1"/>
        <v>14.509404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0.48739600000000038</v>
      </c>
      <c r="BB89">
        <f t="shared" si="1"/>
        <v>14.509404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0.48739600000000038</v>
      </c>
      <c r="BB90">
        <f t="shared" si="1"/>
        <v>14.509404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0.48739600000000038</v>
      </c>
      <c r="BB91">
        <f t="shared" si="1"/>
        <v>14.509404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0.48739600000000038</v>
      </c>
      <c r="BB92">
        <f t="shared" si="1"/>
        <v>14.509404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0.48739600000000038</v>
      </c>
      <c r="BB93">
        <f t="shared" si="1"/>
        <v>14.509404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0.48739600000000038</v>
      </c>
      <c r="BB94">
        <f t="shared" si="1"/>
        <v>14.509404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14.007999999999999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0.45525999999999911</v>
      </c>
      <c r="BB95">
        <f t="shared" si="1"/>
        <v>13.55274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14.007999999999999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0.45525999999999911</v>
      </c>
      <c r="BB96">
        <f t="shared" si="1"/>
        <v>13.55274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14.007999999999999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0.45525999999999911</v>
      </c>
      <c r="BB97">
        <f t="shared" si="1"/>
        <v>13.55274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0.3655469999999994</v>
      </c>
      <c r="BB98">
        <f t="shared" si="1"/>
        <v>10.882053000000001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0.33889963024999975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1.1014238000000015E-2</v>
      </c>
      <c r="BB99">
        <f t="shared" si="1"/>
        <v>0.32788539224999974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155.57</v>
      </c>
      <c r="L3" s="203">
        <v>122.84</v>
      </c>
      <c r="M3" s="203">
        <v>30.86</v>
      </c>
      <c r="N3" s="203">
        <v>50.19</v>
      </c>
      <c r="O3" s="203">
        <v>70.91</v>
      </c>
      <c r="P3" s="203">
        <v>23.88</v>
      </c>
      <c r="Q3" s="203">
        <v>7.88</v>
      </c>
      <c r="R3" s="203">
        <v>15.69</v>
      </c>
      <c r="S3" s="203">
        <v>11.21</v>
      </c>
      <c r="T3" s="203">
        <v>0</v>
      </c>
      <c r="U3" s="203">
        <v>50.08</v>
      </c>
      <c r="V3" s="203">
        <v>8.81</v>
      </c>
      <c r="W3" s="203">
        <v>14.57</v>
      </c>
      <c r="X3" s="203">
        <v>62.68</v>
      </c>
      <c r="Y3" s="203">
        <v>0</v>
      </c>
      <c r="Z3" s="203">
        <v>104.89</v>
      </c>
      <c r="AA3" s="203">
        <v>35.35</v>
      </c>
      <c r="AB3" s="203">
        <v>0</v>
      </c>
      <c r="AC3" s="203">
        <v>12.92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9.9</v>
      </c>
      <c r="AJ3" s="203">
        <v>0</v>
      </c>
      <c r="AK3" s="203">
        <v>84.57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155.57</v>
      </c>
      <c r="L4" s="203">
        <v>122.84</v>
      </c>
      <c r="M4" s="203">
        <v>30.86</v>
      </c>
      <c r="N4" s="203">
        <v>50.19</v>
      </c>
      <c r="O4" s="203">
        <v>70.91</v>
      </c>
      <c r="P4" s="203">
        <v>23.88</v>
      </c>
      <c r="Q4" s="203">
        <v>7.88</v>
      </c>
      <c r="R4" s="203">
        <v>15.69</v>
      </c>
      <c r="S4" s="203">
        <v>11.21</v>
      </c>
      <c r="T4" s="203">
        <v>0</v>
      </c>
      <c r="U4" s="203">
        <v>50.08</v>
      </c>
      <c r="V4" s="203">
        <v>8.81</v>
      </c>
      <c r="W4" s="203">
        <v>14.57</v>
      </c>
      <c r="X4" s="203">
        <v>62.68</v>
      </c>
      <c r="Y4" s="203">
        <v>0</v>
      </c>
      <c r="Z4" s="203">
        <v>104.89</v>
      </c>
      <c r="AA4" s="203">
        <v>35.35</v>
      </c>
      <c r="AB4" s="203">
        <v>0</v>
      </c>
      <c r="AC4" s="203">
        <v>12.92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9.9</v>
      </c>
      <c r="AJ4" s="203">
        <v>0</v>
      </c>
      <c r="AK4" s="203">
        <v>84.05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155.57</v>
      </c>
      <c r="L5" s="203">
        <v>122.84</v>
      </c>
      <c r="M5" s="203">
        <v>30.86</v>
      </c>
      <c r="N5" s="203">
        <v>50.19</v>
      </c>
      <c r="O5" s="203">
        <v>70.91</v>
      </c>
      <c r="P5" s="203">
        <v>23.88</v>
      </c>
      <c r="Q5" s="203">
        <v>7.88</v>
      </c>
      <c r="R5" s="203">
        <v>15.69</v>
      </c>
      <c r="S5" s="203">
        <v>11.21</v>
      </c>
      <c r="T5" s="203">
        <v>0</v>
      </c>
      <c r="U5" s="203">
        <v>50.08</v>
      </c>
      <c r="V5" s="203">
        <v>8.81</v>
      </c>
      <c r="W5" s="203">
        <v>14.57</v>
      </c>
      <c r="X5" s="203">
        <v>62.68</v>
      </c>
      <c r="Y5" s="203">
        <v>0</v>
      </c>
      <c r="Z5" s="203">
        <v>104.89</v>
      </c>
      <c r="AA5" s="203">
        <v>35.35</v>
      </c>
      <c r="AB5" s="203">
        <v>0</v>
      </c>
      <c r="AC5" s="203">
        <v>12.92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9.9</v>
      </c>
      <c r="AJ5" s="203">
        <v>0</v>
      </c>
      <c r="AK5" s="203">
        <v>84.05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155.57</v>
      </c>
      <c r="L6" s="203">
        <v>122.84</v>
      </c>
      <c r="M6" s="203">
        <v>30.86</v>
      </c>
      <c r="N6" s="203">
        <v>50.19</v>
      </c>
      <c r="O6" s="203">
        <v>70.91</v>
      </c>
      <c r="P6" s="203">
        <v>23.88</v>
      </c>
      <c r="Q6" s="203">
        <v>7.88</v>
      </c>
      <c r="R6" s="203">
        <v>15.69</v>
      </c>
      <c r="S6" s="203">
        <v>11.21</v>
      </c>
      <c r="T6" s="203">
        <v>0</v>
      </c>
      <c r="U6" s="203">
        <v>50.08</v>
      </c>
      <c r="V6" s="203">
        <v>8.81</v>
      </c>
      <c r="W6" s="203">
        <v>14.57</v>
      </c>
      <c r="X6" s="203">
        <v>62.68</v>
      </c>
      <c r="Y6" s="203">
        <v>0</v>
      </c>
      <c r="Z6" s="203">
        <v>104.89</v>
      </c>
      <c r="AA6" s="203">
        <v>35.35</v>
      </c>
      <c r="AB6" s="203">
        <v>0</v>
      </c>
      <c r="AC6" s="203">
        <v>12.92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9.9</v>
      </c>
      <c r="AJ6" s="203">
        <v>0</v>
      </c>
      <c r="AK6" s="203">
        <v>84.05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155.57</v>
      </c>
      <c r="L7" s="203">
        <v>122.84</v>
      </c>
      <c r="M7" s="203">
        <v>30.86</v>
      </c>
      <c r="N7" s="203">
        <v>50.19</v>
      </c>
      <c r="O7" s="203">
        <v>70.91</v>
      </c>
      <c r="P7" s="203">
        <v>23.88</v>
      </c>
      <c r="Q7" s="203">
        <v>7.88</v>
      </c>
      <c r="R7" s="203">
        <v>15.69</v>
      </c>
      <c r="S7" s="203">
        <v>11.21</v>
      </c>
      <c r="T7" s="203">
        <v>0</v>
      </c>
      <c r="U7" s="203">
        <v>50.08</v>
      </c>
      <c r="V7" s="203">
        <v>8.81</v>
      </c>
      <c r="W7" s="203">
        <v>14.57</v>
      </c>
      <c r="X7" s="203">
        <v>62.68</v>
      </c>
      <c r="Y7" s="203">
        <v>0</v>
      </c>
      <c r="Z7" s="203">
        <v>104.89</v>
      </c>
      <c r="AA7" s="203">
        <v>35.35</v>
      </c>
      <c r="AB7" s="203">
        <v>0</v>
      </c>
      <c r="AC7" s="203">
        <v>12.92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9.9</v>
      </c>
      <c r="AJ7" s="203">
        <v>0</v>
      </c>
      <c r="AK7" s="203">
        <v>84.05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155.57</v>
      </c>
      <c r="L8" s="203">
        <v>122.84</v>
      </c>
      <c r="M8" s="203">
        <v>30.86</v>
      </c>
      <c r="N8" s="203">
        <v>50.19</v>
      </c>
      <c r="O8" s="203">
        <v>70.91</v>
      </c>
      <c r="P8" s="203">
        <v>23.88</v>
      </c>
      <c r="Q8" s="203">
        <v>7.88</v>
      </c>
      <c r="R8" s="203">
        <v>15.69</v>
      </c>
      <c r="S8" s="203">
        <v>11.21</v>
      </c>
      <c r="T8" s="203">
        <v>0</v>
      </c>
      <c r="U8" s="203">
        <v>50.08</v>
      </c>
      <c r="V8" s="203">
        <v>8.81</v>
      </c>
      <c r="W8" s="203">
        <v>14.57</v>
      </c>
      <c r="X8" s="203">
        <v>62.68</v>
      </c>
      <c r="Y8" s="203">
        <v>0</v>
      </c>
      <c r="Z8" s="203">
        <v>104.89</v>
      </c>
      <c r="AA8" s="203">
        <v>35.35</v>
      </c>
      <c r="AB8" s="203">
        <v>0</v>
      </c>
      <c r="AC8" s="203">
        <v>12.92</v>
      </c>
      <c r="AD8" s="203">
        <v>0</v>
      </c>
      <c r="AE8" s="203">
        <v>0</v>
      </c>
      <c r="AF8" s="203">
        <v>0</v>
      </c>
      <c r="AG8" s="203">
        <v>33.950000000000003</v>
      </c>
      <c r="AH8" s="203">
        <v>0</v>
      </c>
      <c r="AI8" s="203">
        <v>9.34</v>
      </c>
      <c r="AJ8" s="203">
        <v>0</v>
      </c>
      <c r="AK8" s="203">
        <v>84.05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155.57</v>
      </c>
      <c r="L9" s="203">
        <v>122.84</v>
      </c>
      <c r="M9" s="203">
        <v>30.86</v>
      </c>
      <c r="N9" s="203">
        <v>50.19</v>
      </c>
      <c r="O9" s="203">
        <v>70.91</v>
      </c>
      <c r="P9" s="203">
        <v>23.88</v>
      </c>
      <c r="Q9" s="203">
        <v>7.88</v>
      </c>
      <c r="R9" s="203">
        <v>15.69</v>
      </c>
      <c r="S9" s="203">
        <v>11.21</v>
      </c>
      <c r="T9" s="203">
        <v>0</v>
      </c>
      <c r="U9" s="203">
        <v>50.08</v>
      </c>
      <c r="V9" s="203">
        <v>8.81</v>
      </c>
      <c r="W9" s="203">
        <v>14.57</v>
      </c>
      <c r="X9" s="203">
        <v>62.68</v>
      </c>
      <c r="Y9" s="203">
        <v>0</v>
      </c>
      <c r="Z9" s="203">
        <v>104.89</v>
      </c>
      <c r="AA9" s="203">
        <v>35.35</v>
      </c>
      <c r="AB9" s="203">
        <v>0</v>
      </c>
      <c r="AC9" s="203">
        <v>12.92</v>
      </c>
      <c r="AD9" s="203">
        <v>0</v>
      </c>
      <c r="AE9" s="203">
        <v>0</v>
      </c>
      <c r="AF9" s="203">
        <v>0</v>
      </c>
      <c r="AG9" s="203">
        <v>33.950000000000003</v>
      </c>
      <c r="AH9" s="203">
        <v>0</v>
      </c>
      <c r="AI9" s="203">
        <v>3.88</v>
      </c>
      <c r="AJ9" s="203">
        <v>0</v>
      </c>
      <c r="AK9" s="203">
        <v>84.05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155.57</v>
      </c>
      <c r="L10" s="203">
        <v>122.84</v>
      </c>
      <c r="M10" s="203">
        <v>30.86</v>
      </c>
      <c r="N10" s="203">
        <v>50.19</v>
      </c>
      <c r="O10" s="203">
        <v>70.91</v>
      </c>
      <c r="P10" s="203">
        <v>23.88</v>
      </c>
      <c r="Q10" s="203">
        <v>7.88</v>
      </c>
      <c r="R10" s="203">
        <v>15.69</v>
      </c>
      <c r="S10" s="203">
        <v>11.21</v>
      </c>
      <c r="T10" s="203">
        <v>0</v>
      </c>
      <c r="U10" s="203">
        <v>50.08</v>
      </c>
      <c r="V10" s="203">
        <v>8.81</v>
      </c>
      <c r="W10" s="203">
        <v>14.57</v>
      </c>
      <c r="X10" s="203">
        <v>62.68</v>
      </c>
      <c r="Y10" s="203">
        <v>0</v>
      </c>
      <c r="Z10" s="203">
        <v>104.89</v>
      </c>
      <c r="AA10" s="203">
        <v>35.35</v>
      </c>
      <c r="AB10" s="203">
        <v>0</v>
      </c>
      <c r="AC10" s="203">
        <v>12.92</v>
      </c>
      <c r="AD10" s="203">
        <v>0</v>
      </c>
      <c r="AE10" s="203">
        <v>0</v>
      </c>
      <c r="AF10" s="203">
        <v>0</v>
      </c>
      <c r="AG10" s="203">
        <v>33.950000000000003</v>
      </c>
      <c r="AH10" s="203">
        <v>0</v>
      </c>
      <c r="AI10" s="203">
        <v>3.88</v>
      </c>
      <c r="AJ10" s="203">
        <v>0</v>
      </c>
      <c r="AK10" s="203">
        <v>84.05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155.57</v>
      </c>
      <c r="L11" s="203">
        <v>122.84</v>
      </c>
      <c r="M11" s="203">
        <v>30.86</v>
      </c>
      <c r="N11" s="203">
        <v>50.19</v>
      </c>
      <c r="O11" s="203">
        <v>70.91</v>
      </c>
      <c r="P11" s="203">
        <v>23.88</v>
      </c>
      <c r="Q11" s="203">
        <v>7.88</v>
      </c>
      <c r="R11" s="203">
        <v>15.69</v>
      </c>
      <c r="S11" s="203">
        <v>11.21</v>
      </c>
      <c r="T11" s="203">
        <v>0</v>
      </c>
      <c r="U11" s="203">
        <v>49.4</v>
      </c>
      <c r="V11" s="203">
        <v>8.81</v>
      </c>
      <c r="W11" s="203">
        <v>14.57</v>
      </c>
      <c r="X11" s="203">
        <v>62.68</v>
      </c>
      <c r="Y11" s="203">
        <v>0</v>
      </c>
      <c r="Z11" s="203">
        <v>104.89</v>
      </c>
      <c r="AA11" s="203">
        <v>35.35</v>
      </c>
      <c r="AB11" s="203">
        <v>0</v>
      </c>
      <c r="AC11" s="203">
        <v>12.92</v>
      </c>
      <c r="AD11" s="203">
        <v>0</v>
      </c>
      <c r="AE11" s="203">
        <v>0</v>
      </c>
      <c r="AF11" s="203">
        <v>0</v>
      </c>
      <c r="AG11" s="203">
        <v>33.950000000000003</v>
      </c>
      <c r="AH11" s="203">
        <v>0</v>
      </c>
      <c r="AI11" s="203">
        <v>9.34</v>
      </c>
      <c r="AJ11" s="203">
        <v>0</v>
      </c>
      <c r="AK11" s="203">
        <v>84.05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155.57</v>
      </c>
      <c r="L12" s="203">
        <v>122.84</v>
      </c>
      <c r="M12" s="203">
        <v>30.86</v>
      </c>
      <c r="N12" s="203">
        <v>50.19</v>
      </c>
      <c r="O12" s="203">
        <v>70.91</v>
      </c>
      <c r="P12" s="203">
        <v>23.88</v>
      </c>
      <c r="Q12" s="203">
        <v>7.88</v>
      </c>
      <c r="R12" s="203">
        <v>15.69</v>
      </c>
      <c r="S12" s="203">
        <v>11.21</v>
      </c>
      <c r="T12" s="203">
        <v>0</v>
      </c>
      <c r="U12" s="203">
        <v>49.4</v>
      </c>
      <c r="V12" s="203">
        <v>8.81</v>
      </c>
      <c r="W12" s="203">
        <v>14.57</v>
      </c>
      <c r="X12" s="203">
        <v>62.68</v>
      </c>
      <c r="Y12" s="203">
        <v>0</v>
      </c>
      <c r="Z12" s="203">
        <v>104.89</v>
      </c>
      <c r="AA12" s="203">
        <v>35.35</v>
      </c>
      <c r="AB12" s="203">
        <v>0</v>
      </c>
      <c r="AC12" s="203">
        <v>12.92</v>
      </c>
      <c r="AD12" s="203">
        <v>0</v>
      </c>
      <c r="AE12" s="203">
        <v>0</v>
      </c>
      <c r="AF12" s="203">
        <v>0</v>
      </c>
      <c r="AG12" s="203">
        <v>33.950000000000003</v>
      </c>
      <c r="AH12" s="203">
        <v>0</v>
      </c>
      <c r="AI12" s="203">
        <v>9.34</v>
      </c>
      <c r="AJ12" s="203">
        <v>0</v>
      </c>
      <c r="AK12" s="203">
        <v>84.05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155.57</v>
      </c>
      <c r="L13" s="203">
        <v>122.84</v>
      </c>
      <c r="M13" s="203">
        <v>30.86</v>
      </c>
      <c r="N13" s="203">
        <v>50.19</v>
      </c>
      <c r="O13" s="203">
        <v>70.91</v>
      </c>
      <c r="P13" s="203">
        <v>23.88</v>
      </c>
      <c r="Q13" s="203">
        <v>7.88</v>
      </c>
      <c r="R13" s="203">
        <v>15.69</v>
      </c>
      <c r="S13" s="203">
        <v>11.21</v>
      </c>
      <c r="T13" s="203">
        <v>0</v>
      </c>
      <c r="U13" s="203">
        <v>49.4</v>
      </c>
      <c r="V13" s="203">
        <v>8.81</v>
      </c>
      <c r="W13" s="203">
        <v>14.57</v>
      </c>
      <c r="X13" s="203">
        <v>62.68</v>
      </c>
      <c r="Y13" s="203">
        <v>0</v>
      </c>
      <c r="Z13" s="203">
        <v>104.89</v>
      </c>
      <c r="AA13" s="203">
        <v>35.35</v>
      </c>
      <c r="AB13" s="203">
        <v>0</v>
      </c>
      <c r="AC13" s="203">
        <v>12.92</v>
      </c>
      <c r="AD13" s="203">
        <v>0</v>
      </c>
      <c r="AE13" s="203">
        <v>0</v>
      </c>
      <c r="AF13" s="203">
        <v>0</v>
      </c>
      <c r="AG13" s="203">
        <v>33.950000000000003</v>
      </c>
      <c r="AH13" s="203">
        <v>0</v>
      </c>
      <c r="AI13" s="203">
        <v>9.34</v>
      </c>
      <c r="AJ13" s="203">
        <v>0</v>
      </c>
      <c r="AK13" s="203">
        <v>84.05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155.57</v>
      </c>
      <c r="L14" s="203">
        <v>122.84</v>
      </c>
      <c r="M14" s="203">
        <v>30.86</v>
      </c>
      <c r="N14" s="203">
        <v>50.19</v>
      </c>
      <c r="O14" s="203">
        <v>70.91</v>
      </c>
      <c r="P14" s="203">
        <v>23.88</v>
      </c>
      <c r="Q14" s="203">
        <v>7.88</v>
      </c>
      <c r="R14" s="203">
        <v>15.69</v>
      </c>
      <c r="S14" s="203">
        <v>11.21</v>
      </c>
      <c r="T14" s="203">
        <v>0</v>
      </c>
      <c r="U14" s="203">
        <v>49.4</v>
      </c>
      <c r="V14" s="203">
        <v>8.81</v>
      </c>
      <c r="W14" s="203">
        <v>14.57</v>
      </c>
      <c r="X14" s="203">
        <v>62.68</v>
      </c>
      <c r="Y14" s="203">
        <v>0</v>
      </c>
      <c r="Z14" s="203">
        <v>104.89</v>
      </c>
      <c r="AA14" s="203">
        <v>35.35</v>
      </c>
      <c r="AB14" s="203">
        <v>0</v>
      </c>
      <c r="AC14" s="203">
        <v>12.92</v>
      </c>
      <c r="AD14" s="203">
        <v>0</v>
      </c>
      <c r="AE14" s="203">
        <v>0</v>
      </c>
      <c r="AF14" s="203">
        <v>0</v>
      </c>
      <c r="AG14" s="203">
        <v>33.950000000000003</v>
      </c>
      <c r="AH14" s="203">
        <v>0</v>
      </c>
      <c r="AI14" s="203">
        <v>9.34</v>
      </c>
      <c r="AJ14" s="203">
        <v>0</v>
      </c>
      <c r="AK14" s="203">
        <v>84.05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155.57</v>
      </c>
      <c r="L15" s="203">
        <v>122.84</v>
      </c>
      <c r="M15" s="203">
        <v>30.86</v>
      </c>
      <c r="N15" s="203">
        <v>50.19</v>
      </c>
      <c r="O15" s="203">
        <v>70.91</v>
      </c>
      <c r="P15" s="203">
        <v>23.88</v>
      </c>
      <c r="Q15" s="203">
        <v>7.88</v>
      </c>
      <c r="R15" s="203">
        <v>15.69</v>
      </c>
      <c r="S15" s="203">
        <v>11.21</v>
      </c>
      <c r="T15" s="203">
        <v>0</v>
      </c>
      <c r="U15" s="203">
        <v>49.4</v>
      </c>
      <c r="V15" s="203">
        <v>8.81</v>
      </c>
      <c r="W15" s="203">
        <v>14.57</v>
      </c>
      <c r="X15" s="203">
        <v>62.68</v>
      </c>
      <c r="Y15" s="203">
        <v>0</v>
      </c>
      <c r="Z15" s="203">
        <v>104.89</v>
      </c>
      <c r="AA15" s="203">
        <v>35.35</v>
      </c>
      <c r="AB15" s="203">
        <v>0</v>
      </c>
      <c r="AC15" s="203">
        <v>12.92</v>
      </c>
      <c r="AD15" s="203">
        <v>0</v>
      </c>
      <c r="AE15" s="203">
        <v>0</v>
      </c>
      <c r="AF15" s="203">
        <v>0</v>
      </c>
      <c r="AG15" s="203">
        <v>33.950000000000003</v>
      </c>
      <c r="AH15" s="203">
        <v>0</v>
      </c>
      <c r="AI15" s="203">
        <v>9.34</v>
      </c>
      <c r="AJ15" s="203">
        <v>0</v>
      </c>
      <c r="AK15" s="203">
        <v>84.05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155.57</v>
      </c>
      <c r="L16" s="203">
        <v>122.84</v>
      </c>
      <c r="M16" s="203">
        <v>30.86</v>
      </c>
      <c r="N16" s="203">
        <v>50.19</v>
      </c>
      <c r="O16" s="203">
        <v>70.91</v>
      </c>
      <c r="P16" s="203">
        <v>23.88</v>
      </c>
      <c r="Q16" s="203">
        <v>7.88</v>
      </c>
      <c r="R16" s="203">
        <v>15.69</v>
      </c>
      <c r="S16" s="203">
        <v>11.21</v>
      </c>
      <c r="T16" s="203">
        <v>0</v>
      </c>
      <c r="U16" s="203">
        <v>49.4</v>
      </c>
      <c r="V16" s="203">
        <v>8.81</v>
      </c>
      <c r="W16" s="203">
        <v>14.57</v>
      </c>
      <c r="X16" s="203">
        <v>62.68</v>
      </c>
      <c r="Y16" s="203">
        <v>0</v>
      </c>
      <c r="Z16" s="203">
        <v>104.89</v>
      </c>
      <c r="AA16" s="203">
        <v>35.35</v>
      </c>
      <c r="AB16" s="203">
        <v>0</v>
      </c>
      <c r="AC16" s="203">
        <v>12.92</v>
      </c>
      <c r="AD16" s="203">
        <v>0</v>
      </c>
      <c r="AE16" s="203">
        <v>0</v>
      </c>
      <c r="AF16" s="203">
        <v>0</v>
      </c>
      <c r="AG16" s="203">
        <v>33.950000000000003</v>
      </c>
      <c r="AH16" s="203">
        <v>0</v>
      </c>
      <c r="AI16" s="203">
        <v>9.34</v>
      </c>
      <c r="AJ16" s="203">
        <v>0</v>
      </c>
      <c r="AK16" s="203">
        <v>84.05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155.57</v>
      </c>
      <c r="L17" s="203">
        <v>122.84</v>
      </c>
      <c r="M17" s="203">
        <v>30.86</v>
      </c>
      <c r="N17" s="203">
        <v>50.19</v>
      </c>
      <c r="O17" s="203">
        <v>70.91</v>
      </c>
      <c r="P17" s="203">
        <v>23.88</v>
      </c>
      <c r="Q17" s="203">
        <v>7.88</v>
      </c>
      <c r="R17" s="203">
        <v>15.69</v>
      </c>
      <c r="S17" s="203">
        <v>11.21</v>
      </c>
      <c r="T17" s="203">
        <v>0</v>
      </c>
      <c r="U17" s="203">
        <v>49.4</v>
      </c>
      <c r="V17" s="203">
        <v>8.81</v>
      </c>
      <c r="W17" s="203">
        <v>14.57</v>
      </c>
      <c r="X17" s="203">
        <v>62.68</v>
      </c>
      <c r="Y17" s="203">
        <v>0</v>
      </c>
      <c r="Z17" s="203">
        <v>104.89</v>
      </c>
      <c r="AA17" s="203">
        <v>35.35</v>
      </c>
      <c r="AB17" s="203">
        <v>0</v>
      </c>
      <c r="AC17" s="203">
        <v>12.92</v>
      </c>
      <c r="AD17" s="203">
        <v>0</v>
      </c>
      <c r="AE17" s="203">
        <v>0</v>
      </c>
      <c r="AF17" s="203">
        <v>0</v>
      </c>
      <c r="AG17" s="203">
        <v>33.950000000000003</v>
      </c>
      <c r="AH17" s="203">
        <v>0</v>
      </c>
      <c r="AI17" s="203">
        <v>9.34</v>
      </c>
      <c r="AJ17" s="203">
        <v>0</v>
      </c>
      <c r="AK17" s="203">
        <v>84.05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155.57</v>
      </c>
      <c r="L18" s="203">
        <v>122.84</v>
      </c>
      <c r="M18" s="203">
        <v>30.86</v>
      </c>
      <c r="N18" s="203">
        <v>50.19</v>
      </c>
      <c r="O18" s="203">
        <v>70.91</v>
      </c>
      <c r="P18" s="203">
        <v>23.88</v>
      </c>
      <c r="Q18" s="203">
        <v>7.88</v>
      </c>
      <c r="R18" s="203">
        <v>15.69</v>
      </c>
      <c r="S18" s="203">
        <v>11.21</v>
      </c>
      <c r="T18" s="203">
        <v>0</v>
      </c>
      <c r="U18" s="203">
        <v>49.4</v>
      </c>
      <c r="V18" s="203">
        <v>8.81</v>
      </c>
      <c r="W18" s="203">
        <v>14.57</v>
      </c>
      <c r="X18" s="203">
        <v>62.68</v>
      </c>
      <c r="Y18" s="203">
        <v>0</v>
      </c>
      <c r="Z18" s="203">
        <v>104.89</v>
      </c>
      <c r="AA18" s="203">
        <v>35.35</v>
      </c>
      <c r="AB18" s="203">
        <v>0</v>
      </c>
      <c r="AC18" s="203">
        <v>12.92</v>
      </c>
      <c r="AD18" s="203">
        <v>0</v>
      </c>
      <c r="AE18" s="203">
        <v>0</v>
      </c>
      <c r="AF18" s="203">
        <v>0</v>
      </c>
      <c r="AG18" s="203">
        <v>33.950000000000003</v>
      </c>
      <c r="AH18" s="203">
        <v>0</v>
      </c>
      <c r="AI18" s="203">
        <v>9.34</v>
      </c>
      <c r="AJ18" s="203">
        <v>0</v>
      </c>
      <c r="AK18" s="203">
        <v>84.05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155.57</v>
      </c>
      <c r="L19" s="203">
        <v>122.84</v>
      </c>
      <c r="M19" s="203">
        <v>30.86</v>
      </c>
      <c r="N19" s="203">
        <v>50.19</v>
      </c>
      <c r="O19" s="203">
        <v>70.91</v>
      </c>
      <c r="P19" s="203">
        <v>23.88</v>
      </c>
      <c r="Q19" s="203">
        <v>7.88</v>
      </c>
      <c r="R19" s="203">
        <v>15.69</v>
      </c>
      <c r="S19" s="203">
        <v>11.21</v>
      </c>
      <c r="T19" s="203">
        <v>0</v>
      </c>
      <c r="U19" s="203">
        <v>49.4</v>
      </c>
      <c r="V19" s="203">
        <v>8.81</v>
      </c>
      <c r="W19" s="203">
        <v>14.57</v>
      </c>
      <c r="X19" s="203">
        <v>62.68</v>
      </c>
      <c r="Y19" s="203">
        <v>0</v>
      </c>
      <c r="Z19" s="203">
        <v>104.89</v>
      </c>
      <c r="AA19" s="203">
        <v>35.35</v>
      </c>
      <c r="AB19" s="203">
        <v>0</v>
      </c>
      <c r="AC19" s="203">
        <v>13.57</v>
      </c>
      <c r="AD19" s="203">
        <v>0</v>
      </c>
      <c r="AE19" s="203">
        <v>0</v>
      </c>
      <c r="AF19" s="203">
        <v>0</v>
      </c>
      <c r="AG19" s="203">
        <v>33.950000000000003</v>
      </c>
      <c r="AH19" s="203">
        <v>0</v>
      </c>
      <c r="AI19" s="203">
        <v>9.34</v>
      </c>
      <c r="AJ19" s="203">
        <v>0</v>
      </c>
      <c r="AK19" s="203">
        <v>84.05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155.57</v>
      </c>
      <c r="L20" s="203">
        <v>122.84</v>
      </c>
      <c r="M20" s="203">
        <v>30.86</v>
      </c>
      <c r="N20" s="203">
        <v>50.19</v>
      </c>
      <c r="O20" s="203">
        <v>70.91</v>
      </c>
      <c r="P20" s="203">
        <v>23.88</v>
      </c>
      <c r="Q20" s="203">
        <v>7.88</v>
      </c>
      <c r="R20" s="203">
        <v>15.69</v>
      </c>
      <c r="S20" s="203">
        <v>11.21</v>
      </c>
      <c r="T20" s="203">
        <v>0</v>
      </c>
      <c r="U20" s="203">
        <v>49.4</v>
      </c>
      <c r="V20" s="203">
        <v>8.81</v>
      </c>
      <c r="W20" s="203">
        <v>14.57</v>
      </c>
      <c r="X20" s="203">
        <v>62.68</v>
      </c>
      <c r="Y20" s="203">
        <v>0</v>
      </c>
      <c r="Z20" s="203">
        <v>104.89</v>
      </c>
      <c r="AA20" s="203">
        <v>35.35</v>
      </c>
      <c r="AB20" s="203">
        <v>0</v>
      </c>
      <c r="AC20" s="203">
        <v>13.57</v>
      </c>
      <c r="AD20" s="203">
        <v>0</v>
      </c>
      <c r="AE20" s="203">
        <v>0</v>
      </c>
      <c r="AF20" s="203">
        <v>0</v>
      </c>
      <c r="AG20" s="203">
        <v>33.950000000000003</v>
      </c>
      <c r="AH20" s="203">
        <v>0</v>
      </c>
      <c r="AI20" s="203">
        <v>9.34</v>
      </c>
      <c r="AJ20" s="203">
        <v>0</v>
      </c>
      <c r="AK20" s="203">
        <v>84.05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155.57</v>
      </c>
      <c r="L21" s="203">
        <v>122.84</v>
      </c>
      <c r="M21" s="203">
        <v>30.86</v>
      </c>
      <c r="N21" s="203">
        <v>50.19</v>
      </c>
      <c r="O21" s="203">
        <v>70.91</v>
      </c>
      <c r="P21" s="203">
        <v>23.88</v>
      </c>
      <c r="Q21" s="203">
        <v>7.88</v>
      </c>
      <c r="R21" s="203">
        <v>15.69</v>
      </c>
      <c r="S21" s="203">
        <v>11.21</v>
      </c>
      <c r="T21" s="203">
        <v>0</v>
      </c>
      <c r="U21" s="203">
        <v>49.4</v>
      </c>
      <c r="V21" s="203">
        <v>8.81</v>
      </c>
      <c r="W21" s="203">
        <v>14.57</v>
      </c>
      <c r="X21" s="203">
        <v>62.68</v>
      </c>
      <c r="Y21" s="203">
        <v>0</v>
      </c>
      <c r="Z21" s="203">
        <v>104.89</v>
      </c>
      <c r="AA21" s="203">
        <v>35.35</v>
      </c>
      <c r="AB21" s="203">
        <v>0</v>
      </c>
      <c r="AC21" s="203">
        <v>13.57</v>
      </c>
      <c r="AD21" s="203">
        <v>0</v>
      </c>
      <c r="AE21" s="203">
        <v>0</v>
      </c>
      <c r="AF21" s="203">
        <v>0</v>
      </c>
      <c r="AG21" s="203">
        <v>33.950000000000003</v>
      </c>
      <c r="AH21" s="203">
        <v>0</v>
      </c>
      <c r="AI21" s="203">
        <v>9.34</v>
      </c>
      <c r="AJ21" s="203">
        <v>0</v>
      </c>
      <c r="AK21" s="203">
        <v>84.05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155.57</v>
      </c>
      <c r="L22" s="203">
        <v>122.84</v>
      </c>
      <c r="M22" s="203">
        <v>30.86</v>
      </c>
      <c r="N22" s="203">
        <v>50.19</v>
      </c>
      <c r="O22" s="203">
        <v>70.91</v>
      </c>
      <c r="P22" s="203">
        <v>23.88</v>
      </c>
      <c r="Q22" s="203">
        <v>7.88</v>
      </c>
      <c r="R22" s="203">
        <v>15.69</v>
      </c>
      <c r="S22" s="203">
        <v>11.21</v>
      </c>
      <c r="T22" s="203">
        <v>0</v>
      </c>
      <c r="U22" s="203">
        <v>49.4</v>
      </c>
      <c r="V22" s="203">
        <v>8.81</v>
      </c>
      <c r="W22" s="203">
        <v>14.57</v>
      </c>
      <c r="X22" s="203">
        <v>62.68</v>
      </c>
      <c r="Y22" s="203">
        <v>0</v>
      </c>
      <c r="Z22" s="203">
        <v>104.89</v>
      </c>
      <c r="AA22" s="203">
        <v>35.35</v>
      </c>
      <c r="AB22" s="203">
        <v>0</v>
      </c>
      <c r="AC22" s="203">
        <v>13.57</v>
      </c>
      <c r="AD22" s="203">
        <v>0</v>
      </c>
      <c r="AE22" s="203">
        <v>0</v>
      </c>
      <c r="AF22" s="203">
        <v>0</v>
      </c>
      <c r="AG22" s="203">
        <v>33.950000000000003</v>
      </c>
      <c r="AH22" s="203">
        <v>0</v>
      </c>
      <c r="AI22" s="203">
        <v>9.34</v>
      </c>
      <c r="AJ22" s="203">
        <v>0</v>
      </c>
      <c r="AK22" s="203">
        <v>84.05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155.57</v>
      </c>
      <c r="L23" s="203">
        <v>122.84</v>
      </c>
      <c r="M23" s="203">
        <v>30.86</v>
      </c>
      <c r="N23" s="203">
        <v>50.19</v>
      </c>
      <c r="O23" s="203">
        <v>70.91</v>
      </c>
      <c r="P23" s="203">
        <v>23.88</v>
      </c>
      <c r="Q23" s="203">
        <v>7.88</v>
      </c>
      <c r="R23" s="203">
        <v>15.69</v>
      </c>
      <c r="S23" s="203">
        <v>11.21</v>
      </c>
      <c r="T23" s="203">
        <v>0</v>
      </c>
      <c r="U23" s="203">
        <v>49.72</v>
      </c>
      <c r="V23" s="203">
        <v>8.81</v>
      </c>
      <c r="W23" s="203">
        <v>14.57</v>
      </c>
      <c r="X23" s="203">
        <v>62.68</v>
      </c>
      <c r="Y23" s="203">
        <v>0</v>
      </c>
      <c r="Z23" s="203">
        <v>104.89</v>
      </c>
      <c r="AA23" s="203">
        <v>35.35</v>
      </c>
      <c r="AB23" s="203">
        <v>0</v>
      </c>
      <c r="AC23" s="203">
        <v>13.57</v>
      </c>
      <c r="AD23" s="203">
        <v>0</v>
      </c>
      <c r="AE23" s="203">
        <v>0</v>
      </c>
      <c r="AF23" s="203">
        <v>0</v>
      </c>
      <c r="AG23" s="203">
        <v>33.950000000000003</v>
      </c>
      <c r="AH23" s="203">
        <v>0</v>
      </c>
      <c r="AI23" s="203">
        <v>9.34</v>
      </c>
      <c r="AJ23" s="203">
        <v>0</v>
      </c>
      <c r="AK23" s="203">
        <v>84.05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155.57</v>
      </c>
      <c r="L24" s="203">
        <v>122.84</v>
      </c>
      <c r="M24" s="203">
        <v>30.86</v>
      </c>
      <c r="N24" s="203">
        <v>50.19</v>
      </c>
      <c r="O24" s="203">
        <v>70.91</v>
      </c>
      <c r="P24" s="203">
        <v>23.88</v>
      </c>
      <c r="Q24" s="203">
        <v>7.88</v>
      </c>
      <c r="R24" s="203">
        <v>15.69</v>
      </c>
      <c r="S24" s="203">
        <v>11.21</v>
      </c>
      <c r="T24" s="203">
        <v>0</v>
      </c>
      <c r="U24" s="203">
        <v>49.72</v>
      </c>
      <c r="V24" s="203">
        <v>8.81</v>
      </c>
      <c r="W24" s="203">
        <v>14.57</v>
      </c>
      <c r="X24" s="203">
        <v>62.68</v>
      </c>
      <c r="Y24" s="203">
        <v>0</v>
      </c>
      <c r="Z24" s="203">
        <v>104.89</v>
      </c>
      <c r="AA24" s="203">
        <v>35.35</v>
      </c>
      <c r="AB24" s="203">
        <v>0</v>
      </c>
      <c r="AC24" s="203">
        <v>13.57</v>
      </c>
      <c r="AD24" s="203">
        <v>0</v>
      </c>
      <c r="AE24" s="203">
        <v>0</v>
      </c>
      <c r="AF24" s="203">
        <v>0</v>
      </c>
      <c r="AG24" s="203">
        <v>33.950000000000003</v>
      </c>
      <c r="AH24" s="203">
        <v>0</v>
      </c>
      <c r="AI24" s="203">
        <v>9.34</v>
      </c>
      <c r="AJ24" s="203">
        <v>0</v>
      </c>
      <c r="AK24" s="203">
        <v>84.05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155.56</v>
      </c>
      <c r="L25" s="203">
        <v>122.84</v>
      </c>
      <c r="M25" s="203">
        <v>30.86</v>
      </c>
      <c r="N25" s="203">
        <v>50.19</v>
      </c>
      <c r="O25" s="203">
        <v>70.91</v>
      </c>
      <c r="P25" s="203">
        <v>23.88</v>
      </c>
      <c r="Q25" s="203">
        <v>9.27</v>
      </c>
      <c r="R25" s="203">
        <v>18.02</v>
      </c>
      <c r="S25" s="203">
        <v>11.21</v>
      </c>
      <c r="T25" s="203">
        <v>0</v>
      </c>
      <c r="U25" s="203">
        <v>49.72</v>
      </c>
      <c r="V25" s="203">
        <v>8.81</v>
      </c>
      <c r="W25" s="203">
        <v>14.57</v>
      </c>
      <c r="X25" s="203">
        <v>62.68</v>
      </c>
      <c r="Y25" s="203">
        <v>0</v>
      </c>
      <c r="Z25" s="203">
        <v>104.89</v>
      </c>
      <c r="AA25" s="203">
        <v>35.35</v>
      </c>
      <c r="AB25" s="203">
        <v>0</v>
      </c>
      <c r="AC25" s="203">
        <v>13.57</v>
      </c>
      <c r="AD25" s="203">
        <v>0</v>
      </c>
      <c r="AE25" s="203">
        <v>0</v>
      </c>
      <c r="AF25" s="203">
        <v>0</v>
      </c>
      <c r="AG25" s="203">
        <v>33.950000000000003</v>
      </c>
      <c r="AH25" s="203">
        <v>0</v>
      </c>
      <c r="AI25" s="203">
        <v>9.34</v>
      </c>
      <c r="AJ25" s="203">
        <v>0</v>
      </c>
      <c r="AK25" s="203">
        <v>84.05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155.56</v>
      </c>
      <c r="L26" s="203">
        <v>122.84</v>
      </c>
      <c r="M26" s="203">
        <v>30.86</v>
      </c>
      <c r="N26" s="203">
        <v>50.19</v>
      </c>
      <c r="O26" s="203">
        <v>70.91</v>
      </c>
      <c r="P26" s="203">
        <v>23.88</v>
      </c>
      <c r="Q26" s="203">
        <v>9.27</v>
      </c>
      <c r="R26" s="203">
        <v>18.02</v>
      </c>
      <c r="S26" s="203">
        <v>11.21</v>
      </c>
      <c r="T26" s="203">
        <v>0</v>
      </c>
      <c r="U26" s="203">
        <v>49.72</v>
      </c>
      <c r="V26" s="203">
        <v>8.81</v>
      </c>
      <c r="W26" s="203">
        <v>14.57</v>
      </c>
      <c r="X26" s="203">
        <v>62.68</v>
      </c>
      <c r="Y26" s="203">
        <v>0</v>
      </c>
      <c r="Z26" s="203">
        <v>104.89</v>
      </c>
      <c r="AA26" s="203">
        <v>35.35</v>
      </c>
      <c r="AB26" s="203">
        <v>0</v>
      </c>
      <c r="AC26" s="203">
        <v>13.57</v>
      </c>
      <c r="AD26" s="203">
        <v>0</v>
      </c>
      <c r="AE26" s="203">
        <v>0</v>
      </c>
      <c r="AF26" s="203">
        <v>0</v>
      </c>
      <c r="AG26" s="203">
        <v>33.950000000000003</v>
      </c>
      <c r="AH26" s="203">
        <v>0</v>
      </c>
      <c r="AI26" s="203">
        <v>9.34</v>
      </c>
      <c r="AJ26" s="203">
        <v>0</v>
      </c>
      <c r="AK26" s="203">
        <v>84.05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155.56</v>
      </c>
      <c r="L27" s="203">
        <v>122.84</v>
      </c>
      <c r="M27" s="203">
        <v>30.86</v>
      </c>
      <c r="N27" s="203">
        <v>50.19</v>
      </c>
      <c r="O27" s="203">
        <v>70.91</v>
      </c>
      <c r="P27" s="203">
        <v>23.88</v>
      </c>
      <c r="Q27" s="203">
        <v>9.27</v>
      </c>
      <c r="R27" s="203">
        <v>18.02</v>
      </c>
      <c r="S27" s="203">
        <v>11.21</v>
      </c>
      <c r="T27" s="203">
        <v>0</v>
      </c>
      <c r="U27" s="203">
        <v>50.08</v>
      </c>
      <c r="V27" s="203">
        <v>8.81</v>
      </c>
      <c r="W27" s="203">
        <v>14.57</v>
      </c>
      <c r="X27" s="203">
        <v>62.68</v>
      </c>
      <c r="Y27" s="203">
        <v>0</v>
      </c>
      <c r="Z27" s="203">
        <v>104.89</v>
      </c>
      <c r="AA27" s="203">
        <v>35.35</v>
      </c>
      <c r="AB27" s="203">
        <v>0</v>
      </c>
      <c r="AC27" s="203">
        <v>13.57</v>
      </c>
      <c r="AD27" s="203">
        <v>0</v>
      </c>
      <c r="AE27" s="203">
        <v>0</v>
      </c>
      <c r="AF27" s="203">
        <v>0</v>
      </c>
      <c r="AG27" s="203">
        <v>33.950000000000003</v>
      </c>
      <c r="AH27" s="203">
        <v>0</v>
      </c>
      <c r="AI27" s="203">
        <v>9.34</v>
      </c>
      <c r="AJ27" s="203">
        <v>0</v>
      </c>
      <c r="AK27" s="203">
        <v>97.37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5.48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155.56</v>
      </c>
      <c r="L28" s="203">
        <v>122.84</v>
      </c>
      <c r="M28" s="203">
        <v>30.86</v>
      </c>
      <c r="N28" s="203">
        <v>50.19</v>
      </c>
      <c r="O28" s="203">
        <v>70.91</v>
      </c>
      <c r="P28" s="203">
        <v>23.88</v>
      </c>
      <c r="Q28" s="203">
        <v>9.27</v>
      </c>
      <c r="R28" s="203">
        <v>18.02</v>
      </c>
      <c r="S28" s="203">
        <v>11.21</v>
      </c>
      <c r="T28" s="203">
        <v>0</v>
      </c>
      <c r="U28" s="203">
        <v>50.08</v>
      </c>
      <c r="V28" s="203">
        <v>8.81</v>
      </c>
      <c r="W28" s="203">
        <v>14.57</v>
      </c>
      <c r="X28" s="203">
        <v>62.68</v>
      </c>
      <c r="Y28" s="203">
        <v>0</v>
      </c>
      <c r="Z28" s="203">
        <v>104.89</v>
      </c>
      <c r="AA28" s="203">
        <v>35.35</v>
      </c>
      <c r="AB28" s="203">
        <v>0</v>
      </c>
      <c r="AC28" s="203">
        <v>13.57</v>
      </c>
      <c r="AD28" s="203">
        <v>0</v>
      </c>
      <c r="AE28" s="203">
        <v>0</v>
      </c>
      <c r="AF28" s="203">
        <v>0</v>
      </c>
      <c r="AG28" s="203">
        <v>33.950000000000003</v>
      </c>
      <c r="AH28" s="203">
        <v>0</v>
      </c>
      <c r="AI28" s="203">
        <v>9.34</v>
      </c>
      <c r="AJ28" s="203">
        <v>0</v>
      </c>
      <c r="AK28" s="203">
        <v>97.37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14.14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155.57</v>
      </c>
      <c r="L29" s="203">
        <v>122.84</v>
      </c>
      <c r="M29" s="203">
        <v>30.86</v>
      </c>
      <c r="N29" s="203">
        <v>50.19</v>
      </c>
      <c r="O29" s="203">
        <v>70.91</v>
      </c>
      <c r="P29" s="203">
        <v>23.88</v>
      </c>
      <c r="Q29" s="203">
        <v>9.27</v>
      </c>
      <c r="R29" s="203">
        <v>17.79</v>
      </c>
      <c r="S29" s="203">
        <v>11.08</v>
      </c>
      <c r="T29" s="203">
        <v>0</v>
      </c>
      <c r="U29" s="203">
        <v>50.08</v>
      </c>
      <c r="V29" s="203">
        <v>8.81</v>
      </c>
      <c r="W29" s="203">
        <v>14.57</v>
      </c>
      <c r="X29" s="203">
        <v>62.68</v>
      </c>
      <c r="Y29" s="203">
        <v>0</v>
      </c>
      <c r="Z29" s="203">
        <v>104.89</v>
      </c>
      <c r="AA29" s="203">
        <v>35.35</v>
      </c>
      <c r="AB29" s="203">
        <v>0</v>
      </c>
      <c r="AC29" s="203">
        <v>13.57</v>
      </c>
      <c r="AD29" s="203">
        <v>0</v>
      </c>
      <c r="AE29" s="203">
        <v>0</v>
      </c>
      <c r="AF29" s="203">
        <v>0</v>
      </c>
      <c r="AG29" s="203">
        <v>33.950000000000003</v>
      </c>
      <c r="AH29" s="203">
        <v>0</v>
      </c>
      <c r="AI29" s="203">
        <v>9.34</v>
      </c>
      <c r="AJ29" s="203">
        <v>0</v>
      </c>
      <c r="AK29" s="203">
        <v>97.37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25.69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155.57</v>
      </c>
      <c r="L30" s="203">
        <v>122.84</v>
      </c>
      <c r="M30" s="203">
        <v>30.86</v>
      </c>
      <c r="N30" s="203">
        <v>50.19</v>
      </c>
      <c r="O30" s="203">
        <v>70.91</v>
      </c>
      <c r="P30" s="203">
        <v>23.88</v>
      </c>
      <c r="Q30" s="203">
        <v>9.27</v>
      </c>
      <c r="R30" s="203">
        <v>18.010000000000002</v>
      </c>
      <c r="S30" s="203">
        <v>11.21</v>
      </c>
      <c r="T30" s="203">
        <v>0</v>
      </c>
      <c r="U30" s="203">
        <v>50.08</v>
      </c>
      <c r="V30" s="203">
        <v>8.81</v>
      </c>
      <c r="W30" s="203">
        <v>14.57</v>
      </c>
      <c r="X30" s="203">
        <v>62.68</v>
      </c>
      <c r="Y30" s="203">
        <v>0</v>
      </c>
      <c r="Z30" s="203">
        <v>104.89</v>
      </c>
      <c r="AA30" s="203">
        <v>35.35</v>
      </c>
      <c r="AB30" s="203">
        <v>0</v>
      </c>
      <c r="AC30" s="203">
        <v>12.92</v>
      </c>
      <c r="AD30" s="203">
        <v>0</v>
      </c>
      <c r="AE30" s="203">
        <v>0</v>
      </c>
      <c r="AF30" s="203">
        <v>0</v>
      </c>
      <c r="AG30" s="203">
        <v>33.950000000000003</v>
      </c>
      <c r="AH30" s="203">
        <v>0</v>
      </c>
      <c r="AI30" s="203">
        <v>9.34</v>
      </c>
      <c r="AJ30" s="203">
        <v>0</v>
      </c>
      <c r="AK30" s="203">
        <v>97.37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42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155.57</v>
      </c>
      <c r="L31" s="203">
        <v>122.84</v>
      </c>
      <c r="M31" s="203">
        <v>30.86</v>
      </c>
      <c r="N31" s="203">
        <v>50.19</v>
      </c>
      <c r="O31" s="203">
        <v>70.91</v>
      </c>
      <c r="P31" s="203">
        <v>23.88</v>
      </c>
      <c r="Q31" s="203">
        <v>9.27</v>
      </c>
      <c r="R31" s="203">
        <v>18.010000000000002</v>
      </c>
      <c r="S31" s="203">
        <v>11.21</v>
      </c>
      <c r="T31" s="203">
        <v>0</v>
      </c>
      <c r="U31" s="203">
        <v>50.08</v>
      </c>
      <c r="V31" s="203">
        <v>8.81</v>
      </c>
      <c r="W31" s="203">
        <v>14.57</v>
      </c>
      <c r="X31" s="203">
        <v>62.68</v>
      </c>
      <c r="Y31" s="203">
        <v>0</v>
      </c>
      <c r="Z31" s="203">
        <v>104.89</v>
      </c>
      <c r="AA31" s="203">
        <v>35.35</v>
      </c>
      <c r="AB31" s="203">
        <v>0</v>
      </c>
      <c r="AC31" s="203">
        <v>12.92</v>
      </c>
      <c r="AD31" s="203">
        <v>0</v>
      </c>
      <c r="AE31" s="203">
        <v>0</v>
      </c>
      <c r="AF31" s="203">
        <v>0</v>
      </c>
      <c r="AG31" s="203">
        <v>33.950000000000003</v>
      </c>
      <c r="AH31" s="203">
        <v>0</v>
      </c>
      <c r="AI31" s="203">
        <v>9.34</v>
      </c>
      <c r="AJ31" s="203">
        <v>0</v>
      </c>
      <c r="AK31" s="203">
        <v>97.37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42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155.57</v>
      </c>
      <c r="L32" s="203">
        <v>122.84</v>
      </c>
      <c r="M32" s="203">
        <v>30.86</v>
      </c>
      <c r="N32" s="203">
        <v>50.19</v>
      </c>
      <c r="O32" s="203">
        <v>70.91</v>
      </c>
      <c r="P32" s="203">
        <v>23.88</v>
      </c>
      <c r="Q32" s="203">
        <v>9.27</v>
      </c>
      <c r="R32" s="203">
        <v>18.010000000000002</v>
      </c>
      <c r="S32" s="203">
        <v>11.21</v>
      </c>
      <c r="T32" s="203">
        <v>0</v>
      </c>
      <c r="U32" s="203">
        <v>50.08</v>
      </c>
      <c r="V32" s="203">
        <v>8.81</v>
      </c>
      <c r="W32" s="203">
        <v>14.57</v>
      </c>
      <c r="X32" s="203">
        <v>62.68</v>
      </c>
      <c r="Y32" s="203">
        <v>0</v>
      </c>
      <c r="Z32" s="203">
        <v>104.89</v>
      </c>
      <c r="AA32" s="203">
        <v>35.35</v>
      </c>
      <c r="AB32" s="203">
        <v>0</v>
      </c>
      <c r="AC32" s="203">
        <v>12.92</v>
      </c>
      <c r="AD32" s="203">
        <v>0</v>
      </c>
      <c r="AE32" s="203">
        <v>0</v>
      </c>
      <c r="AF32" s="203">
        <v>0</v>
      </c>
      <c r="AG32" s="203">
        <v>33.950000000000003</v>
      </c>
      <c r="AH32" s="203">
        <v>0</v>
      </c>
      <c r="AI32" s="203">
        <v>9.34</v>
      </c>
      <c r="AJ32" s="203">
        <v>0</v>
      </c>
      <c r="AK32" s="203">
        <v>97.37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42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155.57</v>
      </c>
      <c r="L33" s="203">
        <v>122.84</v>
      </c>
      <c r="M33" s="203">
        <v>30.86</v>
      </c>
      <c r="N33" s="203">
        <v>50.19</v>
      </c>
      <c r="O33" s="203">
        <v>70.91</v>
      </c>
      <c r="P33" s="203">
        <v>23.88</v>
      </c>
      <c r="Q33" s="203">
        <v>9.27</v>
      </c>
      <c r="R33" s="203">
        <v>18.010000000000002</v>
      </c>
      <c r="S33" s="203">
        <v>11.21</v>
      </c>
      <c r="T33" s="203">
        <v>0</v>
      </c>
      <c r="U33" s="203">
        <v>50.08</v>
      </c>
      <c r="V33" s="203">
        <v>8.81</v>
      </c>
      <c r="W33" s="203">
        <v>14.57</v>
      </c>
      <c r="X33" s="203">
        <v>62.68</v>
      </c>
      <c r="Y33" s="203">
        <v>0</v>
      </c>
      <c r="Z33" s="203">
        <v>104.89</v>
      </c>
      <c r="AA33" s="203">
        <v>35.35</v>
      </c>
      <c r="AB33" s="203">
        <v>0</v>
      </c>
      <c r="AC33" s="203">
        <v>12.92</v>
      </c>
      <c r="AD33" s="203">
        <v>0</v>
      </c>
      <c r="AE33" s="203">
        <v>0</v>
      </c>
      <c r="AF33" s="203">
        <v>0</v>
      </c>
      <c r="AG33" s="203">
        <v>33.950000000000003</v>
      </c>
      <c r="AH33" s="203">
        <v>0</v>
      </c>
      <c r="AI33" s="203">
        <v>9.34</v>
      </c>
      <c r="AJ33" s="203">
        <v>0</v>
      </c>
      <c r="AK33" s="203">
        <v>97.37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42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155.57</v>
      </c>
      <c r="L34" s="203">
        <v>122.84</v>
      </c>
      <c r="M34" s="203">
        <v>30.86</v>
      </c>
      <c r="N34" s="203">
        <v>50.19</v>
      </c>
      <c r="O34" s="203">
        <v>70.91</v>
      </c>
      <c r="P34" s="203">
        <v>23.88</v>
      </c>
      <c r="Q34" s="203">
        <v>9.27</v>
      </c>
      <c r="R34" s="203">
        <v>18.010000000000002</v>
      </c>
      <c r="S34" s="203">
        <v>11.21</v>
      </c>
      <c r="T34" s="203">
        <v>0</v>
      </c>
      <c r="U34" s="203">
        <v>50.08</v>
      </c>
      <c r="V34" s="203">
        <v>8.81</v>
      </c>
      <c r="W34" s="203">
        <v>14.57</v>
      </c>
      <c r="X34" s="203">
        <v>62.68</v>
      </c>
      <c r="Y34" s="203">
        <v>0</v>
      </c>
      <c r="Z34" s="203">
        <v>104.89</v>
      </c>
      <c r="AA34" s="203">
        <v>35.35</v>
      </c>
      <c r="AB34" s="203">
        <v>0</v>
      </c>
      <c r="AC34" s="203">
        <v>12.92</v>
      </c>
      <c r="AD34" s="203">
        <v>0</v>
      </c>
      <c r="AE34" s="203">
        <v>0</v>
      </c>
      <c r="AF34" s="203">
        <v>0</v>
      </c>
      <c r="AG34" s="203">
        <v>33.950000000000003</v>
      </c>
      <c r="AH34" s="203">
        <v>0</v>
      </c>
      <c r="AI34" s="203">
        <v>9.34</v>
      </c>
      <c r="AJ34" s="203">
        <v>0</v>
      </c>
      <c r="AK34" s="203">
        <v>97.37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42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155.57</v>
      </c>
      <c r="L35" s="203">
        <v>122.84</v>
      </c>
      <c r="M35" s="203">
        <v>30.86</v>
      </c>
      <c r="N35" s="203">
        <v>50.19</v>
      </c>
      <c r="O35" s="203">
        <v>70.91</v>
      </c>
      <c r="P35" s="203">
        <v>23.88</v>
      </c>
      <c r="Q35" s="203">
        <v>9.27</v>
      </c>
      <c r="R35" s="203">
        <v>18.010000000000002</v>
      </c>
      <c r="S35" s="203">
        <v>11.21</v>
      </c>
      <c r="T35" s="203">
        <v>0</v>
      </c>
      <c r="U35" s="203">
        <v>50.08</v>
      </c>
      <c r="V35" s="203">
        <v>8.81</v>
      </c>
      <c r="W35" s="203">
        <v>14.57</v>
      </c>
      <c r="X35" s="203">
        <v>62.68</v>
      </c>
      <c r="Y35" s="203">
        <v>0</v>
      </c>
      <c r="Z35" s="203">
        <v>104.89</v>
      </c>
      <c r="AA35" s="203">
        <v>35.35</v>
      </c>
      <c r="AB35" s="203">
        <v>0</v>
      </c>
      <c r="AC35" s="203">
        <v>12.92</v>
      </c>
      <c r="AD35" s="203">
        <v>0</v>
      </c>
      <c r="AE35" s="203">
        <v>0</v>
      </c>
      <c r="AF35" s="203">
        <v>0</v>
      </c>
      <c r="AG35" s="203">
        <v>33.950000000000003</v>
      </c>
      <c r="AH35" s="203">
        <v>0</v>
      </c>
      <c r="AI35" s="203">
        <v>9.34</v>
      </c>
      <c r="AJ35" s="203">
        <v>0</v>
      </c>
      <c r="AK35" s="203">
        <v>97.37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42.5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155.57</v>
      </c>
      <c r="L36" s="203">
        <v>122.84</v>
      </c>
      <c r="M36" s="203">
        <v>30.86</v>
      </c>
      <c r="N36" s="203">
        <v>50.19</v>
      </c>
      <c r="O36" s="203">
        <v>70.91</v>
      </c>
      <c r="P36" s="203">
        <v>23.88</v>
      </c>
      <c r="Q36" s="203">
        <v>9.27</v>
      </c>
      <c r="R36" s="203">
        <v>18.010000000000002</v>
      </c>
      <c r="S36" s="203">
        <v>11.21</v>
      </c>
      <c r="T36" s="203">
        <v>0</v>
      </c>
      <c r="U36" s="203">
        <v>50.08</v>
      </c>
      <c r="V36" s="203">
        <v>8.81</v>
      </c>
      <c r="W36" s="203">
        <v>14.57</v>
      </c>
      <c r="X36" s="203">
        <v>62.68</v>
      </c>
      <c r="Y36" s="203">
        <v>0</v>
      </c>
      <c r="Z36" s="203">
        <v>104.89</v>
      </c>
      <c r="AA36" s="203">
        <v>35.35</v>
      </c>
      <c r="AB36" s="203">
        <v>0</v>
      </c>
      <c r="AC36" s="203">
        <v>12.92</v>
      </c>
      <c r="AD36" s="203">
        <v>0</v>
      </c>
      <c r="AE36" s="203">
        <v>0</v>
      </c>
      <c r="AF36" s="203">
        <v>0</v>
      </c>
      <c r="AG36" s="203">
        <v>33.950000000000003</v>
      </c>
      <c r="AH36" s="203">
        <v>0</v>
      </c>
      <c r="AI36" s="203">
        <v>9.34</v>
      </c>
      <c r="AJ36" s="203">
        <v>0</v>
      </c>
      <c r="AK36" s="203">
        <v>97.37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42.5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155.56</v>
      </c>
      <c r="L37" s="203">
        <v>122.84</v>
      </c>
      <c r="M37" s="203">
        <v>30.86</v>
      </c>
      <c r="N37" s="203">
        <v>50.19</v>
      </c>
      <c r="O37" s="203">
        <v>70.91</v>
      </c>
      <c r="P37" s="203">
        <v>23.88</v>
      </c>
      <c r="Q37" s="203">
        <v>9.27</v>
      </c>
      <c r="R37" s="203">
        <v>18.010000000000002</v>
      </c>
      <c r="S37" s="203">
        <v>11.21</v>
      </c>
      <c r="T37" s="203">
        <v>0</v>
      </c>
      <c r="U37" s="203">
        <v>50.08</v>
      </c>
      <c r="V37" s="203">
        <v>8.81</v>
      </c>
      <c r="W37" s="203">
        <v>14.57</v>
      </c>
      <c r="X37" s="203">
        <v>62.68</v>
      </c>
      <c r="Y37" s="203">
        <v>0</v>
      </c>
      <c r="Z37" s="203">
        <v>104.89</v>
      </c>
      <c r="AA37" s="203">
        <v>35.35</v>
      </c>
      <c r="AB37" s="203">
        <v>0</v>
      </c>
      <c r="AC37" s="203">
        <v>12.92</v>
      </c>
      <c r="AD37" s="203">
        <v>0</v>
      </c>
      <c r="AE37" s="203">
        <v>0</v>
      </c>
      <c r="AF37" s="203">
        <v>0</v>
      </c>
      <c r="AG37" s="203">
        <v>33.950000000000003</v>
      </c>
      <c r="AH37" s="203">
        <v>0</v>
      </c>
      <c r="AI37" s="203">
        <v>9.34</v>
      </c>
      <c r="AJ37" s="203">
        <v>0</v>
      </c>
      <c r="AK37" s="203">
        <v>97.37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42.5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155.56</v>
      </c>
      <c r="L38" s="203">
        <v>122.84</v>
      </c>
      <c r="M38" s="203">
        <v>30.86</v>
      </c>
      <c r="N38" s="203">
        <v>50.19</v>
      </c>
      <c r="O38" s="203">
        <v>70.91</v>
      </c>
      <c r="P38" s="203">
        <v>23.88</v>
      </c>
      <c r="Q38" s="203">
        <v>9.27</v>
      </c>
      <c r="R38" s="203">
        <v>18.02</v>
      </c>
      <c r="S38" s="203">
        <v>11.21</v>
      </c>
      <c r="T38" s="203">
        <v>0</v>
      </c>
      <c r="U38" s="203">
        <v>50.08</v>
      </c>
      <c r="V38" s="203">
        <v>8.81</v>
      </c>
      <c r="W38" s="203">
        <v>14.57</v>
      </c>
      <c r="X38" s="203">
        <v>62.68</v>
      </c>
      <c r="Y38" s="203">
        <v>0</v>
      </c>
      <c r="Z38" s="203">
        <v>104.89</v>
      </c>
      <c r="AA38" s="203">
        <v>35.35</v>
      </c>
      <c r="AB38" s="203">
        <v>0</v>
      </c>
      <c r="AC38" s="203">
        <v>12.92</v>
      </c>
      <c r="AD38" s="203">
        <v>0</v>
      </c>
      <c r="AE38" s="203">
        <v>0</v>
      </c>
      <c r="AF38" s="203">
        <v>0</v>
      </c>
      <c r="AG38" s="203">
        <v>33.950000000000003</v>
      </c>
      <c r="AH38" s="203">
        <v>0</v>
      </c>
      <c r="AI38" s="203">
        <v>9.34</v>
      </c>
      <c r="AJ38" s="203">
        <v>0</v>
      </c>
      <c r="AK38" s="203">
        <v>99.62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42.5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155.56</v>
      </c>
      <c r="L39" s="203">
        <v>67.72</v>
      </c>
      <c r="M39" s="203">
        <v>30.86</v>
      </c>
      <c r="N39" s="203">
        <v>50.19</v>
      </c>
      <c r="O39" s="203">
        <v>70.91</v>
      </c>
      <c r="P39" s="203">
        <v>23.88</v>
      </c>
      <c r="Q39" s="203">
        <v>9.27</v>
      </c>
      <c r="R39" s="203">
        <v>18.010000000000002</v>
      </c>
      <c r="S39" s="203">
        <v>11.21</v>
      </c>
      <c r="T39" s="203">
        <v>0</v>
      </c>
      <c r="U39" s="203">
        <v>50.08</v>
      </c>
      <c r="V39" s="203">
        <v>8.81</v>
      </c>
      <c r="W39" s="203">
        <v>14.57</v>
      </c>
      <c r="X39" s="203">
        <v>62.68</v>
      </c>
      <c r="Y39" s="203">
        <v>0</v>
      </c>
      <c r="Z39" s="203">
        <v>104.89</v>
      </c>
      <c r="AA39" s="203">
        <v>35.35</v>
      </c>
      <c r="AB39" s="203">
        <v>0</v>
      </c>
      <c r="AC39" s="203">
        <v>12.92</v>
      </c>
      <c r="AD39" s="203">
        <v>0</v>
      </c>
      <c r="AE39" s="203">
        <v>0</v>
      </c>
      <c r="AF39" s="203">
        <v>0</v>
      </c>
      <c r="AG39" s="203">
        <v>33.950000000000003</v>
      </c>
      <c r="AH39" s="203">
        <v>0</v>
      </c>
      <c r="AI39" s="203">
        <v>9.34</v>
      </c>
      <c r="AJ39" s="203">
        <v>0</v>
      </c>
      <c r="AK39" s="203">
        <v>99.62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42.5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155.56</v>
      </c>
      <c r="L40" s="203">
        <v>67.72</v>
      </c>
      <c r="M40" s="203">
        <v>30.86</v>
      </c>
      <c r="N40" s="203">
        <v>50.19</v>
      </c>
      <c r="O40" s="203">
        <v>70.91</v>
      </c>
      <c r="P40" s="203">
        <v>23.88</v>
      </c>
      <c r="Q40" s="203">
        <v>9.27</v>
      </c>
      <c r="R40" s="203">
        <v>18.010000000000002</v>
      </c>
      <c r="S40" s="203">
        <v>11.21</v>
      </c>
      <c r="T40" s="203">
        <v>0</v>
      </c>
      <c r="U40" s="203">
        <v>50.08</v>
      </c>
      <c r="V40" s="203">
        <v>8.81</v>
      </c>
      <c r="W40" s="203">
        <v>14.57</v>
      </c>
      <c r="X40" s="203">
        <v>62.68</v>
      </c>
      <c r="Y40" s="203">
        <v>0</v>
      </c>
      <c r="Z40" s="203">
        <v>104.89</v>
      </c>
      <c r="AA40" s="203">
        <v>35.35</v>
      </c>
      <c r="AB40" s="203">
        <v>0</v>
      </c>
      <c r="AC40" s="203">
        <v>12.92</v>
      </c>
      <c r="AD40" s="203">
        <v>0</v>
      </c>
      <c r="AE40" s="203">
        <v>0</v>
      </c>
      <c r="AF40" s="203">
        <v>0</v>
      </c>
      <c r="AG40" s="203">
        <v>33.950000000000003</v>
      </c>
      <c r="AH40" s="203">
        <v>0</v>
      </c>
      <c r="AI40" s="203">
        <v>9.34</v>
      </c>
      <c r="AJ40" s="203">
        <v>0</v>
      </c>
      <c r="AK40" s="203">
        <v>99.62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42.5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155.56</v>
      </c>
      <c r="L41" s="203">
        <v>67.72</v>
      </c>
      <c r="M41" s="203">
        <v>30.86</v>
      </c>
      <c r="N41" s="203">
        <v>50.19</v>
      </c>
      <c r="O41" s="203">
        <v>70.91</v>
      </c>
      <c r="P41" s="203">
        <v>23.88</v>
      </c>
      <c r="Q41" s="203">
        <v>9.27</v>
      </c>
      <c r="R41" s="203">
        <v>18.010000000000002</v>
      </c>
      <c r="S41" s="203">
        <v>11.21</v>
      </c>
      <c r="T41" s="203">
        <v>0</v>
      </c>
      <c r="U41" s="203">
        <v>50.08</v>
      </c>
      <c r="V41" s="203">
        <v>8.81</v>
      </c>
      <c r="W41" s="203">
        <v>14.57</v>
      </c>
      <c r="X41" s="203">
        <v>62.68</v>
      </c>
      <c r="Y41" s="203">
        <v>0</v>
      </c>
      <c r="Z41" s="203">
        <v>104.89</v>
      </c>
      <c r="AA41" s="203">
        <v>35.35</v>
      </c>
      <c r="AB41" s="203">
        <v>0</v>
      </c>
      <c r="AC41" s="203">
        <v>12.92</v>
      </c>
      <c r="AD41" s="203">
        <v>0</v>
      </c>
      <c r="AE41" s="203">
        <v>0</v>
      </c>
      <c r="AF41" s="203">
        <v>0</v>
      </c>
      <c r="AG41" s="203">
        <v>33.950000000000003</v>
      </c>
      <c r="AH41" s="203">
        <v>0</v>
      </c>
      <c r="AI41" s="203">
        <v>9.34</v>
      </c>
      <c r="AJ41" s="203">
        <v>0</v>
      </c>
      <c r="AK41" s="203">
        <v>99.62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42.5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155.56</v>
      </c>
      <c r="L42" s="203">
        <v>67.72</v>
      </c>
      <c r="M42" s="203">
        <v>30.86</v>
      </c>
      <c r="N42" s="203">
        <v>50.19</v>
      </c>
      <c r="O42" s="203">
        <v>70.91</v>
      </c>
      <c r="P42" s="203">
        <v>23.88</v>
      </c>
      <c r="Q42" s="203">
        <v>9.27</v>
      </c>
      <c r="R42" s="203">
        <v>18.010000000000002</v>
      </c>
      <c r="S42" s="203">
        <v>11.21</v>
      </c>
      <c r="T42" s="203">
        <v>0</v>
      </c>
      <c r="U42" s="203">
        <v>50.08</v>
      </c>
      <c r="V42" s="203">
        <v>8.81</v>
      </c>
      <c r="W42" s="203">
        <v>14.57</v>
      </c>
      <c r="X42" s="203">
        <v>62.68</v>
      </c>
      <c r="Y42" s="203">
        <v>0</v>
      </c>
      <c r="Z42" s="203">
        <v>104.89</v>
      </c>
      <c r="AA42" s="203">
        <v>35.35</v>
      </c>
      <c r="AB42" s="203">
        <v>0</v>
      </c>
      <c r="AC42" s="203">
        <v>12.92</v>
      </c>
      <c r="AD42" s="203">
        <v>0</v>
      </c>
      <c r="AE42" s="203">
        <v>0</v>
      </c>
      <c r="AF42" s="203">
        <v>0</v>
      </c>
      <c r="AG42" s="203">
        <v>33.950000000000003</v>
      </c>
      <c r="AH42" s="203">
        <v>0</v>
      </c>
      <c r="AI42" s="203">
        <v>9.34</v>
      </c>
      <c r="AJ42" s="203">
        <v>0</v>
      </c>
      <c r="AK42" s="203">
        <v>99.62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42.5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155.56</v>
      </c>
      <c r="L43" s="203">
        <v>67.72</v>
      </c>
      <c r="M43" s="203">
        <v>30.86</v>
      </c>
      <c r="N43" s="203">
        <v>50.19</v>
      </c>
      <c r="O43" s="203">
        <v>70.91</v>
      </c>
      <c r="P43" s="203">
        <v>23.88</v>
      </c>
      <c r="Q43" s="203">
        <v>9.27</v>
      </c>
      <c r="R43" s="203">
        <v>18.010000000000002</v>
      </c>
      <c r="S43" s="203">
        <v>11.21</v>
      </c>
      <c r="T43" s="203">
        <v>0</v>
      </c>
      <c r="U43" s="203">
        <v>50.08</v>
      </c>
      <c r="V43" s="203">
        <v>8.81</v>
      </c>
      <c r="W43" s="203">
        <v>14.57</v>
      </c>
      <c r="X43" s="203">
        <v>62.68</v>
      </c>
      <c r="Y43" s="203">
        <v>0</v>
      </c>
      <c r="Z43" s="203">
        <v>104.89</v>
      </c>
      <c r="AA43" s="203">
        <v>35.35</v>
      </c>
      <c r="AB43" s="203">
        <v>0</v>
      </c>
      <c r="AC43" s="203">
        <v>12.92</v>
      </c>
      <c r="AD43" s="203">
        <v>0</v>
      </c>
      <c r="AE43" s="203">
        <v>0</v>
      </c>
      <c r="AF43" s="203">
        <v>0</v>
      </c>
      <c r="AG43" s="203">
        <v>33.950000000000003</v>
      </c>
      <c r="AH43" s="203">
        <v>0</v>
      </c>
      <c r="AI43" s="203">
        <v>9.34</v>
      </c>
      <c r="AJ43" s="203">
        <v>0</v>
      </c>
      <c r="AK43" s="203">
        <v>99.62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42.5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155.56</v>
      </c>
      <c r="L44" s="203">
        <v>67.72</v>
      </c>
      <c r="M44" s="203">
        <v>30.86</v>
      </c>
      <c r="N44" s="203">
        <v>50.19</v>
      </c>
      <c r="O44" s="203">
        <v>70.91</v>
      </c>
      <c r="P44" s="203">
        <v>23.88</v>
      </c>
      <c r="Q44" s="203">
        <v>9.27</v>
      </c>
      <c r="R44" s="203">
        <v>18.010000000000002</v>
      </c>
      <c r="S44" s="203">
        <v>11.21</v>
      </c>
      <c r="T44" s="203">
        <v>0</v>
      </c>
      <c r="U44" s="203">
        <v>50.08</v>
      </c>
      <c r="V44" s="203">
        <v>8.81</v>
      </c>
      <c r="W44" s="203">
        <v>14.57</v>
      </c>
      <c r="X44" s="203">
        <v>62.68</v>
      </c>
      <c r="Y44" s="203">
        <v>0</v>
      </c>
      <c r="Z44" s="203">
        <v>104.89</v>
      </c>
      <c r="AA44" s="203">
        <v>35.35</v>
      </c>
      <c r="AB44" s="203">
        <v>0</v>
      </c>
      <c r="AC44" s="203">
        <v>6.54</v>
      </c>
      <c r="AD44" s="203">
        <v>0</v>
      </c>
      <c r="AE44" s="203">
        <v>0</v>
      </c>
      <c r="AF44" s="203">
        <v>0</v>
      </c>
      <c r="AG44" s="203">
        <v>33.950000000000003</v>
      </c>
      <c r="AH44" s="203">
        <v>0</v>
      </c>
      <c r="AI44" s="203">
        <v>4.18</v>
      </c>
      <c r="AJ44" s="203">
        <v>0</v>
      </c>
      <c r="AK44" s="203">
        <v>95.78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42.5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155.56</v>
      </c>
      <c r="L45" s="203">
        <v>66.760000000000005</v>
      </c>
      <c r="M45" s="203">
        <v>30.86</v>
      </c>
      <c r="N45" s="203">
        <v>50.19</v>
      </c>
      <c r="O45" s="203">
        <v>70.91</v>
      </c>
      <c r="P45" s="203">
        <v>23.88</v>
      </c>
      <c r="Q45" s="203">
        <v>9.27</v>
      </c>
      <c r="R45" s="203">
        <v>18.02</v>
      </c>
      <c r="S45" s="203">
        <v>11.21</v>
      </c>
      <c r="T45" s="203">
        <v>0</v>
      </c>
      <c r="U45" s="203">
        <v>50.08</v>
      </c>
      <c r="V45" s="203">
        <v>8.81</v>
      </c>
      <c r="W45" s="203">
        <v>14.6</v>
      </c>
      <c r="X45" s="203">
        <v>62.69</v>
      </c>
      <c r="Y45" s="203">
        <v>0</v>
      </c>
      <c r="Z45" s="203">
        <v>104.89</v>
      </c>
      <c r="AA45" s="203">
        <v>35.35</v>
      </c>
      <c r="AB45" s="203">
        <v>0</v>
      </c>
      <c r="AC45" s="203">
        <v>12</v>
      </c>
      <c r="AD45" s="203">
        <v>0</v>
      </c>
      <c r="AE45" s="203">
        <v>0</v>
      </c>
      <c r="AF45" s="203">
        <v>0</v>
      </c>
      <c r="AG45" s="203">
        <v>33.950000000000003</v>
      </c>
      <c r="AH45" s="203">
        <v>0</v>
      </c>
      <c r="AI45" s="203">
        <v>9.34</v>
      </c>
      <c r="AJ45" s="203">
        <v>0</v>
      </c>
      <c r="AK45" s="203">
        <v>95.78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42.5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155.56</v>
      </c>
      <c r="L46" s="203">
        <v>66.760000000000005</v>
      </c>
      <c r="M46" s="203">
        <v>30.86</v>
      </c>
      <c r="N46" s="203">
        <v>50.19</v>
      </c>
      <c r="O46" s="203">
        <v>70.91</v>
      </c>
      <c r="P46" s="203">
        <v>23.88</v>
      </c>
      <c r="Q46" s="203">
        <v>9.27</v>
      </c>
      <c r="R46" s="203">
        <v>18.02</v>
      </c>
      <c r="S46" s="203">
        <v>11.21</v>
      </c>
      <c r="T46" s="203">
        <v>0</v>
      </c>
      <c r="U46" s="203">
        <v>50.08</v>
      </c>
      <c r="V46" s="203">
        <v>8.81</v>
      </c>
      <c r="W46" s="203">
        <v>14.6</v>
      </c>
      <c r="X46" s="203">
        <v>62.69</v>
      </c>
      <c r="Y46" s="203">
        <v>0</v>
      </c>
      <c r="Z46" s="203">
        <v>104.89</v>
      </c>
      <c r="AA46" s="203">
        <v>35.35</v>
      </c>
      <c r="AB46" s="203">
        <v>0</v>
      </c>
      <c r="AC46" s="203">
        <v>12</v>
      </c>
      <c r="AD46" s="203">
        <v>0</v>
      </c>
      <c r="AE46" s="203">
        <v>0</v>
      </c>
      <c r="AF46" s="203">
        <v>0</v>
      </c>
      <c r="AG46" s="203">
        <v>33.950000000000003</v>
      </c>
      <c r="AH46" s="203">
        <v>0</v>
      </c>
      <c r="AI46" s="203">
        <v>9.34</v>
      </c>
      <c r="AJ46" s="203">
        <v>0</v>
      </c>
      <c r="AK46" s="203">
        <v>95.78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42.5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72.569999999999993</v>
      </c>
      <c r="L47" s="203">
        <v>58.05</v>
      </c>
      <c r="M47" s="203">
        <v>30.86</v>
      </c>
      <c r="N47" s="203">
        <v>50.19</v>
      </c>
      <c r="O47" s="203">
        <v>70.91</v>
      </c>
      <c r="P47" s="203">
        <v>23.88</v>
      </c>
      <c r="Q47" s="203">
        <v>0</v>
      </c>
      <c r="R47" s="203">
        <v>0.78</v>
      </c>
      <c r="S47" s="203">
        <v>2.4</v>
      </c>
      <c r="T47" s="203">
        <v>0</v>
      </c>
      <c r="U47" s="203">
        <v>50.08</v>
      </c>
      <c r="V47" s="203">
        <v>8.81</v>
      </c>
      <c r="W47" s="203">
        <v>14.6</v>
      </c>
      <c r="X47" s="203">
        <v>62.69</v>
      </c>
      <c r="Y47" s="203">
        <v>0</v>
      </c>
      <c r="Z47" s="203">
        <v>104.89</v>
      </c>
      <c r="AA47" s="203">
        <v>35.35</v>
      </c>
      <c r="AB47" s="203">
        <v>0</v>
      </c>
      <c r="AC47" s="203">
        <v>12</v>
      </c>
      <c r="AD47" s="203">
        <v>0</v>
      </c>
      <c r="AE47" s="203">
        <v>0</v>
      </c>
      <c r="AF47" s="203">
        <v>0</v>
      </c>
      <c r="AG47" s="203">
        <v>33.950000000000003</v>
      </c>
      <c r="AH47" s="203">
        <v>0</v>
      </c>
      <c r="AI47" s="203">
        <v>9.34</v>
      </c>
      <c r="AJ47" s="203">
        <v>0</v>
      </c>
      <c r="AK47" s="203">
        <v>75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42.5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82.24</v>
      </c>
      <c r="L48" s="203">
        <v>66.760000000000005</v>
      </c>
      <c r="M48" s="203">
        <v>30.86</v>
      </c>
      <c r="N48" s="203">
        <v>50.19</v>
      </c>
      <c r="O48" s="203">
        <v>70.91</v>
      </c>
      <c r="P48" s="203">
        <v>23.88</v>
      </c>
      <c r="Q48" s="203">
        <v>3.87</v>
      </c>
      <c r="R48" s="203">
        <v>4.84</v>
      </c>
      <c r="S48" s="203">
        <v>3.87</v>
      </c>
      <c r="T48" s="203">
        <v>0</v>
      </c>
      <c r="U48" s="203">
        <v>50.08</v>
      </c>
      <c r="V48" s="203">
        <v>8.81</v>
      </c>
      <c r="W48" s="203">
        <v>14.57</v>
      </c>
      <c r="X48" s="203">
        <v>62.68</v>
      </c>
      <c r="Y48" s="203">
        <v>0</v>
      </c>
      <c r="Z48" s="203">
        <v>104.89</v>
      </c>
      <c r="AA48" s="203">
        <v>35.35</v>
      </c>
      <c r="AB48" s="203">
        <v>0</v>
      </c>
      <c r="AC48" s="203">
        <v>12</v>
      </c>
      <c r="AD48" s="203">
        <v>0</v>
      </c>
      <c r="AE48" s="203">
        <v>0</v>
      </c>
      <c r="AF48" s="203">
        <v>0</v>
      </c>
      <c r="AG48" s="203">
        <v>33.950000000000003</v>
      </c>
      <c r="AH48" s="203">
        <v>0</v>
      </c>
      <c r="AI48" s="203">
        <v>9.34</v>
      </c>
      <c r="AJ48" s="203">
        <v>0</v>
      </c>
      <c r="AK48" s="203">
        <v>75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42.5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82.24</v>
      </c>
      <c r="L49" s="203">
        <v>66.760000000000005</v>
      </c>
      <c r="M49" s="203">
        <v>30.86</v>
      </c>
      <c r="N49" s="203">
        <v>50.19</v>
      </c>
      <c r="O49" s="203">
        <v>70.91</v>
      </c>
      <c r="P49" s="203">
        <v>23.88</v>
      </c>
      <c r="Q49" s="203">
        <v>3.87</v>
      </c>
      <c r="R49" s="203">
        <v>4.84</v>
      </c>
      <c r="S49" s="203">
        <v>3.87</v>
      </c>
      <c r="T49" s="203">
        <v>0</v>
      </c>
      <c r="U49" s="203">
        <v>50.08</v>
      </c>
      <c r="V49" s="203">
        <v>8.81</v>
      </c>
      <c r="W49" s="203">
        <v>14.57</v>
      </c>
      <c r="X49" s="203">
        <v>62.68</v>
      </c>
      <c r="Y49" s="203">
        <v>0</v>
      </c>
      <c r="Z49" s="203">
        <v>104.89</v>
      </c>
      <c r="AA49" s="203">
        <v>35.35</v>
      </c>
      <c r="AB49" s="203">
        <v>0</v>
      </c>
      <c r="AC49" s="203">
        <v>12</v>
      </c>
      <c r="AD49" s="203">
        <v>0</v>
      </c>
      <c r="AE49" s="203">
        <v>0</v>
      </c>
      <c r="AF49" s="203">
        <v>0</v>
      </c>
      <c r="AG49" s="203">
        <v>33.950000000000003</v>
      </c>
      <c r="AH49" s="203">
        <v>0</v>
      </c>
      <c r="AI49" s="203">
        <v>9.34</v>
      </c>
      <c r="AJ49" s="203">
        <v>0</v>
      </c>
      <c r="AK49" s="203">
        <v>99.62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42.5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82.24</v>
      </c>
      <c r="L50" s="203">
        <v>66.760000000000005</v>
      </c>
      <c r="M50" s="203">
        <v>30.86</v>
      </c>
      <c r="N50" s="203">
        <v>50.19</v>
      </c>
      <c r="O50" s="203">
        <v>70.91</v>
      </c>
      <c r="P50" s="203">
        <v>23.88</v>
      </c>
      <c r="Q50" s="203">
        <v>3.87</v>
      </c>
      <c r="R50" s="203">
        <v>4.84</v>
      </c>
      <c r="S50" s="203">
        <v>3.87</v>
      </c>
      <c r="T50" s="203">
        <v>0</v>
      </c>
      <c r="U50" s="203">
        <v>50.08</v>
      </c>
      <c r="V50" s="203">
        <v>8.81</v>
      </c>
      <c r="W50" s="203">
        <v>14.57</v>
      </c>
      <c r="X50" s="203">
        <v>62.68</v>
      </c>
      <c r="Y50" s="203">
        <v>0</v>
      </c>
      <c r="Z50" s="203">
        <v>104.89</v>
      </c>
      <c r="AA50" s="203">
        <v>35.35</v>
      </c>
      <c r="AB50" s="203">
        <v>0</v>
      </c>
      <c r="AC50" s="203">
        <v>12</v>
      </c>
      <c r="AD50" s="203">
        <v>0</v>
      </c>
      <c r="AE50" s="203">
        <v>0</v>
      </c>
      <c r="AF50" s="203">
        <v>0</v>
      </c>
      <c r="AG50" s="203">
        <v>33.950000000000003</v>
      </c>
      <c r="AH50" s="203">
        <v>0</v>
      </c>
      <c r="AI50" s="203">
        <v>9.34</v>
      </c>
      <c r="AJ50" s="203">
        <v>0</v>
      </c>
      <c r="AK50" s="203">
        <v>75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42.5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82.24</v>
      </c>
      <c r="L51" s="203">
        <v>66.760000000000005</v>
      </c>
      <c r="M51" s="203">
        <v>30.86</v>
      </c>
      <c r="N51" s="203">
        <v>50.19</v>
      </c>
      <c r="O51" s="203">
        <v>70.91</v>
      </c>
      <c r="P51" s="203">
        <v>23.88</v>
      </c>
      <c r="Q51" s="203">
        <v>3.87</v>
      </c>
      <c r="R51" s="203">
        <v>4.84</v>
      </c>
      <c r="S51" s="203">
        <v>3.87</v>
      </c>
      <c r="T51" s="203">
        <v>0</v>
      </c>
      <c r="U51" s="203">
        <v>50.08</v>
      </c>
      <c r="V51" s="203">
        <v>8.81</v>
      </c>
      <c r="W51" s="203">
        <v>14.57</v>
      </c>
      <c r="X51" s="203">
        <v>62.68</v>
      </c>
      <c r="Y51" s="203">
        <v>0</v>
      </c>
      <c r="Z51" s="203">
        <v>104.89</v>
      </c>
      <c r="AA51" s="203">
        <v>35.35</v>
      </c>
      <c r="AB51" s="203">
        <v>0</v>
      </c>
      <c r="AC51" s="203">
        <v>11</v>
      </c>
      <c r="AD51" s="203">
        <v>0</v>
      </c>
      <c r="AE51" s="203">
        <v>0</v>
      </c>
      <c r="AF51" s="203">
        <v>0</v>
      </c>
      <c r="AG51" s="203">
        <v>33.950000000000003</v>
      </c>
      <c r="AH51" s="203">
        <v>0</v>
      </c>
      <c r="AI51" s="203">
        <v>7.12</v>
      </c>
      <c r="AJ51" s="203">
        <v>0</v>
      </c>
      <c r="AK51" s="203">
        <v>75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42.5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82.24</v>
      </c>
      <c r="L52" s="203">
        <v>66.760000000000005</v>
      </c>
      <c r="M52" s="203">
        <v>30.86</v>
      </c>
      <c r="N52" s="203">
        <v>50.19</v>
      </c>
      <c r="O52" s="203">
        <v>70.91</v>
      </c>
      <c r="P52" s="203">
        <v>23.88</v>
      </c>
      <c r="Q52" s="203">
        <v>3.87</v>
      </c>
      <c r="R52" s="203">
        <v>4.84</v>
      </c>
      <c r="S52" s="203">
        <v>3.87</v>
      </c>
      <c r="T52" s="203">
        <v>0</v>
      </c>
      <c r="U52" s="203">
        <v>50.08</v>
      </c>
      <c r="V52" s="203">
        <v>8.81</v>
      </c>
      <c r="W52" s="203">
        <v>14.57</v>
      </c>
      <c r="X52" s="203">
        <v>62.68</v>
      </c>
      <c r="Y52" s="203">
        <v>0</v>
      </c>
      <c r="Z52" s="203">
        <v>104.89</v>
      </c>
      <c r="AA52" s="203">
        <v>35.35</v>
      </c>
      <c r="AB52" s="203">
        <v>0</v>
      </c>
      <c r="AC52" s="203">
        <v>11</v>
      </c>
      <c r="AD52" s="203">
        <v>0</v>
      </c>
      <c r="AE52" s="203">
        <v>0</v>
      </c>
      <c r="AF52" s="203">
        <v>0</v>
      </c>
      <c r="AG52" s="203">
        <v>33.950000000000003</v>
      </c>
      <c r="AH52" s="203">
        <v>0</v>
      </c>
      <c r="AI52" s="203">
        <v>7.12</v>
      </c>
      <c r="AJ52" s="203">
        <v>0</v>
      </c>
      <c r="AK52" s="203">
        <v>99.62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42.5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82.24</v>
      </c>
      <c r="L53" s="203">
        <v>66.760000000000005</v>
      </c>
      <c r="M53" s="203">
        <v>30.86</v>
      </c>
      <c r="N53" s="203">
        <v>50.19</v>
      </c>
      <c r="O53" s="203">
        <v>70.91</v>
      </c>
      <c r="P53" s="203">
        <v>23.88</v>
      </c>
      <c r="Q53" s="203">
        <v>3.87</v>
      </c>
      <c r="R53" s="203">
        <v>4.84</v>
      </c>
      <c r="S53" s="203">
        <v>3.87</v>
      </c>
      <c r="T53" s="203">
        <v>0</v>
      </c>
      <c r="U53" s="203">
        <v>50.08</v>
      </c>
      <c r="V53" s="203">
        <v>8.81</v>
      </c>
      <c r="W53" s="203">
        <v>14.78</v>
      </c>
      <c r="X53" s="203">
        <v>62.69</v>
      </c>
      <c r="Y53" s="203">
        <v>0</v>
      </c>
      <c r="Z53" s="203">
        <v>104.89</v>
      </c>
      <c r="AA53" s="203">
        <v>35.35</v>
      </c>
      <c r="AB53" s="203">
        <v>0</v>
      </c>
      <c r="AC53" s="203">
        <v>11</v>
      </c>
      <c r="AD53" s="203">
        <v>0</v>
      </c>
      <c r="AE53" s="203">
        <v>0</v>
      </c>
      <c r="AF53" s="203">
        <v>0</v>
      </c>
      <c r="AG53" s="203">
        <v>33.950000000000003</v>
      </c>
      <c r="AH53" s="203">
        <v>0</v>
      </c>
      <c r="AI53" s="203">
        <v>7.12</v>
      </c>
      <c r="AJ53" s="203">
        <v>0</v>
      </c>
      <c r="AK53" s="203">
        <v>99.62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42.5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82.24</v>
      </c>
      <c r="L54" s="203">
        <v>66.760000000000005</v>
      </c>
      <c r="M54" s="203">
        <v>30.86</v>
      </c>
      <c r="N54" s="203">
        <v>50.19</v>
      </c>
      <c r="O54" s="203">
        <v>70.91</v>
      </c>
      <c r="P54" s="203">
        <v>23.88</v>
      </c>
      <c r="Q54" s="203">
        <v>3.87</v>
      </c>
      <c r="R54" s="203">
        <v>4.84</v>
      </c>
      <c r="S54" s="203">
        <v>3.87</v>
      </c>
      <c r="T54" s="203">
        <v>0</v>
      </c>
      <c r="U54" s="203">
        <v>50.08</v>
      </c>
      <c r="V54" s="203">
        <v>8.81</v>
      </c>
      <c r="W54" s="203">
        <v>14.78</v>
      </c>
      <c r="X54" s="203">
        <v>62.68</v>
      </c>
      <c r="Y54" s="203">
        <v>0</v>
      </c>
      <c r="Z54" s="203">
        <v>104.89</v>
      </c>
      <c r="AA54" s="203">
        <v>35.35</v>
      </c>
      <c r="AB54" s="203">
        <v>0</v>
      </c>
      <c r="AC54" s="203">
        <v>11</v>
      </c>
      <c r="AD54" s="203">
        <v>0</v>
      </c>
      <c r="AE54" s="203">
        <v>0</v>
      </c>
      <c r="AF54" s="203">
        <v>0</v>
      </c>
      <c r="AG54" s="203">
        <v>33.950000000000003</v>
      </c>
      <c r="AH54" s="203">
        <v>0</v>
      </c>
      <c r="AI54" s="203">
        <v>7.12</v>
      </c>
      <c r="AJ54" s="203">
        <v>0</v>
      </c>
      <c r="AK54" s="203">
        <v>99.62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42.5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82.24</v>
      </c>
      <c r="L55" s="203">
        <v>66.760000000000005</v>
      </c>
      <c r="M55" s="203">
        <v>30.86</v>
      </c>
      <c r="N55" s="203">
        <v>50.19</v>
      </c>
      <c r="O55" s="203">
        <v>70.91</v>
      </c>
      <c r="P55" s="203">
        <v>23.88</v>
      </c>
      <c r="Q55" s="203">
        <v>3.87</v>
      </c>
      <c r="R55" s="203">
        <v>4.84</v>
      </c>
      <c r="S55" s="203">
        <v>3.87</v>
      </c>
      <c r="T55" s="203">
        <v>0</v>
      </c>
      <c r="U55" s="203">
        <v>50.08</v>
      </c>
      <c r="V55" s="203">
        <v>8.81</v>
      </c>
      <c r="W55" s="203">
        <v>14.78</v>
      </c>
      <c r="X55" s="203">
        <v>62.68</v>
      </c>
      <c r="Y55" s="203">
        <v>0</v>
      </c>
      <c r="Z55" s="203">
        <v>104.89</v>
      </c>
      <c r="AA55" s="203">
        <v>35.35</v>
      </c>
      <c r="AB55" s="203">
        <v>0</v>
      </c>
      <c r="AC55" s="203">
        <v>11</v>
      </c>
      <c r="AD55" s="203">
        <v>0</v>
      </c>
      <c r="AE55" s="203">
        <v>0</v>
      </c>
      <c r="AF55" s="203">
        <v>0</v>
      </c>
      <c r="AG55" s="203">
        <v>33.950000000000003</v>
      </c>
      <c r="AH55" s="203">
        <v>0</v>
      </c>
      <c r="AI55" s="203">
        <v>6.64</v>
      </c>
      <c r="AJ55" s="203">
        <v>0</v>
      </c>
      <c r="AK55" s="203">
        <v>75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42.5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82.24</v>
      </c>
      <c r="L56" s="203">
        <v>66.760000000000005</v>
      </c>
      <c r="M56" s="203">
        <v>30.86</v>
      </c>
      <c r="N56" s="203">
        <v>50.19</v>
      </c>
      <c r="O56" s="203">
        <v>70.91</v>
      </c>
      <c r="P56" s="203">
        <v>23.88</v>
      </c>
      <c r="Q56" s="203">
        <v>3.87</v>
      </c>
      <c r="R56" s="203">
        <v>4.84</v>
      </c>
      <c r="S56" s="203">
        <v>3.87</v>
      </c>
      <c r="T56" s="203">
        <v>0</v>
      </c>
      <c r="U56" s="203">
        <v>50.08</v>
      </c>
      <c r="V56" s="203">
        <v>8.81</v>
      </c>
      <c r="W56" s="203">
        <v>14.78</v>
      </c>
      <c r="X56" s="203">
        <v>62.68</v>
      </c>
      <c r="Y56" s="203">
        <v>0</v>
      </c>
      <c r="Z56" s="203">
        <v>104.89</v>
      </c>
      <c r="AA56" s="203">
        <v>35.35</v>
      </c>
      <c r="AB56" s="203">
        <v>0</v>
      </c>
      <c r="AC56" s="203">
        <v>11</v>
      </c>
      <c r="AD56" s="203">
        <v>0</v>
      </c>
      <c r="AE56" s="203">
        <v>0</v>
      </c>
      <c r="AF56" s="203">
        <v>0</v>
      </c>
      <c r="AG56" s="203">
        <v>33.950000000000003</v>
      </c>
      <c r="AH56" s="203">
        <v>0</v>
      </c>
      <c r="AI56" s="203">
        <v>7.12</v>
      </c>
      <c r="AJ56" s="203">
        <v>0</v>
      </c>
      <c r="AK56" s="203">
        <v>75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42.5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82.24</v>
      </c>
      <c r="L57" s="203">
        <v>66.760000000000005</v>
      </c>
      <c r="M57" s="203">
        <v>30.86</v>
      </c>
      <c r="N57" s="203">
        <v>50.19</v>
      </c>
      <c r="O57" s="203">
        <v>70.91</v>
      </c>
      <c r="P57" s="203">
        <v>23.88</v>
      </c>
      <c r="Q57" s="203">
        <v>3.87</v>
      </c>
      <c r="R57" s="203">
        <v>4.84</v>
      </c>
      <c r="S57" s="203">
        <v>3.87</v>
      </c>
      <c r="T57" s="203">
        <v>0</v>
      </c>
      <c r="U57" s="203">
        <v>50.08</v>
      </c>
      <c r="V57" s="203">
        <v>8.81</v>
      </c>
      <c r="W57" s="203">
        <v>14.78</v>
      </c>
      <c r="X57" s="203">
        <v>62.68</v>
      </c>
      <c r="Y57" s="203">
        <v>0</v>
      </c>
      <c r="Z57" s="203">
        <v>104.89</v>
      </c>
      <c r="AA57" s="203">
        <v>35.35</v>
      </c>
      <c r="AB57" s="203">
        <v>0</v>
      </c>
      <c r="AC57" s="203">
        <v>11</v>
      </c>
      <c r="AD57" s="203">
        <v>0</v>
      </c>
      <c r="AE57" s="203">
        <v>0</v>
      </c>
      <c r="AF57" s="203">
        <v>0</v>
      </c>
      <c r="AG57" s="203">
        <v>33.950000000000003</v>
      </c>
      <c r="AH57" s="203">
        <v>0</v>
      </c>
      <c r="AI57" s="203">
        <v>7.12</v>
      </c>
      <c r="AJ57" s="203">
        <v>0</v>
      </c>
      <c r="AK57" s="203">
        <v>99.62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42.5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82.24</v>
      </c>
      <c r="L58" s="203">
        <v>66.760000000000005</v>
      </c>
      <c r="M58" s="203">
        <v>30.86</v>
      </c>
      <c r="N58" s="203">
        <v>50.19</v>
      </c>
      <c r="O58" s="203">
        <v>70.91</v>
      </c>
      <c r="P58" s="203">
        <v>23.88</v>
      </c>
      <c r="Q58" s="203">
        <v>3.87</v>
      </c>
      <c r="R58" s="203">
        <v>4.84</v>
      </c>
      <c r="S58" s="203">
        <v>3.87</v>
      </c>
      <c r="T58" s="203">
        <v>0</v>
      </c>
      <c r="U58" s="203">
        <v>50.08</v>
      </c>
      <c r="V58" s="203">
        <v>8.81</v>
      </c>
      <c r="W58" s="203">
        <v>14.78</v>
      </c>
      <c r="X58" s="203">
        <v>62.68</v>
      </c>
      <c r="Y58" s="203">
        <v>0</v>
      </c>
      <c r="Z58" s="203">
        <v>104.88</v>
      </c>
      <c r="AA58" s="203">
        <v>35.35</v>
      </c>
      <c r="AB58" s="203">
        <v>0</v>
      </c>
      <c r="AC58" s="203">
        <v>11</v>
      </c>
      <c r="AD58" s="203">
        <v>0</v>
      </c>
      <c r="AE58" s="203">
        <v>0</v>
      </c>
      <c r="AF58" s="203">
        <v>0</v>
      </c>
      <c r="AG58" s="203">
        <v>33.950000000000003</v>
      </c>
      <c r="AH58" s="203">
        <v>0</v>
      </c>
      <c r="AI58" s="203">
        <v>7.12</v>
      </c>
      <c r="AJ58" s="203">
        <v>0</v>
      </c>
      <c r="AK58" s="203">
        <v>99.62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42.5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82.24</v>
      </c>
      <c r="L59" s="203">
        <v>66.760000000000005</v>
      </c>
      <c r="M59" s="203">
        <v>30.86</v>
      </c>
      <c r="N59" s="203">
        <v>50.19</v>
      </c>
      <c r="O59" s="203">
        <v>70.91</v>
      </c>
      <c r="P59" s="203">
        <v>23.88</v>
      </c>
      <c r="Q59" s="203">
        <v>3.87</v>
      </c>
      <c r="R59" s="203">
        <v>4.84</v>
      </c>
      <c r="S59" s="203">
        <v>3.87</v>
      </c>
      <c r="T59" s="203">
        <v>0</v>
      </c>
      <c r="U59" s="203">
        <v>50.08</v>
      </c>
      <c r="V59" s="203">
        <v>8.81</v>
      </c>
      <c r="W59" s="203">
        <v>14.78</v>
      </c>
      <c r="X59" s="203">
        <v>62.68</v>
      </c>
      <c r="Y59" s="203">
        <v>0</v>
      </c>
      <c r="Z59" s="203">
        <v>104.88</v>
      </c>
      <c r="AA59" s="203">
        <v>35.35</v>
      </c>
      <c r="AB59" s="203">
        <v>0</v>
      </c>
      <c r="AC59" s="203">
        <v>6.35</v>
      </c>
      <c r="AD59" s="203">
        <v>0</v>
      </c>
      <c r="AE59" s="203">
        <v>0</v>
      </c>
      <c r="AF59" s="203">
        <v>0</v>
      </c>
      <c r="AG59" s="203">
        <v>33.950000000000003</v>
      </c>
      <c r="AH59" s="203">
        <v>0</v>
      </c>
      <c r="AI59" s="203">
        <v>3.8</v>
      </c>
      <c r="AJ59" s="203">
        <v>0</v>
      </c>
      <c r="AK59" s="203">
        <v>99.62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42.5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89.28</v>
      </c>
      <c r="L60" s="203">
        <v>66.760000000000005</v>
      </c>
      <c r="M60" s="203">
        <v>30.86</v>
      </c>
      <c r="N60" s="203">
        <v>50.19</v>
      </c>
      <c r="O60" s="203">
        <v>70.91</v>
      </c>
      <c r="P60" s="203">
        <v>23.88</v>
      </c>
      <c r="Q60" s="203">
        <v>9.27</v>
      </c>
      <c r="R60" s="203">
        <v>18.02</v>
      </c>
      <c r="S60" s="203">
        <v>11.21</v>
      </c>
      <c r="T60" s="203">
        <v>0</v>
      </c>
      <c r="U60" s="203">
        <v>50.08</v>
      </c>
      <c r="V60" s="203">
        <v>8.81</v>
      </c>
      <c r="W60" s="203">
        <v>14.78</v>
      </c>
      <c r="X60" s="203">
        <v>62.68</v>
      </c>
      <c r="Y60" s="203">
        <v>0</v>
      </c>
      <c r="Z60" s="203">
        <v>104.89</v>
      </c>
      <c r="AA60" s="203">
        <v>35.35</v>
      </c>
      <c r="AB60" s="203">
        <v>0</v>
      </c>
      <c r="AC60" s="203">
        <v>11</v>
      </c>
      <c r="AD60" s="203">
        <v>0</v>
      </c>
      <c r="AE60" s="203">
        <v>0</v>
      </c>
      <c r="AF60" s="203">
        <v>0</v>
      </c>
      <c r="AG60" s="203">
        <v>33.950000000000003</v>
      </c>
      <c r="AH60" s="203">
        <v>0</v>
      </c>
      <c r="AI60" s="203">
        <v>7.12</v>
      </c>
      <c r="AJ60" s="203">
        <v>0</v>
      </c>
      <c r="AK60" s="203">
        <v>99.62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42.5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130.22999999999999</v>
      </c>
      <c r="L61" s="203">
        <v>66.760000000000005</v>
      </c>
      <c r="M61" s="203">
        <v>30.86</v>
      </c>
      <c r="N61" s="203">
        <v>50.19</v>
      </c>
      <c r="O61" s="203">
        <v>70.91</v>
      </c>
      <c r="P61" s="203">
        <v>23.88</v>
      </c>
      <c r="Q61" s="203">
        <v>9.27</v>
      </c>
      <c r="R61" s="203">
        <v>18.02</v>
      </c>
      <c r="S61" s="203">
        <v>11.21</v>
      </c>
      <c r="T61" s="203">
        <v>0</v>
      </c>
      <c r="U61" s="203">
        <v>50.08</v>
      </c>
      <c r="V61" s="203">
        <v>8.81</v>
      </c>
      <c r="W61" s="203">
        <v>14.78</v>
      </c>
      <c r="X61" s="203">
        <v>62.68</v>
      </c>
      <c r="Y61" s="203">
        <v>0</v>
      </c>
      <c r="Z61" s="203">
        <v>104.89</v>
      </c>
      <c r="AA61" s="203">
        <v>35.35</v>
      </c>
      <c r="AB61" s="203">
        <v>0</v>
      </c>
      <c r="AC61" s="203">
        <v>11</v>
      </c>
      <c r="AD61" s="203">
        <v>0</v>
      </c>
      <c r="AE61" s="203">
        <v>0</v>
      </c>
      <c r="AF61" s="203">
        <v>0</v>
      </c>
      <c r="AG61" s="203">
        <v>33.950000000000003</v>
      </c>
      <c r="AH61" s="203">
        <v>0</v>
      </c>
      <c r="AI61" s="203">
        <v>6.64</v>
      </c>
      <c r="AJ61" s="203">
        <v>0</v>
      </c>
      <c r="AK61" s="203">
        <v>99.62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42.5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102.19</v>
      </c>
      <c r="L62" s="203">
        <v>66.760000000000005</v>
      </c>
      <c r="M62" s="203">
        <v>30.86</v>
      </c>
      <c r="N62" s="203">
        <v>50.19</v>
      </c>
      <c r="O62" s="203">
        <v>70.91</v>
      </c>
      <c r="P62" s="203">
        <v>23.88</v>
      </c>
      <c r="Q62" s="203">
        <v>9.27</v>
      </c>
      <c r="R62" s="203">
        <v>18.02</v>
      </c>
      <c r="S62" s="203">
        <v>11.21</v>
      </c>
      <c r="T62" s="203">
        <v>0</v>
      </c>
      <c r="U62" s="203">
        <v>50.08</v>
      </c>
      <c r="V62" s="203">
        <v>8.81</v>
      </c>
      <c r="W62" s="203">
        <v>14.78</v>
      </c>
      <c r="X62" s="203">
        <v>62.68</v>
      </c>
      <c r="Y62" s="203">
        <v>0</v>
      </c>
      <c r="Z62" s="203">
        <v>104.89</v>
      </c>
      <c r="AA62" s="203">
        <v>35.35</v>
      </c>
      <c r="AB62" s="203">
        <v>0</v>
      </c>
      <c r="AC62" s="203">
        <v>11</v>
      </c>
      <c r="AD62" s="203">
        <v>0</v>
      </c>
      <c r="AE62" s="203">
        <v>0</v>
      </c>
      <c r="AF62" s="203">
        <v>0</v>
      </c>
      <c r="AG62" s="203">
        <v>33.950000000000003</v>
      </c>
      <c r="AH62" s="203">
        <v>0</v>
      </c>
      <c r="AI62" s="203">
        <v>7.12</v>
      </c>
      <c r="AJ62" s="203">
        <v>0</v>
      </c>
      <c r="AK62" s="203">
        <v>99.62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42.5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92.9</v>
      </c>
      <c r="L63" s="203">
        <v>66.760000000000005</v>
      </c>
      <c r="M63" s="203">
        <v>30.86</v>
      </c>
      <c r="N63" s="203">
        <v>50.19</v>
      </c>
      <c r="O63" s="203">
        <v>70.91</v>
      </c>
      <c r="P63" s="203">
        <v>23.88</v>
      </c>
      <c r="Q63" s="203">
        <v>9.27</v>
      </c>
      <c r="R63" s="203">
        <v>18.02</v>
      </c>
      <c r="S63" s="203">
        <v>11.21</v>
      </c>
      <c r="T63" s="203">
        <v>0</v>
      </c>
      <c r="U63" s="203">
        <v>50.08</v>
      </c>
      <c r="V63" s="203">
        <v>8.81</v>
      </c>
      <c r="W63" s="203">
        <v>14.78</v>
      </c>
      <c r="X63" s="203">
        <v>62.68</v>
      </c>
      <c r="Y63" s="203">
        <v>0</v>
      </c>
      <c r="Z63" s="203">
        <v>104.89</v>
      </c>
      <c r="AA63" s="203">
        <v>35.35</v>
      </c>
      <c r="AB63" s="203">
        <v>0</v>
      </c>
      <c r="AC63" s="203">
        <v>11</v>
      </c>
      <c r="AD63" s="203">
        <v>0</v>
      </c>
      <c r="AE63" s="203">
        <v>0</v>
      </c>
      <c r="AF63" s="203">
        <v>0</v>
      </c>
      <c r="AG63" s="203">
        <v>33.950000000000003</v>
      </c>
      <c r="AH63" s="203">
        <v>0</v>
      </c>
      <c r="AI63" s="203">
        <v>7.12</v>
      </c>
      <c r="AJ63" s="203">
        <v>0</v>
      </c>
      <c r="AK63" s="203">
        <v>99.62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42.5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113.45</v>
      </c>
      <c r="L64" s="203">
        <v>66.760000000000005</v>
      </c>
      <c r="M64" s="203">
        <v>30.86</v>
      </c>
      <c r="N64" s="203">
        <v>50.19</v>
      </c>
      <c r="O64" s="203">
        <v>70.91</v>
      </c>
      <c r="P64" s="203">
        <v>23.88</v>
      </c>
      <c r="Q64" s="203">
        <v>9.27</v>
      </c>
      <c r="R64" s="203">
        <v>18.02</v>
      </c>
      <c r="S64" s="203">
        <v>11.21</v>
      </c>
      <c r="T64" s="203">
        <v>0</v>
      </c>
      <c r="U64" s="203">
        <v>50.08</v>
      </c>
      <c r="V64" s="203">
        <v>8.81</v>
      </c>
      <c r="W64" s="203">
        <v>14.78</v>
      </c>
      <c r="X64" s="203">
        <v>62.68</v>
      </c>
      <c r="Y64" s="203">
        <v>0</v>
      </c>
      <c r="Z64" s="203">
        <v>104.89</v>
      </c>
      <c r="AA64" s="203">
        <v>35.35</v>
      </c>
      <c r="AB64" s="203">
        <v>0</v>
      </c>
      <c r="AC64" s="203">
        <v>11</v>
      </c>
      <c r="AD64" s="203">
        <v>0</v>
      </c>
      <c r="AE64" s="203">
        <v>0</v>
      </c>
      <c r="AF64" s="203">
        <v>0</v>
      </c>
      <c r="AG64" s="203">
        <v>33.950000000000003</v>
      </c>
      <c r="AH64" s="203">
        <v>0</v>
      </c>
      <c r="AI64" s="203">
        <v>7.12</v>
      </c>
      <c r="AJ64" s="203">
        <v>0</v>
      </c>
      <c r="AK64" s="203">
        <v>99.62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42.5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118.29</v>
      </c>
      <c r="L65" s="203">
        <v>66.760000000000005</v>
      </c>
      <c r="M65" s="203">
        <v>30.86</v>
      </c>
      <c r="N65" s="203">
        <v>50.19</v>
      </c>
      <c r="O65" s="203">
        <v>70.91</v>
      </c>
      <c r="P65" s="203">
        <v>23.88</v>
      </c>
      <c r="Q65" s="203">
        <v>9.27</v>
      </c>
      <c r="R65" s="203">
        <v>18.02</v>
      </c>
      <c r="S65" s="203">
        <v>11.21</v>
      </c>
      <c r="T65" s="203">
        <v>0</v>
      </c>
      <c r="U65" s="203">
        <v>50.08</v>
      </c>
      <c r="V65" s="203">
        <v>8.81</v>
      </c>
      <c r="W65" s="203">
        <v>14.78</v>
      </c>
      <c r="X65" s="203">
        <v>62.68</v>
      </c>
      <c r="Y65" s="203">
        <v>0</v>
      </c>
      <c r="Z65" s="203">
        <v>104.89</v>
      </c>
      <c r="AA65" s="203">
        <v>35.35</v>
      </c>
      <c r="AB65" s="203">
        <v>0</v>
      </c>
      <c r="AC65" s="203">
        <v>6.35</v>
      </c>
      <c r="AD65" s="203">
        <v>0</v>
      </c>
      <c r="AE65" s="203">
        <v>0</v>
      </c>
      <c r="AF65" s="203">
        <v>0</v>
      </c>
      <c r="AG65" s="203">
        <v>33.950000000000003</v>
      </c>
      <c r="AH65" s="203">
        <v>0</v>
      </c>
      <c r="AI65" s="203">
        <v>3.8</v>
      </c>
      <c r="AJ65" s="203">
        <v>0</v>
      </c>
      <c r="AK65" s="203">
        <v>92.41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42.5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105.63</v>
      </c>
      <c r="L66" s="203">
        <v>66.760000000000005</v>
      </c>
      <c r="M66" s="203">
        <v>30.86</v>
      </c>
      <c r="N66" s="203">
        <v>50.19</v>
      </c>
      <c r="O66" s="203">
        <v>70.91</v>
      </c>
      <c r="P66" s="203">
        <v>23.88</v>
      </c>
      <c r="Q66" s="203">
        <v>9.27</v>
      </c>
      <c r="R66" s="203">
        <v>18.02</v>
      </c>
      <c r="S66" s="203">
        <v>11.21</v>
      </c>
      <c r="T66" s="203">
        <v>0</v>
      </c>
      <c r="U66" s="203">
        <v>50.08</v>
      </c>
      <c r="V66" s="203">
        <v>8.81</v>
      </c>
      <c r="W66" s="203">
        <v>14.78</v>
      </c>
      <c r="X66" s="203">
        <v>62.68</v>
      </c>
      <c r="Y66" s="203">
        <v>0</v>
      </c>
      <c r="Z66" s="203">
        <v>104.89</v>
      </c>
      <c r="AA66" s="203">
        <v>35.35</v>
      </c>
      <c r="AB66" s="203">
        <v>0</v>
      </c>
      <c r="AC66" s="203">
        <v>6.35</v>
      </c>
      <c r="AD66" s="203">
        <v>0</v>
      </c>
      <c r="AE66" s="203">
        <v>0</v>
      </c>
      <c r="AF66" s="203">
        <v>0</v>
      </c>
      <c r="AG66" s="203">
        <v>33.950000000000003</v>
      </c>
      <c r="AH66" s="203">
        <v>0</v>
      </c>
      <c r="AI66" s="203">
        <v>3.8</v>
      </c>
      <c r="AJ66" s="203">
        <v>0</v>
      </c>
      <c r="AK66" s="203">
        <v>92.41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42.5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103.3</v>
      </c>
      <c r="L67" s="203">
        <v>66.760000000000005</v>
      </c>
      <c r="M67" s="203">
        <v>30.86</v>
      </c>
      <c r="N67" s="203">
        <v>50.19</v>
      </c>
      <c r="O67" s="203">
        <v>70.91</v>
      </c>
      <c r="P67" s="203">
        <v>23.88</v>
      </c>
      <c r="Q67" s="203">
        <v>9.27</v>
      </c>
      <c r="R67" s="203">
        <v>18.02</v>
      </c>
      <c r="S67" s="203">
        <v>11.21</v>
      </c>
      <c r="T67" s="203">
        <v>0</v>
      </c>
      <c r="U67" s="203">
        <v>50.08</v>
      </c>
      <c r="V67" s="203">
        <v>8.81</v>
      </c>
      <c r="W67" s="203">
        <v>14.78</v>
      </c>
      <c r="X67" s="203">
        <v>62.68</v>
      </c>
      <c r="Y67" s="203">
        <v>0</v>
      </c>
      <c r="Z67" s="203">
        <v>104.89</v>
      </c>
      <c r="AA67" s="203">
        <v>35.35</v>
      </c>
      <c r="AB67" s="203">
        <v>0</v>
      </c>
      <c r="AC67" s="203">
        <v>6.35</v>
      </c>
      <c r="AD67" s="203">
        <v>0</v>
      </c>
      <c r="AE67" s="203">
        <v>0</v>
      </c>
      <c r="AF67" s="203">
        <v>0</v>
      </c>
      <c r="AG67" s="203">
        <v>33.950000000000003</v>
      </c>
      <c r="AH67" s="203">
        <v>0</v>
      </c>
      <c r="AI67" s="203">
        <v>3.65</v>
      </c>
      <c r="AJ67" s="203">
        <v>0</v>
      </c>
      <c r="AK67" s="203">
        <v>92.41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42.5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138.05000000000001</v>
      </c>
      <c r="L68" s="203">
        <v>66.760000000000005</v>
      </c>
      <c r="M68" s="203">
        <v>30.86</v>
      </c>
      <c r="N68" s="203">
        <v>50.19</v>
      </c>
      <c r="O68" s="203">
        <v>70.91</v>
      </c>
      <c r="P68" s="203">
        <v>23.88</v>
      </c>
      <c r="Q68" s="203">
        <v>9.27</v>
      </c>
      <c r="R68" s="203">
        <v>18.02</v>
      </c>
      <c r="S68" s="203">
        <v>11.21</v>
      </c>
      <c r="T68" s="203">
        <v>0</v>
      </c>
      <c r="U68" s="203">
        <v>50.08</v>
      </c>
      <c r="V68" s="203">
        <v>8.81</v>
      </c>
      <c r="W68" s="203">
        <v>14.78</v>
      </c>
      <c r="X68" s="203">
        <v>62.68</v>
      </c>
      <c r="Y68" s="203">
        <v>0</v>
      </c>
      <c r="Z68" s="203">
        <v>104.89</v>
      </c>
      <c r="AA68" s="203">
        <v>35.35</v>
      </c>
      <c r="AB68" s="203">
        <v>0</v>
      </c>
      <c r="AC68" s="203">
        <v>6.35</v>
      </c>
      <c r="AD68" s="203">
        <v>0</v>
      </c>
      <c r="AE68" s="203">
        <v>0</v>
      </c>
      <c r="AF68" s="203">
        <v>0</v>
      </c>
      <c r="AG68" s="203">
        <v>33.950000000000003</v>
      </c>
      <c r="AH68" s="203">
        <v>0</v>
      </c>
      <c r="AI68" s="203">
        <v>3.8</v>
      </c>
      <c r="AJ68" s="203">
        <v>0</v>
      </c>
      <c r="AK68" s="203">
        <v>92.41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42.5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155.56</v>
      </c>
      <c r="L69" s="203">
        <v>96.75</v>
      </c>
      <c r="M69" s="203">
        <v>30.86</v>
      </c>
      <c r="N69" s="203">
        <v>50.19</v>
      </c>
      <c r="O69" s="203">
        <v>70.91</v>
      </c>
      <c r="P69" s="203">
        <v>23.88</v>
      </c>
      <c r="Q69" s="203">
        <v>9.27</v>
      </c>
      <c r="R69" s="203">
        <v>18.02</v>
      </c>
      <c r="S69" s="203">
        <v>11.21</v>
      </c>
      <c r="T69" s="203">
        <v>0</v>
      </c>
      <c r="U69" s="203">
        <v>50.08</v>
      </c>
      <c r="V69" s="203">
        <v>8.81</v>
      </c>
      <c r="W69" s="203">
        <v>14.78</v>
      </c>
      <c r="X69" s="203">
        <v>62.68</v>
      </c>
      <c r="Y69" s="203">
        <v>0</v>
      </c>
      <c r="Z69" s="203">
        <v>104.89</v>
      </c>
      <c r="AA69" s="203">
        <v>35.35</v>
      </c>
      <c r="AB69" s="203">
        <v>0</v>
      </c>
      <c r="AC69" s="203">
        <v>6.35</v>
      </c>
      <c r="AD69" s="203">
        <v>0</v>
      </c>
      <c r="AE69" s="203">
        <v>0</v>
      </c>
      <c r="AF69" s="203">
        <v>0</v>
      </c>
      <c r="AG69" s="203">
        <v>33.950000000000003</v>
      </c>
      <c r="AH69" s="203">
        <v>0</v>
      </c>
      <c r="AI69" s="203">
        <v>3.8</v>
      </c>
      <c r="AJ69" s="203">
        <v>0</v>
      </c>
      <c r="AK69" s="203">
        <v>92.41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42.5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155.56</v>
      </c>
      <c r="L70" s="203">
        <v>66.760000000000005</v>
      </c>
      <c r="M70" s="203">
        <v>30.86</v>
      </c>
      <c r="N70" s="203">
        <v>50.19</v>
      </c>
      <c r="O70" s="203">
        <v>70.91</v>
      </c>
      <c r="P70" s="203">
        <v>23.88</v>
      </c>
      <c r="Q70" s="203">
        <v>9.27</v>
      </c>
      <c r="R70" s="203">
        <v>18.010000000000002</v>
      </c>
      <c r="S70" s="203">
        <v>11.21</v>
      </c>
      <c r="T70" s="203">
        <v>0</v>
      </c>
      <c r="U70" s="203">
        <v>50.08</v>
      </c>
      <c r="V70" s="203">
        <v>8.81</v>
      </c>
      <c r="W70" s="203">
        <v>14.78</v>
      </c>
      <c r="X70" s="203">
        <v>62.68</v>
      </c>
      <c r="Y70" s="203">
        <v>0</v>
      </c>
      <c r="Z70" s="203">
        <v>104.89</v>
      </c>
      <c r="AA70" s="203">
        <v>35.35</v>
      </c>
      <c r="AB70" s="203">
        <v>0</v>
      </c>
      <c r="AC70" s="203">
        <v>11</v>
      </c>
      <c r="AD70" s="203">
        <v>0</v>
      </c>
      <c r="AE70" s="203">
        <v>0</v>
      </c>
      <c r="AF70" s="203">
        <v>0</v>
      </c>
      <c r="AG70" s="203">
        <v>33.950000000000003</v>
      </c>
      <c r="AH70" s="203">
        <v>0</v>
      </c>
      <c r="AI70" s="203">
        <v>7.12</v>
      </c>
      <c r="AJ70" s="203">
        <v>0</v>
      </c>
      <c r="AK70" s="203">
        <v>92.41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42.5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155.57</v>
      </c>
      <c r="L71" s="203">
        <v>66.760000000000005</v>
      </c>
      <c r="M71" s="203">
        <v>30.86</v>
      </c>
      <c r="N71" s="203">
        <v>50.19</v>
      </c>
      <c r="O71" s="203">
        <v>70.91</v>
      </c>
      <c r="P71" s="203">
        <v>23.88</v>
      </c>
      <c r="Q71" s="203">
        <v>9.27</v>
      </c>
      <c r="R71" s="203">
        <v>18.010000000000002</v>
      </c>
      <c r="S71" s="203">
        <v>11.21</v>
      </c>
      <c r="T71" s="203">
        <v>0</v>
      </c>
      <c r="U71" s="203">
        <v>50.08</v>
      </c>
      <c r="V71" s="203">
        <v>8.81</v>
      </c>
      <c r="W71" s="203">
        <v>14.78</v>
      </c>
      <c r="X71" s="203">
        <v>62.68</v>
      </c>
      <c r="Y71" s="203">
        <v>0</v>
      </c>
      <c r="Z71" s="203">
        <v>104.89</v>
      </c>
      <c r="AA71" s="203">
        <v>35.35</v>
      </c>
      <c r="AB71" s="203">
        <v>0</v>
      </c>
      <c r="AC71" s="203">
        <v>11</v>
      </c>
      <c r="AD71" s="203">
        <v>0</v>
      </c>
      <c r="AE71" s="203">
        <v>0</v>
      </c>
      <c r="AF71" s="203">
        <v>0</v>
      </c>
      <c r="AG71" s="203">
        <v>33.950000000000003</v>
      </c>
      <c r="AH71" s="203">
        <v>0</v>
      </c>
      <c r="AI71" s="203">
        <v>7.12</v>
      </c>
      <c r="AJ71" s="203">
        <v>0</v>
      </c>
      <c r="AK71" s="203">
        <v>92.41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42.5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155.57</v>
      </c>
      <c r="L72" s="203">
        <v>66.760000000000005</v>
      </c>
      <c r="M72" s="203">
        <v>30.86</v>
      </c>
      <c r="N72" s="203">
        <v>50.19</v>
      </c>
      <c r="O72" s="203">
        <v>70.91</v>
      </c>
      <c r="P72" s="203">
        <v>23.88</v>
      </c>
      <c r="Q72" s="203">
        <v>9.27</v>
      </c>
      <c r="R72" s="203">
        <v>18.010000000000002</v>
      </c>
      <c r="S72" s="203">
        <v>11.21</v>
      </c>
      <c r="T72" s="203">
        <v>0</v>
      </c>
      <c r="U72" s="203">
        <v>50.08</v>
      </c>
      <c r="V72" s="203">
        <v>8.81</v>
      </c>
      <c r="W72" s="203">
        <v>14.78</v>
      </c>
      <c r="X72" s="203">
        <v>62.68</v>
      </c>
      <c r="Y72" s="203">
        <v>0</v>
      </c>
      <c r="Z72" s="203">
        <v>104.89</v>
      </c>
      <c r="AA72" s="203">
        <v>35.35</v>
      </c>
      <c r="AB72" s="203">
        <v>0</v>
      </c>
      <c r="AC72" s="203">
        <v>11</v>
      </c>
      <c r="AD72" s="203">
        <v>0</v>
      </c>
      <c r="AE72" s="203">
        <v>0</v>
      </c>
      <c r="AF72" s="203">
        <v>0</v>
      </c>
      <c r="AG72" s="203">
        <v>33.950000000000003</v>
      </c>
      <c r="AH72" s="203">
        <v>0</v>
      </c>
      <c r="AI72" s="203">
        <v>7.12</v>
      </c>
      <c r="AJ72" s="203">
        <v>0</v>
      </c>
      <c r="AK72" s="203">
        <v>92.41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41.91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155.57</v>
      </c>
      <c r="L73" s="203">
        <v>122.84</v>
      </c>
      <c r="M73" s="203">
        <v>30.86</v>
      </c>
      <c r="N73" s="203">
        <v>50.19</v>
      </c>
      <c r="O73" s="203">
        <v>70.91</v>
      </c>
      <c r="P73" s="203">
        <v>23.88</v>
      </c>
      <c r="Q73" s="203">
        <v>9.27</v>
      </c>
      <c r="R73" s="203">
        <v>18.010000000000002</v>
      </c>
      <c r="S73" s="203">
        <v>11.21</v>
      </c>
      <c r="T73" s="203">
        <v>0</v>
      </c>
      <c r="U73" s="203">
        <v>50.08</v>
      </c>
      <c r="V73" s="203">
        <v>8.81</v>
      </c>
      <c r="W73" s="203">
        <v>14.78</v>
      </c>
      <c r="X73" s="203">
        <v>62.68</v>
      </c>
      <c r="Y73" s="203">
        <v>0</v>
      </c>
      <c r="Z73" s="203">
        <v>104.89</v>
      </c>
      <c r="AA73" s="203">
        <v>35.35</v>
      </c>
      <c r="AB73" s="203">
        <v>0</v>
      </c>
      <c r="AC73" s="203">
        <v>11</v>
      </c>
      <c r="AD73" s="203">
        <v>0</v>
      </c>
      <c r="AE73" s="203">
        <v>0</v>
      </c>
      <c r="AF73" s="203">
        <v>0</v>
      </c>
      <c r="AG73" s="203">
        <v>33.950000000000003</v>
      </c>
      <c r="AH73" s="203">
        <v>0</v>
      </c>
      <c r="AI73" s="203">
        <v>6.64</v>
      </c>
      <c r="AJ73" s="203">
        <v>0</v>
      </c>
      <c r="AK73" s="203">
        <v>92.41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28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155.57</v>
      </c>
      <c r="L74" s="203">
        <v>122.84</v>
      </c>
      <c r="M74" s="203">
        <v>30.86</v>
      </c>
      <c r="N74" s="203">
        <v>50.19</v>
      </c>
      <c r="O74" s="203">
        <v>70.91</v>
      </c>
      <c r="P74" s="203">
        <v>23.88</v>
      </c>
      <c r="Q74" s="203">
        <v>9.27</v>
      </c>
      <c r="R74" s="203">
        <v>18.010000000000002</v>
      </c>
      <c r="S74" s="203">
        <v>11.21</v>
      </c>
      <c r="T74" s="203">
        <v>0</v>
      </c>
      <c r="U74" s="203">
        <v>50.08</v>
      </c>
      <c r="V74" s="203">
        <v>8.81</v>
      </c>
      <c r="W74" s="203">
        <v>14.78</v>
      </c>
      <c r="X74" s="203">
        <v>62.68</v>
      </c>
      <c r="Y74" s="203">
        <v>0</v>
      </c>
      <c r="Z74" s="203">
        <v>104.89</v>
      </c>
      <c r="AA74" s="203">
        <v>35.35</v>
      </c>
      <c r="AB74" s="203">
        <v>0</v>
      </c>
      <c r="AC74" s="203">
        <v>11</v>
      </c>
      <c r="AD74" s="203">
        <v>0</v>
      </c>
      <c r="AE74" s="203">
        <v>0</v>
      </c>
      <c r="AF74" s="203">
        <v>0</v>
      </c>
      <c r="AG74" s="203">
        <v>33.950000000000003</v>
      </c>
      <c r="AH74" s="203">
        <v>0</v>
      </c>
      <c r="AI74" s="203">
        <v>7.12</v>
      </c>
      <c r="AJ74" s="203">
        <v>0</v>
      </c>
      <c r="AK74" s="203">
        <v>92.41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15.35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155.57</v>
      </c>
      <c r="L75" s="203">
        <v>122.84</v>
      </c>
      <c r="M75" s="203">
        <v>30.86</v>
      </c>
      <c r="N75" s="203">
        <v>50.19</v>
      </c>
      <c r="O75" s="203">
        <v>70.91</v>
      </c>
      <c r="P75" s="203">
        <v>23.88</v>
      </c>
      <c r="Q75" s="203">
        <v>9.27</v>
      </c>
      <c r="R75" s="203">
        <v>18.010000000000002</v>
      </c>
      <c r="S75" s="203">
        <v>11.21</v>
      </c>
      <c r="T75" s="203">
        <v>0</v>
      </c>
      <c r="U75" s="203">
        <v>50.08</v>
      </c>
      <c r="V75" s="203">
        <v>8.81</v>
      </c>
      <c r="W75" s="203">
        <v>14.78</v>
      </c>
      <c r="X75" s="203">
        <v>62.68</v>
      </c>
      <c r="Y75" s="203">
        <v>0</v>
      </c>
      <c r="Z75" s="203">
        <v>112.35</v>
      </c>
      <c r="AA75" s="203">
        <v>35.35</v>
      </c>
      <c r="AB75" s="203">
        <v>0</v>
      </c>
      <c r="AC75" s="203">
        <v>11</v>
      </c>
      <c r="AD75" s="203">
        <v>0</v>
      </c>
      <c r="AE75" s="203">
        <v>0</v>
      </c>
      <c r="AF75" s="203">
        <v>0</v>
      </c>
      <c r="AG75" s="203">
        <v>33.950000000000003</v>
      </c>
      <c r="AH75" s="203">
        <v>0</v>
      </c>
      <c r="AI75" s="203">
        <v>7.12</v>
      </c>
      <c r="AJ75" s="203">
        <v>0</v>
      </c>
      <c r="AK75" s="203">
        <v>93.97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155.57</v>
      </c>
      <c r="L76" s="203">
        <v>122.84</v>
      </c>
      <c r="M76" s="203">
        <v>30.86</v>
      </c>
      <c r="N76" s="203">
        <v>50.19</v>
      </c>
      <c r="O76" s="203">
        <v>70.91</v>
      </c>
      <c r="P76" s="203">
        <v>23.88</v>
      </c>
      <c r="Q76" s="203">
        <v>9.27</v>
      </c>
      <c r="R76" s="203">
        <v>18.010000000000002</v>
      </c>
      <c r="S76" s="203">
        <v>11.21</v>
      </c>
      <c r="T76" s="203">
        <v>0</v>
      </c>
      <c r="U76" s="203">
        <v>50.08</v>
      </c>
      <c r="V76" s="203">
        <v>8.81</v>
      </c>
      <c r="W76" s="203">
        <v>14.78</v>
      </c>
      <c r="X76" s="203">
        <v>62.68</v>
      </c>
      <c r="Y76" s="203">
        <v>0</v>
      </c>
      <c r="Z76" s="203">
        <v>112.35</v>
      </c>
      <c r="AA76" s="203">
        <v>35.35</v>
      </c>
      <c r="AB76" s="203">
        <v>0</v>
      </c>
      <c r="AC76" s="203">
        <v>11</v>
      </c>
      <c r="AD76" s="203">
        <v>0</v>
      </c>
      <c r="AE76" s="203">
        <v>0</v>
      </c>
      <c r="AF76" s="203">
        <v>0</v>
      </c>
      <c r="AG76" s="203">
        <v>33.950000000000003</v>
      </c>
      <c r="AH76" s="203">
        <v>0</v>
      </c>
      <c r="AI76" s="203">
        <v>7.12</v>
      </c>
      <c r="AJ76" s="203">
        <v>0</v>
      </c>
      <c r="AK76" s="203">
        <v>93.97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155.57</v>
      </c>
      <c r="L77" s="203">
        <v>122.84</v>
      </c>
      <c r="M77" s="203">
        <v>30.86</v>
      </c>
      <c r="N77" s="203">
        <v>50.19</v>
      </c>
      <c r="O77" s="203">
        <v>70.91</v>
      </c>
      <c r="P77" s="203">
        <v>23.88</v>
      </c>
      <c r="Q77" s="203">
        <v>9.27</v>
      </c>
      <c r="R77" s="203">
        <v>18.010000000000002</v>
      </c>
      <c r="S77" s="203">
        <v>11.21</v>
      </c>
      <c r="T77" s="203">
        <v>0</v>
      </c>
      <c r="U77" s="203">
        <v>50.08</v>
      </c>
      <c r="V77" s="203">
        <v>8.81</v>
      </c>
      <c r="W77" s="203">
        <v>14.78</v>
      </c>
      <c r="X77" s="203">
        <v>62.68</v>
      </c>
      <c r="Y77" s="203">
        <v>0</v>
      </c>
      <c r="Z77" s="203">
        <v>112.35</v>
      </c>
      <c r="AA77" s="203">
        <v>35.35</v>
      </c>
      <c r="AB77" s="203">
        <v>0</v>
      </c>
      <c r="AC77" s="203">
        <v>11</v>
      </c>
      <c r="AD77" s="203">
        <v>0</v>
      </c>
      <c r="AE77" s="203">
        <v>0</v>
      </c>
      <c r="AF77" s="203">
        <v>0</v>
      </c>
      <c r="AG77" s="203">
        <v>33.950000000000003</v>
      </c>
      <c r="AH77" s="203">
        <v>0</v>
      </c>
      <c r="AI77" s="203">
        <v>7.12</v>
      </c>
      <c r="AJ77" s="203">
        <v>0</v>
      </c>
      <c r="AK77" s="203">
        <v>93.97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155.57</v>
      </c>
      <c r="L78" s="203">
        <v>122.84</v>
      </c>
      <c r="M78" s="203">
        <v>30.86</v>
      </c>
      <c r="N78" s="203">
        <v>50.19</v>
      </c>
      <c r="O78" s="203">
        <v>70.91</v>
      </c>
      <c r="P78" s="203">
        <v>23.88</v>
      </c>
      <c r="Q78" s="203">
        <v>9.27</v>
      </c>
      <c r="R78" s="203">
        <v>18.010000000000002</v>
      </c>
      <c r="S78" s="203">
        <v>11.21</v>
      </c>
      <c r="T78" s="203">
        <v>0</v>
      </c>
      <c r="U78" s="203">
        <v>50.08</v>
      </c>
      <c r="V78" s="203">
        <v>8.81</v>
      </c>
      <c r="W78" s="203">
        <v>14.78</v>
      </c>
      <c r="X78" s="203">
        <v>62.68</v>
      </c>
      <c r="Y78" s="203">
        <v>0</v>
      </c>
      <c r="Z78" s="203">
        <v>112.35</v>
      </c>
      <c r="AA78" s="203">
        <v>35.35</v>
      </c>
      <c r="AB78" s="203">
        <v>0</v>
      </c>
      <c r="AC78" s="203">
        <v>11</v>
      </c>
      <c r="AD78" s="203">
        <v>0</v>
      </c>
      <c r="AE78" s="203">
        <v>0</v>
      </c>
      <c r="AF78" s="203">
        <v>0</v>
      </c>
      <c r="AG78" s="203">
        <v>33.950000000000003</v>
      </c>
      <c r="AH78" s="203">
        <v>0</v>
      </c>
      <c r="AI78" s="203">
        <v>7.12</v>
      </c>
      <c r="AJ78" s="203">
        <v>0</v>
      </c>
      <c r="AK78" s="203">
        <v>93.97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155.57</v>
      </c>
      <c r="L79" s="203">
        <v>122.84</v>
      </c>
      <c r="M79" s="203">
        <v>30.86</v>
      </c>
      <c r="N79" s="203">
        <v>50.19</v>
      </c>
      <c r="O79" s="203">
        <v>70.91</v>
      </c>
      <c r="P79" s="203">
        <v>23.88</v>
      </c>
      <c r="Q79" s="203">
        <v>9.27</v>
      </c>
      <c r="R79" s="203">
        <v>18.010000000000002</v>
      </c>
      <c r="S79" s="203">
        <v>11.21</v>
      </c>
      <c r="T79" s="203">
        <v>0</v>
      </c>
      <c r="U79" s="203">
        <v>50.08</v>
      </c>
      <c r="V79" s="203">
        <v>8.81</v>
      </c>
      <c r="W79" s="203">
        <v>14.78</v>
      </c>
      <c r="X79" s="203">
        <v>62.68</v>
      </c>
      <c r="Y79" s="203">
        <v>0</v>
      </c>
      <c r="Z79" s="203">
        <v>112.35</v>
      </c>
      <c r="AA79" s="203">
        <v>35.35</v>
      </c>
      <c r="AB79" s="203">
        <v>0</v>
      </c>
      <c r="AC79" s="203">
        <v>11</v>
      </c>
      <c r="AD79" s="203">
        <v>0</v>
      </c>
      <c r="AE79" s="203">
        <v>0</v>
      </c>
      <c r="AF79" s="203">
        <v>0</v>
      </c>
      <c r="AG79" s="203">
        <v>33.950000000000003</v>
      </c>
      <c r="AH79" s="203">
        <v>0</v>
      </c>
      <c r="AI79" s="203">
        <v>6.64</v>
      </c>
      <c r="AJ79" s="203">
        <v>0</v>
      </c>
      <c r="AK79" s="203">
        <v>93.97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155.57</v>
      </c>
      <c r="L80" s="203">
        <v>122.84</v>
      </c>
      <c r="M80" s="203">
        <v>30.86</v>
      </c>
      <c r="N80" s="203">
        <v>50.19</v>
      </c>
      <c r="O80" s="203">
        <v>70.91</v>
      </c>
      <c r="P80" s="203">
        <v>23.88</v>
      </c>
      <c r="Q80" s="203">
        <v>9.27</v>
      </c>
      <c r="R80" s="203">
        <v>18.010000000000002</v>
      </c>
      <c r="S80" s="203">
        <v>11.21</v>
      </c>
      <c r="T80" s="203">
        <v>0</v>
      </c>
      <c r="U80" s="203">
        <v>50.08</v>
      </c>
      <c r="V80" s="203">
        <v>8.81</v>
      </c>
      <c r="W80" s="203">
        <v>14.78</v>
      </c>
      <c r="X80" s="203">
        <v>62.68</v>
      </c>
      <c r="Y80" s="203">
        <v>0</v>
      </c>
      <c r="Z80" s="203">
        <v>112.35</v>
      </c>
      <c r="AA80" s="203">
        <v>35.35</v>
      </c>
      <c r="AB80" s="203">
        <v>0</v>
      </c>
      <c r="AC80" s="203">
        <v>11</v>
      </c>
      <c r="AD80" s="203">
        <v>0</v>
      </c>
      <c r="AE80" s="203">
        <v>0</v>
      </c>
      <c r="AF80" s="203">
        <v>0</v>
      </c>
      <c r="AG80" s="203">
        <v>33.950000000000003</v>
      </c>
      <c r="AH80" s="203">
        <v>0</v>
      </c>
      <c r="AI80" s="203">
        <v>7.12</v>
      </c>
      <c r="AJ80" s="203">
        <v>0</v>
      </c>
      <c r="AK80" s="203">
        <v>93.97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155.57</v>
      </c>
      <c r="L81" s="203">
        <v>122.84</v>
      </c>
      <c r="M81" s="203">
        <v>30.86</v>
      </c>
      <c r="N81" s="203">
        <v>50.19</v>
      </c>
      <c r="O81" s="203">
        <v>70.91</v>
      </c>
      <c r="P81" s="203">
        <v>23.88</v>
      </c>
      <c r="Q81" s="203">
        <v>9.27</v>
      </c>
      <c r="R81" s="203">
        <v>18.010000000000002</v>
      </c>
      <c r="S81" s="203">
        <v>11.21</v>
      </c>
      <c r="T81" s="203">
        <v>0</v>
      </c>
      <c r="U81" s="203">
        <v>50.08</v>
      </c>
      <c r="V81" s="203">
        <v>8.81</v>
      </c>
      <c r="W81" s="203">
        <v>14.78</v>
      </c>
      <c r="X81" s="203">
        <v>62.68</v>
      </c>
      <c r="Y81" s="203">
        <v>0</v>
      </c>
      <c r="Z81" s="203">
        <v>112.35</v>
      </c>
      <c r="AA81" s="203">
        <v>35.35</v>
      </c>
      <c r="AB81" s="203">
        <v>0</v>
      </c>
      <c r="AC81" s="203">
        <v>11</v>
      </c>
      <c r="AD81" s="203">
        <v>0</v>
      </c>
      <c r="AE81" s="203">
        <v>0</v>
      </c>
      <c r="AF81" s="203">
        <v>0</v>
      </c>
      <c r="AG81" s="203">
        <v>33.950000000000003</v>
      </c>
      <c r="AH81" s="203">
        <v>0</v>
      </c>
      <c r="AI81" s="203">
        <v>7.12</v>
      </c>
      <c r="AJ81" s="203">
        <v>0</v>
      </c>
      <c r="AK81" s="203">
        <v>93.97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155.57</v>
      </c>
      <c r="L82" s="203">
        <v>122.84</v>
      </c>
      <c r="M82" s="203">
        <v>30.86</v>
      </c>
      <c r="N82" s="203">
        <v>50.19</v>
      </c>
      <c r="O82" s="203">
        <v>70.91</v>
      </c>
      <c r="P82" s="203">
        <v>23.88</v>
      </c>
      <c r="Q82" s="203">
        <v>9.27</v>
      </c>
      <c r="R82" s="203">
        <v>18.010000000000002</v>
      </c>
      <c r="S82" s="203">
        <v>11.21</v>
      </c>
      <c r="T82" s="203">
        <v>0</v>
      </c>
      <c r="U82" s="203">
        <v>50.08</v>
      </c>
      <c r="V82" s="203">
        <v>8.81</v>
      </c>
      <c r="W82" s="203">
        <v>14.78</v>
      </c>
      <c r="X82" s="203">
        <v>62.68</v>
      </c>
      <c r="Y82" s="203">
        <v>0</v>
      </c>
      <c r="Z82" s="203">
        <v>112.35</v>
      </c>
      <c r="AA82" s="203">
        <v>35.35</v>
      </c>
      <c r="AB82" s="203">
        <v>0</v>
      </c>
      <c r="AC82" s="203">
        <v>11</v>
      </c>
      <c r="AD82" s="203">
        <v>0</v>
      </c>
      <c r="AE82" s="203">
        <v>0</v>
      </c>
      <c r="AF82" s="203">
        <v>0</v>
      </c>
      <c r="AG82" s="203">
        <v>33.950000000000003</v>
      </c>
      <c r="AH82" s="203">
        <v>0</v>
      </c>
      <c r="AI82" s="203">
        <v>7.12</v>
      </c>
      <c r="AJ82" s="203">
        <v>0</v>
      </c>
      <c r="AK82" s="203">
        <v>93.97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155.57</v>
      </c>
      <c r="L83" s="203">
        <v>122.84</v>
      </c>
      <c r="M83" s="203">
        <v>30.86</v>
      </c>
      <c r="N83" s="203">
        <v>50.19</v>
      </c>
      <c r="O83" s="203">
        <v>70.91</v>
      </c>
      <c r="P83" s="203">
        <v>23.88</v>
      </c>
      <c r="Q83" s="203">
        <v>9.27</v>
      </c>
      <c r="R83" s="203">
        <v>18.010000000000002</v>
      </c>
      <c r="S83" s="203">
        <v>11.21</v>
      </c>
      <c r="T83" s="203">
        <v>0</v>
      </c>
      <c r="U83" s="203">
        <v>50.08</v>
      </c>
      <c r="V83" s="203">
        <v>8.81</v>
      </c>
      <c r="W83" s="203">
        <v>14.32</v>
      </c>
      <c r="X83" s="203">
        <v>62.68</v>
      </c>
      <c r="Y83" s="203">
        <v>0</v>
      </c>
      <c r="Z83" s="203">
        <v>112.35</v>
      </c>
      <c r="AA83" s="203">
        <v>35.35</v>
      </c>
      <c r="AB83" s="203">
        <v>0</v>
      </c>
      <c r="AC83" s="203">
        <v>11</v>
      </c>
      <c r="AD83" s="203">
        <v>0</v>
      </c>
      <c r="AE83" s="203">
        <v>0</v>
      </c>
      <c r="AF83" s="203">
        <v>0</v>
      </c>
      <c r="AG83" s="203">
        <v>33.950000000000003</v>
      </c>
      <c r="AH83" s="203">
        <v>0</v>
      </c>
      <c r="AI83" s="203">
        <v>7.12</v>
      </c>
      <c r="AJ83" s="203">
        <v>0</v>
      </c>
      <c r="AK83" s="203">
        <v>93.97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155.57</v>
      </c>
      <c r="L84" s="203">
        <v>122.84</v>
      </c>
      <c r="M84" s="203">
        <v>30.86</v>
      </c>
      <c r="N84" s="203">
        <v>50.19</v>
      </c>
      <c r="O84" s="203">
        <v>70.91</v>
      </c>
      <c r="P84" s="203">
        <v>23.88</v>
      </c>
      <c r="Q84" s="203">
        <v>9.27</v>
      </c>
      <c r="R84" s="203">
        <v>18.010000000000002</v>
      </c>
      <c r="S84" s="203">
        <v>11.21</v>
      </c>
      <c r="T84" s="203">
        <v>0</v>
      </c>
      <c r="U84" s="203">
        <v>50.08</v>
      </c>
      <c r="V84" s="203">
        <v>8.81</v>
      </c>
      <c r="W84" s="203">
        <v>14.32</v>
      </c>
      <c r="X84" s="203">
        <v>62.68</v>
      </c>
      <c r="Y84" s="203">
        <v>0</v>
      </c>
      <c r="Z84" s="203">
        <v>112.35</v>
      </c>
      <c r="AA84" s="203">
        <v>35.35</v>
      </c>
      <c r="AB84" s="203">
        <v>0</v>
      </c>
      <c r="AC84" s="203">
        <v>11</v>
      </c>
      <c r="AD84" s="203">
        <v>0</v>
      </c>
      <c r="AE84" s="203">
        <v>0</v>
      </c>
      <c r="AF84" s="203">
        <v>0</v>
      </c>
      <c r="AG84" s="203">
        <v>33.950000000000003</v>
      </c>
      <c r="AH84" s="203">
        <v>0</v>
      </c>
      <c r="AI84" s="203">
        <v>7.12</v>
      </c>
      <c r="AJ84" s="203">
        <v>0</v>
      </c>
      <c r="AK84" s="203">
        <v>93.97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155.57</v>
      </c>
      <c r="L85" s="203">
        <v>122.84</v>
      </c>
      <c r="M85" s="203">
        <v>30.86</v>
      </c>
      <c r="N85" s="203">
        <v>50.19</v>
      </c>
      <c r="O85" s="203">
        <v>70.91</v>
      </c>
      <c r="P85" s="203">
        <v>23.88</v>
      </c>
      <c r="Q85" s="203">
        <v>9.27</v>
      </c>
      <c r="R85" s="203">
        <v>18.010000000000002</v>
      </c>
      <c r="S85" s="203">
        <v>11.21</v>
      </c>
      <c r="T85" s="203">
        <v>0</v>
      </c>
      <c r="U85" s="203">
        <v>50.08</v>
      </c>
      <c r="V85" s="203">
        <v>8.81</v>
      </c>
      <c r="W85" s="203">
        <v>14.78</v>
      </c>
      <c r="X85" s="203">
        <v>62.68</v>
      </c>
      <c r="Y85" s="203">
        <v>0</v>
      </c>
      <c r="Z85" s="203">
        <v>112.35</v>
      </c>
      <c r="AA85" s="203">
        <v>35.35</v>
      </c>
      <c r="AB85" s="203">
        <v>0</v>
      </c>
      <c r="AC85" s="203">
        <v>11</v>
      </c>
      <c r="AD85" s="203">
        <v>0</v>
      </c>
      <c r="AE85" s="203">
        <v>0</v>
      </c>
      <c r="AF85" s="203">
        <v>0</v>
      </c>
      <c r="AG85" s="203">
        <v>33</v>
      </c>
      <c r="AH85" s="203">
        <v>0</v>
      </c>
      <c r="AI85" s="203">
        <v>4.0599999999999996</v>
      </c>
      <c r="AJ85" s="203">
        <v>0</v>
      </c>
      <c r="AK85" s="203">
        <v>93.39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155.57</v>
      </c>
      <c r="L86" s="203">
        <v>122.84</v>
      </c>
      <c r="M86" s="203">
        <v>30.86</v>
      </c>
      <c r="N86" s="203">
        <v>50.19</v>
      </c>
      <c r="O86" s="203">
        <v>70.91</v>
      </c>
      <c r="P86" s="203">
        <v>23.88</v>
      </c>
      <c r="Q86" s="203">
        <v>9.27</v>
      </c>
      <c r="R86" s="203">
        <v>18.010000000000002</v>
      </c>
      <c r="S86" s="203">
        <v>11.21</v>
      </c>
      <c r="T86" s="203">
        <v>0</v>
      </c>
      <c r="U86" s="203">
        <v>50.08</v>
      </c>
      <c r="V86" s="203">
        <v>8.81</v>
      </c>
      <c r="W86" s="203">
        <v>14.78</v>
      </c>
      <c r="X86" s="203">
        <v>62.68</v>
      </c>
      <c r="Y86" s="203">
        <v>0</v>
      </c>
      <c r="Z86" s="203">
        <v>112.35</v>
      </c>
      <c r="AA86" s="203">
        <v>35.35</v>
      </c>
      <c r="AB86" s="203">
        <v>0</v>
      </c>
      <c r="AC86" s="203">
        <v>11</v>
      </c>
      <c r="AD86" s="203">
        <v>0</v>
      </c>
      <c r="AE86" s="203">
        <v>0</v>
      </c>
      <c r="AF86" s="203">
        <v>0</v>
      </c>
      <c r="AG86" s="203">
        <v>33.950000000000003</v>
      </c>
      <c r="AH86" s="203">
        <v>0</v>
      </c>
      <c r="AI86" s="203">
        <v>7.12</v>
      </c>
      <c r="AJ86" s="203">
        <v>0</v>
      </c>
      <c r="AK86" s="203">
        <v>93.39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155.57</v>
      </c>
      <c r="L87" s="203">
        <v>122.84</v>
      </c>
      <c r="M87" s="203">
        <v>30.86</v>
      </c>
      <c r="N87" s="203">
        <v>50.19</v>
      </c>
      <c r="O87" s="203">
        <v>70.91</v>
      </c>
      <c r="P87" s="203">
        <v>23.88</v>
      </c>
      <c r="Q87" s="203">
        <v>9.27</v>
      </c>
      <c r="R87" s="203">
        <v>18.010000000000002</v>
      </c>
      <c r="S87" s="203">
        <v>11.21</v>
      </c>
      <c r="T87" s="203">
        <v>0</v>
      </c>
      <c r="U87" s="203">
        <v>50.08</v>
      </c>
      <c r="V87" s="203">
        <v>8.81</v>
      </c>
      <c r="W87" s="203">
        <v>14.78</v>
      </c>
      <c r="X87" s="203">
        <v>62.68</v>
      </c>
      <c r="Y87" s="203">
        <v>0</v>
      </c>
      <c r="Z87" s="203">
        <v>112.35</v>
      </c>
      <c r="AA87" s="203">
        <v>35.35</v>
      </c>
      <c r="AB87" s="203">
        <v>0</v>
      </c>
      <c r="AC87" s="203">
        <v>12.92</v>
      </c>
      <c r="AD87" s="203">
        <v>0</v>
      </c>
      <c r="AE87" s="203">
        <v>0</v>
      </c>
      <c r="AF87" s="203">
        <v>0</v>
      </c>
      <c r="AG87" s="203">
        <v>33.950000000000003</v>
      </c>
      <c r="AH87" s="203">
        <v>0</v>
      </c>
      <c r="AI87" s="203">
        <v>7.12</v>
      </c>
      <c r="AJ87" s="203">
        <v>0</v>
      </c>
      <c r="AK87" s="203">
        <v>93.39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155.57</v>
      </c>
      <c r="L88" s="203">
        <v>122.84</v>
      </c>
      <c r="M88" s="203">
        <v>30.86</v>
      </c>
      <c r="N88" s="203">
        <v>50.19</v>
      </c>
      <c r="O88" s="203">
        <v>70.91</v>
      </c>
      <c r="P88" s="203">
        <v>23.88</v>
      </c>
      <c r="Q88" s="203">
        <v>9.27</v>
      </c>
      <c r="R88" s="203">
        <v>18.010000000000002</v>
      </c>
      <c r="S88" s="203">
        <v>11.21</v>
      </c>
      <c r="T88" s="203">
        <v>0</v>
      </c>
      <c r="U88" s="203">
        <v>50.08</v>
      </c>
      <c r="V88" s="203">
        <v>8.81</v>
      </c>
      <c r="W88" s="203">
        <v>14.78</v>
      </c>
      <c r="X88" s="203">
        <v>62.68</v>
      </c>
      <c r="Y88" s="203">
        <v>0</v>
      </c>
      <c r="Z88" s="203">
        <v>112.35</v>
      </c>
      <c r="AA88" s="203">
        <v>35.35</v>
      </c>
      <c r="AB88" s="203">
        <v>0</v>
      </c>
      <c r="AC88" s="203">
        <v>12.92</v>
      </c>
      <c r="AD88" s="203">
        <v>0</v>
      </c>
      <c r="AE88" s="203">
        <v>0</v>
      </c>
      <c r="AF88" s="203">
        <v>0</v>
      </c>
      <c r="AG88" s="203">
        <v>33.950000000000003</v>
      </c>
      <c r="AH88" s="203">
        <v>0</v>
      </c>
      <c r="AI88" s="203">
        <v>7.12</v>
      </c>
      <c r="AJ88" s="203">
        <v>0</v>
      </c>
      <c r="AK88" s="203">
        <v>93.39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155.57</v>
      </c>
      <c r="L89" s="203">
        <v>122.84</v>
      </c>
      <c r="M89" s="203">
        <v>30.86</v>
      </c>
      <c r="N89" s="203">
        <v>50.19</v>
      </c>
      <c r="O89" s="203">
        <v>70.91</v>
      </c>
      <c r="P89" s="203">
        <v>23.88</v>
      </c>
      <c r="Q89" s="203">
        <v>9.27</v>
      </c>
      <c r="R89" s="203">
        <v>18.010000000000002</v>
      </c>
      <c r="S89" s="203">
        <v>11.21</v>
      </c>
      <c r="T89" s="203">
        <v>0</v>
      </c>
      <c r="U89" s="203">
        <v>50.08</v>
      </c>
      <c r="V89" s="203">
        <v>8.81</v>
      </c>
      <c r="W89" s="203">
        <v>14.32</v>
      </c>
      <c r="X89" s="203">
        <v>62.68</v>
      </c>
      <c r="Y89" s="203">
        <v>0</v>
      </c>
      <c r="Z89" s="203">
        <v>112.35</v>
      </c>
      <c r="AA89" s="203">
        <v>35.35</v>
      </c>
      <c r="AB89" s="203">
        <v>0</v>
      </c>
      <c r="AC89" s="203">
        <v>12.92</v>
      </c>
      <c r="AD89" s="203">
        <v>0</v>
      </c>
      <c r="AE89" s="203">
        <v>0</v>
      </c>
      <c r="AF89" s="203">
        <v>0</v>
      </c>
      <c r="AG89" s="203">
        <v>33.950000000000003</v>
      </c>
      <c r="AH89" s="203">
        <v>0</v>
      </c>
      <c r="AI89" s="203">
        <v>7.12</v>
      </c>
      <c r="AJ89" s="203">
        <v>0</v>
      </c>
      <c r="AK89" s="203">
        <v>93.39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155.57</v>
      </c>
      <c r="L90" s="203">
        <v>122.84</v>
      </c>
      <c r="M90" s="203">
        <v>30.86</v>
      </c>
      <c r="N90" s="203">
        <v>50.19</v>
      </c>
      <c r="O90" s="203">
        <v>70.91</v>
      </c>
      <c r="P90" s="203">
        <v>23.88</v>
      </c>
      <c r="Q90" s="203">
        <v>9.27</v>
      </c>
      <c r="R90" s="203">
        <v>18.010000000000002</v>
      </c>
      <c r="S90" s="203">
        <v>11.21</v>
      </c>
      <c r="T90" s="203">
        <v>0</v>
      </c>
      <c r="U90" s="203">
        <v>50.08</v>
      </c>
      <c r="V90" s="203">
        <v>8.81</v>
      </c>
      <c r="W90" s="203">
        <v>14.32</v>
      </c>
      <c r="X90" s="203">
        <v>62.68</v>
      </c>
      <c r="Y90" s="203">
        <v>0</v>
      </c>
      <c r="Z90" s="203">
        <v>112.35</v>
      </c>
      <c r="AA90" s="203">
        <v>35.35</v>
      </c>
      <c r="AB90" s="203">
        <v>0</v>
      </c>
      <c r="AC90" s="203">
        <v>12.92</v>
      </c>
      <c r="AD90" s="203">
        <v>0</v>
      </c>
      <c r="AE90" s="203">
        <v>0</v>
      </c>
      <c r="AF90" s="203">
        <v>0</v>
      </c>
      <c r="AG90" s="203">
        <v>33.950000000000003</v>
      </c>
      <c r="AH90" s="203">
        <v>0</v>
      </c>
      <c r="AI90" s="203">
        <v>7.12</v>
      </c>
      <c r="AJ90" s="203">
        <v>0</v>
      </c>
      <c r="AK90" s="203">
        <v>93.39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155.57</v>
      </c>
      <c r="L91" s="203">
        <v>122.84</v>
      </c>
      <c r="M91" s="203">
        <v>30.86</v>
      </c>
      <c r="N91" s="203">
        <v>50.19</v>
      </c>
      <c r="O91" s="203">
        <v>70.91</v>
      </c>
      <c r="P91" s="203">
        <v>23.88</v>
      </c>
      <c r="Q91" s="203">
        <v>9.27</v>
      </c>
      <c r="R91" s="203">
        <v>18.010000000000002</v>
      </c>
      <c r="S91" s="203">
        <v>11.21</v>
      </c>
      <c r="T91" s="203">
        <v>0</v>
      </c>
      <c r="U91" s="203">
        <v>50.08</v>
      </c>
      <c r="V91" s="203">
        <v>8.81</v>
      </c>
      <c r="W91" s="203">
        <v>14.78</v>
      </c>
      <c r="X91" s="203">
        <v>62.68</v>
      </c>
      <c r="Y91" s="203">
        <v>0</v>
      </c>
      <c r="Z91" s="203">
        <v>112.35</v>
      </c>
      <c r="AA91" s="203">
        <v>35.35</v>
      </c>
      <c r="AB91" s="203">
        <v>0</v>
      </c>
      <c r="AC91" s="203">
        <v>12.92</v>
      </c>
      <c r="AD91" s="203">
        <v>0</v>
      </c>
      <c r="AE91" s="203">
        <v>0</v>
      </c>
      <c r="AF91" s="203">
        <v>0</v>
      </c>
      <c r="AG91" s="203">
        <v>33.950000000000003</v>
      </c>
      <c r="AH91" s="203">
        <v>0</v>
      </c>
      <c r="AI91" s="203">
        <v>6.64</v>
      </c>
      <c r="AJ91" s="203">
        <v>0</v>
      </c>
      <c r="AK91" s="203">
        <v>93.39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155.57</v>
      </c>
      <c r="L92" s="203">
        <v>122.84</v>
      </c>
      <c r="M92" s="203">
        <v>30.86</v>
      </c>
      <c r="N92" s="203">
        <v>50.19</v>
      </c>
      <c r="O92" s="203">
        <v>70.91</v>
      </c>
      <c r="P92" s="203">
        <v>23.88</v>
      </c>
      <c r="Q92" s="203">
        <v>9.27</v>
      </c>
      <c r="R92" s="203">
        <v>18.010000000000002</v>
      </c>
      <c r="S92" s="203">
        <v>11.21</v>
      </c>
      <c r="T92" s="203">
        <v>0</v>
      </c>
      <c r="U92" s="203">
        <v>50.08</v>
      </c>
      <c r="V92" s="203">
        <v>8.81</v>
      </c>
      <c r="W92" s="203">
        <v>14.78</v>
      </c>
      <c r="X92" s="203">
        <v>62.68</v>
      </c>
      <c r="Y92" s="203">
        <v>0</v>
      </c>
      <c r="Z92" s="203">
        <v>112.35</v>
      </c>
      <c r="AA92" s="203">
        <v>35.35</v>
      </c>
      <c r="AB92" s="203">
        <v>0</v>
      </c>
      <c r="AC92" s="203">
        <v>12.92</v>
      </c>
      <c r="AD92" s="203">
        <v>0</v>
      </c>
      <c r="AE92" s="203">
        <v>0</v>
      </c>
      <c r="AF92" s="203">
        <v>0</v>
      </c>
      <c r="AG92" s="203">
        <v>33.950000000000003</v>
      </c>
      <c r="AH92" s="203">
        <v>0</v>
      </c>
      <c r="AI92" s="203">
        <v>7.12</v>
      </c>
      <c r="AJ92" s="203">
        <v>0</v>
      </c>
      <c r="AK92" s="203">
        <v>93.39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155.57</v>
      </c>
      <c r="L93" s="203">
        <v>122.84</v>
      </c>
      <c r="M93" s="203">
        <v>30.86</v>
      </c>
      <c r="N93" s="203">
        <v>50.19</v>
      </c>
      <c r="O93" s="203">
        <v>70.91</v>
      </c>
      <c r="P93" s="203">
        <v>23.88</v>
      </c>
      <c r="Q93" s="203">
        <v>9.27</v>
      </c>
      <c r="R93" s="203">
        <v>18.010000000000002</v>
      </c>
      <c r="S93" s="203">
        <v>11.21</v>
      </c>
      <c r="T93" s="203">
        <v>0</v>
      </c>
      <c r="U93" s="203">
        <v>50.08</v>
      </c>
      <c r="V93" s="203">
        <v>8.81</v>
      </c>
      <c r="W93" s="203">
        <v>14.78</v>
      </c>
      <c r="X93" s="203">
        <v>62.68</v>
      </c>
      <c r="Y93" s="203">
        <v>0</v>
      </c>
      <c r="Z93" s="203">
        <v>112.35</v>
      </c>
      <c r="AA93" s="203">
        <v>35.35</v>
      </c>
      <c r="AB93" s="203">
        <v>0</v>
      </c>
      <c r="AC93" s="203">
        <v>12.92</v>
      </c>
      <c r="AD93" s="203">
        <v>0</v>
      </c>
      <c r="AE93" s="203">
        <v>0</v>
      </c>
      <c r="AF93" s="203">
        <v>0</v>
      </c>
      <c r="AG93" s="203">
        <v>33.950000000000003</v>
      </c>
      <c r="AH93" s="203">
        <v>0</v>
      </c>
      <c r="AI93" s="203">
        <v>7.12</v>
      </c>
      <c r="AJ93" s="203">
        <v>0</v>
      </c>
      <c r="AK93" s="203">
        <v>93.39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155.57</v>
      </c>
      <c r="L94" s="203">
        <v>122.84</v>
      </c>
      <c r="M94" s="203">
        <v>30.86</v>
      </c>
      <c r="N94" s="203">
        <v>50.19</v>
      </c>
      <c r="O94" s="203">
        <v>70.91</v>
      </c>
      <c r="P94" s="203">
        <v>23.88</v>
      </c>
      <c r="Q94" s="203">
        <v>9.27</v>
      </c>
      <c r="R94" s="203">
        <v>18.010000000000002</v>
      </c>
      <c r="S94" s="203">
        <v>11.21</v>
      </c>
      <c r="T94" s="203">
        <v>0</v>
      </c>
      <c r="U94" s="203">
        <v>50.08</v>
      </c>
      <c r="V94" s="203">
        <v>8.81</v>
      </c>
      <c r="W94" s="203">
        <v>14.78</v>
      </c>
      <c r="X94" s="203">
        <v>62.68</v>
      </c>
      <c r="Y94" s="203">
        <v>0</v>
      </c>
      <c r="Z94" s="203">
        <v>112.35</v>
      </c>
      <c r="AA94" s="203">
        <v>35.35</v>
      </c>
      <c r="AB94" s="203">
        <v>0</v>
      </c>
      <c r="AC94" s="203">
        <v>12.92</v>
      </c>
      <c r="AD94" s="203">
        <v>0</v>
      </c>
      <c r="AE94" s="203">
        <v>0</v>
      </c>
      <c r="AF94" s="203">
        <v>0</v>
      </c>
      <c r="AG94" s="203">
        <v>33.950000000000003</v>
      </c>
      <c r="AH94" s="203">
        <v>0</v>
      </c>
      <c r="AI94" s="203">
        <v>7.12</v>
      </c>
      <c r="AJ94" s="203">
        <v>0</v>
      </c>
      <c r="AK94" s="203">
        <v>93.39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155.57</v>
      </c>
      <c r="L95" s="203">
        <v>122.84</v>
      </c>
      <c r="M95" s="203">
        <v>30.86</v>
      </c>
      <c r="N95" s="203">
        <v>50.19</v>
      </c>
      <c r="O95" s="203">
        <v>70.91</v>
      </c>
      <c r="P95" s="203">
        <v>23.88</v>
      </c>
      <c r="Q95" s="203">
        <v>9.27</v>
      </c>
      <c r="R95" s="203">
        <v>18.010000000000002</v>
      </c>
      <c r="S95" s="203">
        <v>11.21</v>
      </c>
      <c r="T95" s="203">
        <v>0</v>
      </c>
      <c r="U95" s="203">
        <v>50.08</v>
      </c>
      <c r="V95" s="203">
        <v>8.81</v>
      </c>
      <c r="W95" s="203">
        <v>14.78</v>
      </c>
      <c r="X95" s="203">
        <v>62.68</v>
      </c>
      <c r="Y95" s="203">
        <v>0</v>
      </c>
      <c r="Z95" s="203">
        <v>112.35</v>
      </c>
      <c r="AA95" s="203">
        <v>35.35</v>
      </c>
      <c r="AB95" s="203">
        <v>0</v>
      </c>
      <c r="AC95" s="203">
        <v>12.92</v>
      </c>
      <c r="AD95" s="203">
        <v>0</v>
      </c>
      <c r="AE95" s="203">
        <v>0</v>
      </c>
      <c r="AF95" s="203">
        <v>0</v>
      </c>
      <c r="AG95" s="203">
        <v>33.950000000000003</v>
      </c>
      <c r="AH95" s="203">
        <v>0</v>
      </c>
      <c r="AI95" s="203">
        <v>7.12</v>
      </c>
      <c r="AJ95" s="203">
        <v>0</v>
      </c>
      <c r="AK95" s="203">
        <v>93.39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155.57</v>
      </c>
      <c r="L96" s="203">
        <v>122.84</v>
      </c>
      <c r="M96" s="203">
        <v>30.86</v>
      </c>
      <c r="N96" s="203">
        <v>50.19</v>
      </c>
      <c r="O96" s="203">
        <v>70.91</v>
      </c>
      <c r="P96" s="203">
        <v>23.88</v>
      </c>
      <c r="Q96" s="203">
        <v>9.27</v>
      </c>
      <c r="R96" s="203">
        <v>18.010000000000002</v>
      </c>
      <c r="S96" s="203">
        <v>11.21</v>
      </c>
      <c r="T96" s="203">
        <v>0</v>
      </c>
      <c r="U96" s="203">
        <v>50.08</v>
      </c>
      <c r="V96" s="203">
        <v>8.81</v>
      </c>
      <c r="W96" s="203">
        <v>14.78</v>
      </c>
      <c r="X96" s="203">
        <v>62.68</v>
      </c>
      <c r="Y96" s="203">
        <v>0</v>
      </c>
      <c r="Z96" s="203">
        <v>112.35</v>
      </c>
      <c r="AA96" s="203">
        <v>35.35</v>
      </c>
      <c r="AB96" s="203">
        <v>0</v>
      </c>
      <c r="AC96" s="203">
        <v>12.92</v>
      </c>
      <c r="AD96" s="203">
        <v>0</v>
      </c>
      <c r="AE96" s="203">
        <v>0</v>
      </c>
      <c r="AF96" s="203">
        <v>0</v>
      </c>
      <c r="AG96" s="203">
        <v>33.950000000000003</v>
      </c>
      <c r="AH96" s="203">
        <v>0</v>
      </c>
      <c r="AI96" s="203">
        <v>7.12</v>
      </c>
      <c r="AJ96" s="203">
        <v>0</v>
      </c>
      <c r="AK96" s="203">
        <v>93.39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155.57</v>
      </c>
      <c r="L97" s="203">
        <v>122.84</v>
      </c>
      <c r="M97" s="203">
        <v>30.86</v>
      </c>
      <c r="N97" s="203">
        <v>50.19</v>
      </c>
      <c r="O97" s="203">
        <v>70.91</v>
      </c>
      <c r="P97" s="203">
        <v>23.88</v>
      </c>
      <c r="Q97" s="203">
        <v>9.27</v>
      </c>
      <c r="R97" s="203">
        <v>18.010000000000002</v>
      </c>
      <c r="S97" s="203">
        <v>11.21</v>
      </c>
      <c r="T97" s="203">
        <v>0</v>
      </c>
      <c r="U97" s="203">
        <v>50.08</v>
      </c>
      <c r="V97" s="203">
        <v>8.81</v>
      </c>
      <c r="W97" s="203">
        <v>14.32</v>
      </c>
      <c r="X97" s="203">
        <v>62.68</v>
      </c>
      <c r="Y97" s="203">
        <v>0</v>
      </c>
      <c r="Z97" s="203">
        <v>112.35</v>
      </c>
      <c r="AA97" s="203">
        <v>35.35</v>
      </c>
      <c r="AB97" s="203">
        <v>0</v>
      </c>
      <c r="AC97" s="203">
        <v>12.92</v>
      </c>
      <c r="AD97" s="203">
        <v>0</v>
      </c>
      <c r="AE97" s="203">
        <v>0</v>
      </c>
      <c r="AF97" s="203">
        <v>0</v>
      </c>
      <c r="AG97" s="203">
        <v>33.950000000000003</v>
      </c>
      <c r="AH97" s="203">
        <v>0</v>
      </c>
      <c r="AI97" s="203">
        <v>6.64</v>
      </c>
      <c r="AJ97" s="203">
        <v>0</v>
      </c>
      <c r="AK97" s="203">
        <v>93.39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155.57</v>
      </c>
      <c r="L98" s="203">
        <v>122.84</v>
      </c>
      <c r="M98" s="203">
        <v>30.86</v>
      </c>
      <c r="N98" s="203">
        <v>50.19</v>
      </c>
      <c r="O98" s="203">
        <v>70.91</v>
      </c>
      <c r="P98" s="203">
        <v>23.88</v>
      </c>
      <c r="Q98" s="203">
        <v>9.27</v>
      </c>
      <c r="R98" s="203">
        <v>18.010000000000002</v>
      </c>
      <c r="S98" s="203">
        <v>11.21</v>
      </c>
      <c r="T98" s="203">
        <v>0</v>
      </c>
      <c r="U98" s="203">
        <v>50.08</v>
      </c>
      <c r="V98" s="203">
        <v>8.81</v>
      </c>
      <c r="W98" s="203">
        <v>14.78</v>
      </c>
      <c r="X98" s="203">
        <v>62.68</v>
      </c>
      <c r="Y98" s="203">
        <v>0</v>
      </c>
      <c r="Z98" s="203">
        <v>112.35</v>
      </c>
      <c r="AA98" s="203">
        <v>35.35</v>
      </c>
      <c r="AB98" s="203">
        <v>0</v>
      </c>
      <c r="AC98" s="203">
        <v>12.92</v>
      </c>
      <c r="AD98" s="203">
        <v>0</v>
      </c>
      <c r="AE98" s="203">
        <v>0</v>
      </c>
      <c r="AF98" s="203">
        <v>0</v>
      </c>
      <c r="AG98" s="203">
        <v>33.950000000000003</v>
      </c>
      <c r="AH98" s="203">
        <v>0</v>
      </c>
      <c r="AI98" s="203">
        <v>7.12</v>
      </c>
      <c r="AJ98" s="203">
        <v>0</v>
      </c>
      <c r="AK98" s="203">
        <v>93.39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3.391197499999997</v>
      </c>
      <c r="L99">
        <f t="shared" si="0"/>
        <v>2.4782400000000036</v>
      </c>
      <c r="M99">
        <f t="shared" si="0"/>
        <v>0.74064000000000019</v>
      </c>
      <c r="N99">
        <f t="shared" si="0"/>
        <v>1.2045599999999994</v>
      </c>
      <c r="O99">
        <f t="shared" si="0"/>
        <v>1.7018399999999978</v>
      </c>
      <c r="P99">
        <f t="shared" si="0"/>
        <v>0.57312000000000141</v>
      </c>
      <c r="Q99">
        <f t="shared" si="0"/>
        <v>0.19631749999999978</v>
      </c>
      <c r="R99">
        <f t="shared" si="0"/>
        <v>0.37564999999999993</v>
      </c>
      <c r="S99">
        <f t="shared" si="0"/>
        <v>0.24478500000000028</v>
      </c>
      <c r="T99">
        <f t="shared" si="0"/>
        <v>0</v>
      </c>
      <c r="U99">
        <f t="shared" si="0"/>
        <v>1.1995199999999986</v>
      </c>
      <c r="V99">
        <f t="shared" si="0"/>
        <v>0.21143999999999952</v>
      </c>
      <c r="W99">
        <f t="shared" si="0"/>
        <v>0.35154249999999981</v>
      </c>
      <c r="X99">
        <f t="shared" si="0"/>
        <v>1.5043300000000013</v>
      </c>
      <c r="Y99">
        <f t="shared" si="0"/>
        <v>0</v>
      </c>
      <c r="Z99">
        <f t="shared" si="0"/>
        <v>2.5621150000000044</v>
      </c>
      <c r="AA99">
        <f t="shared" si="0"/>
        <v>0.8483999999999986</v>
      </c>
      <c r="AB99">
        <f t="shared" si="0"/>
        <v>0</v>
      </c>
      <c r="AC99">
        <f t="shared" si="0"/>
        <v>0.28463750000000015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0.77212499999999906</v>
      </c>
      <c r="AH99">
        <f t="shared" si="0"/>
        <v>0</v>
      </c>
      <c r="AI99">
        <f t="shared" si="0"/>
        <v>0.18769749999999985</v>
      </c>
      <c r="AJ99">
        <f t="shared" si="0"/>
        <v>0</v>
      </c>
      <c r="AK99">
        <f t="shared" si="0"/>
        <v>2.1976374999999995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0.47826749999999996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50.11</v>
      </c>
      <c r="L3" s="203">
        <v>63.13</v>
      </c>
      <c r="M3" s="203">
        <v>0</v>
      </c>
      <c r="N3" s="203">
        <v>29.02</v>
      </c>
      <c r="O3" s="203">
        <v>48.74</v>
      </c>
      <c r="P3" s="203">
        <v>59.88</v>
      </c>
      <c r="Q3" s="203">
        <v>4.5599999999999996</v>
      </c>
      <c r="R3" s="203">
        <v>9.08</v>
      </c>
      <c r="S3" s="203">
        <v>6.48</v>
      </c>
      <c r="T3" s="203">
        <v>0</v>
      </c>
      <c r="U3" s="203">
        <v>235.76</v>
      </c>
      <c r="V3" s="203">
        <v>5.0999999999999996</v>
      </c>
      <c r="W3" s="203">
        <v>8.43</v>
      </c>
      <c r="X3" s="203">
        <v>36.25</v>
      </c>
      <c r="Y3" s="203">
        <v>0</v>
      </c>
      <c r="Z3" s="203">
        <v>60.65</v>
      </c>
      <c r="AA3" s="203">
        <v>20.440000000000001</v>
      </c>
      <c r="AB3" s="203">
        <v>0</v>
      </c>
      <c r="AC3" s="203">
        <v>7.08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5.62</v>
      </c>
      <c r="AJ3" s="203">
        <v>0</v>
      </c>
      <c r="AK3" s="203">
        <v>42.38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50.11</v>
      </c>
      <c r="L4" s="203">
        <v>63.13</v>
      </c>
      <c r="M4" s="203">
        <v>0</v>
      </c>
      <c r="N4" s="203">
        <v>29.02</v>
      </c>
      <c r="O4" s="203">
        <v>48.74</v>
      </c>
      <c r="P4" s="203">
        <v>59.88</v>
      </c>
      <c r="Q4" s="203">
        <v>4.5599999999999996</v>
      </c>
      <c r="R4" s="203">
        <v>9.08</v>
      </c>
      <c r="S4" s="203">
        <v>6.48</v>
      </c>
      <c r="T4" s="203">
        <v>0</v>
      </c>
      <c r="U4" s="203">
        <v>235.76</v>
      </c>
      <c r="V4" s="203">
        <v>5.0999999999999996</v>
      </c>
      <c r="W4" s="203">
        <v>8.43</v>
      </c>
      <c r="X4" s="203">
        <v>36.25</v>
      </c>
      <c r="Y4" s="203">
        <v>0</v>
      </c>
      <c r="Z4" s="203">
        <v>60.65</v>
      </c>
      <c r="AA4" s="203">
        <v>20.440000000000001</v>
      </c>
      <c r="AB4" s="203">
        <v>0</v>
      </c>
      <c r="AC4" s="203">
        <v>7.08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5.62</v>
      </c>
      <c r="AJ4" s="203">
        <v>0</v>
      </c>
      <c r="AK4" s="203">
        <v>42.12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50.11</v>
      </c>
      <c r="L5" s="203">
        <v>63.13</v>
      </c>
      <c r="M5" s="203">
        <v>0</v>
      </c>
      <c r="N5" s="203">
        <v>29.02</v>
      </c>
      <c r="O5" s="203">
        <v>48.74</v>
      </c>
      <c r="P5" s="203">
        <v>59.88</v>
      </c>
      <c r="Q5" s="203">
        <v>4.5599999999999996</v>
      </c>
      <c r="R5" s="203">
        <v>9.08</v>
      </c>
      <c r="S5" s="203">
        <v>6.48</v>
      </c>
      <c r="T5" s="203">
        <v>0</v>
      </c>
      <c r="U5" s="203">
        <v>235.76</v>
      </c>
      <c r="V5" s="203">
        <v>5.0999999999999996</v>
      </c>
      <c r="W5" s="203">
        <v>8.43</v>
      </c>
      <c r="X5" s="203">
        <v>36.25</v>
      </c>
      <c r="Y5" s="203">
        <v>0</v>
      </c>
      <c r="Z5" s="203">
        <v>60.65</v>
      </c>
      <c r="AA5" s="203">
        <v>20.440000000000001</v>
      </c>
      <c r="AB5" s="203">
        <v>0</v>
      </c>
      <c r="AC5" s="203">
        <v>7.08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5.62</v>
      </c>
      <c r="AJ5" s="203">
        <v>0</v>
      </c>
      <c r="AK5" s="203">
        <v>42.12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50.11</v>
      </c>
      <c r="L6" s="203">
        <v>63.13</v>
      </c>
      <c r="M6" s="203">
        <v>0</v>
      </c>
      <c r="N6" s="203">
        <v>29.02</v>
      </c>
      <c r="O6" s="203">
        <v>48.74</v>
      </c>
      <c r="P6" s="203">
        <v>59.88</v>
      </c>
      <c r="Q6" s="203">
        <v>4.5599999999999996</v>
      </c>
      <c r="R6" s="203">
        <v>9.08</v>
      </c>
      <c r="S6" s="203">
        <v>6.48</v>
      </c>
      <c r="T6" s="203">
        <v>0</v>
      </c>
      <c r="U6" s="203">
        <v>235.76</v>
      </c>
      <c r="V6" s="203">
        <v>5.0999999999999996</v>
      </c>
      <c r="W6" s="203">
        <v>8.43</v>
      </c>
      <c r="X6" s="203">
        <v>36.25</v>
      </c>
      <c r="Y6" s="203">
        <v>0</v>
      </c>
      <c r="Z6" s="203">
        <v>60.65</v>
      </c>
      <c r="AA6" s="203">
        <v>20.440000000000001</v>
      </c>
      <c r="AB6" s="203">
        <v>0</v>
      </c>
      <c r="AC6" s="203">
        <v>7.08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5.62</v>
      </c>
      <c r="AJ6" s="203">
        <v>0</v>
      </c>
      <c r="AK6" s="203">
        <v>42.12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50.11</v>
      </c>
      <c r="L7" s="203">
        <v>63.13</v>
      </c>
      <c r="M7" s="203">
        <v>0</v>
      </c>
      <c r="N7" s="203">
        <v>29.02</v>
      </c>
      <c r="O7" s="203">
        <v>48.74</v>
      </c>
      <c r="P7" s="203">
        <v>59.88</v>
      </c>
      <c r="Q7" s="203">
        <v>4.5599999999999996</v>
      </c>
      <c r="R7" s="203">
        <v>9.08</v>
      </c>
      <c r="S7" s="203">
        <v>6.48</v>
      </c>
      <c r="T7" s="203">
        <v>0</v>
      </c>
      <c r="U7" s="203">
        <v>235.76</v>
      </c>
      <c r="V7" s="203">
        <v>5.0999999999999996</v>
      </c>
      <c r="W7" s="203">
        <v>8.43</v>
      </c>
      <c r="X7" s="203">
        <v>36.25</v>
      </c>
      <c r="Y7" s="203">
        <v>0</v>
      </c>
      <c r="Z7" s="203">
        <v>60.65</v>
      </c>
      <c r="AA7" s="203">
        <v>20.440000000000001</v>
      </c>
      <c r="AB7" s="203">
        <v>0</v>
      </c>
      <c r="AC7" s="203">
        <v>7.08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5.62</v>
      </c>
      <c r="AJ7" s="203">
        <v>0</v>
      </c>
      <c r="AK7" s="203">
        <v>42.12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50.11</v>
      </c>
      <c r="L8" s="203">
        <v>63.13</v>
      </c>
      <c r="M8" s="203">
        <v>0</v>
      </c>
      <c r="N8" s="203">
        <v>29.02</v>
      </c>
      <c r="O8" s="203">
        <v>48.74</v>
      </c>
      <c r="P8" s="203">
        <v>59.88</v>
      </c>
      <c r="Q8" s="203">
        <v>4.5599999999999996</v>
      </c>
      <c r="R8" s="203">
        <v>9.08</v>
      </c>
      <c r="S8" s="203">
        <v>6.48</v>
      </c>
      <c r="T8" s="203">
        <v>0</v>
      </c>
      <c r="U8" s="203">
        <v>235.76</v>
      </c>
      <c r="V8" s="203">
        <v>5.0999999999999996</v>
      </c>
      <c r="W8" s="203">
        <v>8.43</v>
      </c>
      <c r="X8" s="203">
        <v>36.25</v>
      </c>
      <c r="Y8" s="203">
        <v>0</v>
      </c>
      <c r="Z8" s="203">
        <v>60.65</v>
      </c>
      <c r="AA8" s="203">
        <v>20.440000000000001</v>
      </c>
      <c r="AB8" s="203">
        <v>0</v>
      </c>
      <c r="AC8" s="203">
        <v>7.08</v>
      </c>
      <c r="AD8" s="203">
        <v>0</v>
      </c>
      <c r="AE8" s="203">
        <v>0</v>
      </c>
      <c r="AF8" s="203">
        <v>0</v>
      </c>
      <c r="AG8" s="203">
        <v>19.28</v>
      </c>
      <c r="AH8" s="203">
        <v>0</v>
      </c>
      <c r="AI8" s="203">
        <v>5.3</v>
      </c>
      <c r="AJ8" s="203">
        <v>0</v>
      </c>
      <c r="AK8" s="203">
        <v>42.12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50.11</v>
      </c>
      <c r="L9" s="203">
        <v>63.13</v>
      </c>
      <c r="M9" s="203">
        <v>0</v>
      </c>
      <c r="N9" s="203">
        <v>29.02</v>
      </c>
      <c r="O9" s="203">
        <v>48.74</v>
      </c>
      <c r="P9" s="203">
        <v>59.88</v>
      </c>
      <c r="Q9" s="203">
        <v>4.5599999999999996</v>
      </c>
      <c r="R9" s="203">
        <v>9.08</v>
      </c>
      <c r="S9" s="203">
        <v>6.48</v>
      </c>
      <c r="T9" s="203">
        <v>0</v>
      </c>
      <c r="U9" s="203">
        <v>235.76</v>
      </c>
      <c r="V9" s="203">
        <v>5.0999999999999996</v>
      </c>
      <c r="W9" s="203">
        <v>8.43</v>
      </c>
      <c r="X9" s="203">
        <v>36.25</v>
      </c>
      <c r="Y9" s="203">
        <v>0</v>
      </c>
      <c r="Z9" s="203">
        <v>60.65</v>
      </c>
      <c r="AA9" s="203">
        <v>20.440000000000001</v>
      </c>
      <c r="AB9" s="203">
        <v>0</v>
      </c>
      <c r="AC9" s="203">
        <v>7.08</v>
      </c>
      <c r="AD9" s="203">
        <v>0</v>
      </c>
      <c r="AE9" s="203">
        <v>0</v>
      </c>
      <c r="AF9" s="203">
        <v>0</v>
      </c>
      <c r="AG9" s="203">
        <v>19.28</v>
      </c>
      <c r="AH9" s="203">
        <v>0</v>
      </c>
      <c r="AI9" s="203">
        <v>3.24</v>
      </c>
      <c r="AJ9" s="203">
        <v>0</v>
      </c>
      <c r="AK9" s="203">
        <v>42.12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50.11</v>
      </c>
      <c r="L10" s="203">
        <v>63.13</v>
      </c>
      <c r="M10" s="203">
        <v>0</v>
      </c>
      <c r="N10" s="203">
        <v>29.02</v>
      </c>
      <c r="O10" s="203">
        <v>48.74</v>
      </c>
      <c r="P10" s="203">
        <v>59.88</v>
      </c>
      <c r="Q10" s="203">
        <v>4.5599999999999996</v>
      </c>
      <c r="R10" s="203">
        <v>9.08</v>
      </c>
      <c r="S10" s="203">
        <v>6.48</v>
      </c>
      <c r="T10" s="203">
        <v>0</v>
      </c>
      <c r="U10" s="203">
        <v>235.76</v>
      </c>
      <c r="V10" s="203">
        <v>5.0999999999999996</v>
      </c>
      <c r="W10" s="203">
        <v>8.43</v>
      </c>
      <c r="X10" s="203">
        <v>36.25</v>
      </c>
      <c r="Y10" s="203">
        <v>0</v>
      </c>
      <c r="Z10" s="203">
        <v>60.65</v>
      </c>
      <c r="AA10" s="203">
        <v>20.440000000000001</v>
      </c>
      <c r="AB10" s="203">
        <v>0</v>
      </c>
      <c r="AC10" s="203">
        <v>7.08</v>
      </c>
      <c r="AD10" s="203">
        <v>0</v>
      </c>
      <c r="AE10" s="203">
        <v>0</v>
      </c>
      <c r="AF10" s="203">
        <v>0</v>
      </c>
      <c r="AG10" s="203">
        <v>19.28</v>
      </c>
      <c r="AH10" s="203">
        <v>0</v>
      </c>
      <c r="AI10" s="203">
        <v>3.24</v>
      </c>
      <c r="AJ10" s="203">
        <v>0</v>
      </c>
      <c r="AK10" s="203">
        <v>42.12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50.11</v>
      </c>
      <c r="L11" s="203">
        <v>63.13</v>
      </c>
      <c r="M11" s="203">
        <v>0</v>
      </c>
      <c r="N11" s="203">
        <v>29.02</v>
      </c>
      <c r="O11" s="203">
        <v>48.74</v>
      </c>
      <c r="P11" s="203">
        <v>59.88</v>
      </c>
      <c r="Q11" s="203">
        <v>4.5599999999999996</v>
      </c>
      <c r="R11" s="203">
        <v>9.08</v>
      </c>
      <c r="S11" s="203">
        <v>6.48</v>
      </c>
      <c r="T11" s="203">
        <v>0</v>
      </c>
      <c r="U11" s="203">
        <v>232.57</v>
      </c>
      <c r="V11" s="203">
        <v>5.0999999999999996</v>
      </c>
      <c r="W11" s="203">
        <v>8.43</v>
      </c>
      <c r="X11" s="203">
        <v>36.25</v>
      </c>
      <c r="Y11" s="203">
        <v>0</v>
      </c>
      <c r="Z11" s="203">
        <v>60.65</v>
      </c>
      <c r="AA11" s="203">
        <v>20.440000000000001</v>
      </c>
      <c r="AB11" s="203">
        <v>0</v>
      </c>
      <c r="AC11" s="203">
        <v>7.08</v>
      </c>
      <c r="AD11" s="203">
        <v>0</v>
      </c>
      <c r="AE11" s="203">
        <v>0</v>
      </c>
      <c r="AF11" s="203">
        <v>0</v>
      </c>
      <c r="AG11" s="203">
        <v>19.28</v>
      </c>
      <c r="AH11" s="203">
        <v>0</v>
      </c>
      <c r="AI11" s="203">
        <v>5.3</v>
      </c>
      <c r="AJ11" s="203">
        <v>0</v>
      </c>
      <c r="AK11" s="203">
        <v>42.12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50.11</v>
      </c>
      <c r="L12" s="203">
        <v>63.13</v>
      </c>
      <c r="M12" s="203">
        <v>0</v>
      </c>
      <c r="N12" s="203">
        <v>29.02</v>
      </c>
      <c r="O12" s="203">
        <v>48.74</v>
      </c>
      <c r="P12" s="203">
        <v>59.88</v>
      </c>
      <c r="Q12" s="203">
        <v>4.5599999999999996</v>
      </c>
      <c r="R12" s="203">
        <v>9.08</v>
      </c>
      <c r="S12" s="203">
        <v>6.48</v>
      </c>
      <c r="T12" s="203">
        <v>0</v>
      </c>
      <c r="U12" s="203">
        <v>232.57</v>
      </c>
      <c r="V12" s="203">
        <v>5.0999999999999996</v>
      </c>
      <c r="W12" s="203">
        <v>8.43</v>
      </c>
      <c r="X12" s="203">
        <v>36.25</v>
      </c>
      <c r="Y12" s="203">
        <v>0</v>
      </c>
      <c r="Z12" s="203">
        <v>60.65</v>
      </c>
      <c r="AA12" s="203">
        <v>20.440000000000001</v>
      </c>
      <c r="AB12" s="203">
        <v>0</v>
      </c>
      <c r="AC12" s="203">
        <v>7.08</v>
      </c>
      <c r="AD12" s="203">
        <v>0</v>
      </c>
      <c r="AE12" s="203">
        <v>0</v>
      </c>
      <c r="AF12" s="203">
        <v>0</v>
      </c>
      <c r="AG12" s="203">
        <v>19.28</v>
      </c>
      <c r="AH12" s="203">
        <v>0</v>
      </c>
      <c r="AI12" s="203">
        <v>5.3</v>
      </c>
      <c r="AJ12" s="203">
        <v>0</v>
      </c>
      <c r="AK12" s="203">
        <v>42.12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50.11</v>
      </c>
      <c r="L13" s="203">
        <v>63.13</v>
      </c>
      <c r="M13" s="203">
        <v>0</v>
      </c>
      <c r="N13" s="203">
        <v>29.02</v>
      </c>
      <c r="O13" s="203">
        <v>48.74</v>
      </c>
      <c r="P13" s="203">
        <v>59.88</v>
      </c>
      <c r="Q13" s="203">
        <v>4.5599999999999996</v>
      </c>
      <c r="R13" s="203">
        <v>9.08</v>
      </c>
      <c r="S13" s="203">
        <v>6.48</v>
      </c>
      <c r="T13" s="203">
        <v>0</v>
      </c>
      <c r="U13" s="203">
        <v>232.57</v>
      </c>
      <c r="V13" s="203">
        <v>5.0999999999999996</v>
      </c>
      <c r="W13" s="203">
        <v>8.43</v>
      </c>
      <c r="X13" s="203">
        <v>36.25</v>
      </c>
      <c r="Y13" s="203">
        <v>0</v>
      </c>
      <c r="Z13" s="203">
        <v>60.65</v>
      </c>
      <c r="AA13" s="203">
        <v>20.440000000000001</v>
      </c>
      <c r="AB13" s="203">
        <v>0</v>
      </c>
      <c r="AC13" s="203">
        <v>7.08</v>
      </c>
      <c r="AD13" s="203">
        <v>0</v>
      </c>
      <c r="AE13" s="203">
        <v>0</v>
      </c>
      <c r="AF13" s="203">
        <v>0</v>
      </c>
      <c r="AG13" s="203">
        <v>19.28</v>
      </c>
      <c r="AH13" s="203">
        <v>0</v>
      </c>
      <c r="AI13" s="203">
        <v>5.3</v>
      </c>
      <c r="AJ13" s="203">
        <v>0</v>
      </c>
      <c r="AK13" s="203">
        <v>42.12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50.11</v>
      </c>
      <c r="L14" s="203">
        <v>63.13</v>
      </c>
      <c r="M14" s="203">
        <v>0</v>
      </c>
      <c r="N14" s="203">
        <v>29.02</v>
      </c>
      <c r="O14" s="203">
        <v>48.74</v>
      </c>
      <c r="P14" s="203">
        <v>59.88</v>
      </c>
      <c r="Q14" s="203">
        <v>4.5599999999999996</v>
      </c>
      <c r="R14" s="203">
        <v>9.08</v>
      </c>
      <c r="S14" s="203">
        <v>6.48</v>
      </c>
      <c r="T14" s="203">
        <v>0</v>
      </c>
      <c r="U14" s="203">
        <v>232.57</v>
      </c>
      <c r="V14" s="203">
        <v>5.0999999999999996</v>
      </c>
      <c r="W14" s="203">
        <v>8.43</v>
      </c>
      <c r="X14" s="203">
        <v>36.25</v>
      </c>
      <c r="Y14" s="203">
        <v>0</v>
      </c>
      <c r="Z14" s="203">
        <v>60.65</v>
      </c>
      <c r="AA14" s="203">
        <v>20.440000000000001</v>
      </c>
      <c r="AB14" s="203">
        <v>0</v>
      </c>
      <c r="AC14" s="203">
        <v>7.08</v>
      </c>
      <c r="AD14" s="203">
        <v>0</v>
      </c>
      <c r="AE14" s="203">
        <v>0</v>
      </c>
      <c r="AF14" s="203">
        <v>0</v>
      </c>
      <c r="AG14" s="203">
        <v>19.28</v>
      </c>
      <c r="AH14" s="203">
        <v>0</v>
      </c>
      <c r="AI14" s="203">
        <v>5.3</v>
      </c>
      <c r="AJ14" s="203">
        <v>0</v>
      </c>
      <c r="AK14" s="203">
        <v>42.12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50.11</v>
      </c>
      <c r="L15" s="203">
        <v>63.13</v>
      </c>
      <c r="M15" s="203">
        <v>0</v>
      </c>
      <c r="N15" s="203">
        <v>29.02</v>
      </c>
      <c r="O15" s="203">
        <v>48.74</v>
      </c>
      <c r="P15" s="203">
        <v>59.88</v>
      </c>
      <c r="Q15" s="203">
        <v>4.5599999999999996</v>
      </c>
      <c r="R15" s="203">
        <v>9.08</v>
      </c>
      <c r="S15" s="203">
        <v>6.48</v>
      </c>
      <c r="T15" s="203">
        <v>0</v>
      </c>
      <c r="U15" s="203">
        <v>232.57</v>
      </c>
      <c r="V15" s="203">
        <v>5.0999999999999996</v>
      </c>
      <c r="W15" s="203">
        <v>8.43</v>
      </c>
      <c r="X15" s="203">
        <v>36.25</v>
      </c>
      <c r="Y15" s="203">
        <v>0</v>
      </c>
      <c r="Z15" s="203">
        <v>60.65</v>
      </c>
      <c r="AA15" s="203">
        <v>20.440000000000001</v>
      </c>
      <c r="AB15" s="203">
        <v>0</v>
      </c>
      <c r="AC15" s="203">
        <v>7.08</v>
      </c>
      <c r="AD15" s="203">
        <v>0</v>
      </c>
      <c r="AE15" s="203">
        <v>0</v>
      </c>
      <c r="AF15" s="203">
        <v>0</v>
      </c>
      <c r="AG15" s="203">
        <v>19.28</v>
      </c>
      <c r="AH15" s="203">
        <v>0</v>
      </c>
      <c r="AI15" s="203">
        <v>5.3</v>
      </c>
      <c r="AJ15" s="203">
        <v>0</v>
      </c>
      <c r="AK15" s="203">
        <v>42.12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50.11</v>
      </c>
      <c r="L16" s="203">
        <v>63.13</v>
      </c>
      <c r="M16" s="203">
        <v>0</v>
      </c>
      <c r="N16" s="203">
        <v>29.02</v>
      </c>
      <c r="O16" s="203">
        <v>48.74</v>
      </c>
      <c r="P16" s="203">
        <v>59.88</v>
      </c>
      <c r="Q16" s="203">
        <v>4.5599999999999996</v>
      </c>
      <c r="R16" s="203">
        <v>9.08</v>
      </c>
      <c r="S16" s="203">
        <v>6.48</v>
      </c>
      <c r="T16" s="203">
        <v>0</v>
      </c>
      <c r="U16" s="203">
        <v>232.57</v>
      </c>
      <c r="V16" s="203">
        <v>5.0999999999999996</v>
      </c>
      <c r="W16" s="203">
        <v>8.43</v>
      </c>
      <c r="X16" s="203">
        <v>36.25</v>
      </c>
      <c r="Y16" s="203">
        <v>0</v>
      </c>
      <c r="Z16" s="203">
        <v>60.65</v>
      </c>
      <c r="AA16" s="203">
        <v>20.440000000000001</v>
      </c>
      <c r="AB16" s="203">
        <v>0</v>
      </c>
      <c r="AC16" s="203">
        <v>7.08</v>
      </c>
      <c r="AD16" s="203">
        <v>0</v>
      </c>
      <c r="AE16" s="203">
        <v>0</v>
      </c>
      <c r="AF16" s="203">
        <v>0</v>
      </c>
      <c r="AG16" s="203">
        <v>19.28</v>
      </c>
      <c r="AH16" s="203">
        <v>0</v>
      </c>
      <c r="AI16" s="203">
        <v>5.3</v>
      </c>
      <c r="AJ16" s="203">
        <v>0</v>
      </c>
      <c r="AK16" s="203">
        <v>42.12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50.11</v>
      </c>
      <c r="L17" s="203">
        <v>63.13</v>
      </c>
      <c r="M17" s="203">
        <v>0</v>
      </c>
      <c r="N17" s="203">
        <v>29.02</v>
      </c>
      <c r="O17" s="203">
        <v>48.74</v>
      </c>
      <c r="P17" s="203">
        <v>59.88</v>
      </c>
      <c r="Q17" s="203">
        <v>4.5599999999999996</v>
      </c>
      <c r="R17" s="203">
        <v>9.08</v>
      </c>
      <c r="S17" s="203">
        <v>6.48</v>
      </c>
      <c r="T17" s="203">
        <v>0</v>
      </c>
      <c r="U17" s="203">
        <v>232.57</v>
      </c>
      <c r="V17" s="203">
        <v>5.0999999999999996</v>
      </c>
      <c r="W17" s="203">
        <v>8.43</v>
      </c>
      <c r="X17" s="203">
        <v>36.25</v>
      </c>
      <c r="Y17" s="203">
        <v>0</v>
      </c>
      <c r="Z17" s="203">
        <v>60.65</v>
      </c>
      <c r="AA17" s="203">
        <v>20.440000000000001</v>
      </c>
      <c r="AB17" s="203">
        <v>0</v>
      </c>
      <c r="AC17" s="203">
        <v>7.08</v>
      </c>
      <c r="AD17" s="203">
        <v>0</v>
      </c>
      <c r="AE17" s="203">
        <v>0</v>
      </c>
      <c r="AF17" s="203">
        <v>0</v>
      </c>
      <c r="AG17" s="203">
        <v>19.28</v>
      </c>
      <c r="AH17" s="203">
        <v>0</v>
      </c>
      <c r="AI17" s="203">
        <v>5.3</v>
      </c>
      <c r="AJ17" s="203">
        <v>0</v>
      </c>
      <c r="AK17" s="203">
        <v>42.12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50.11</v>
      </c>
      <c r="L18" s="203">
        <v>63.13</v>
      </c>
      <c r="M18" s="203">
        <v>0</v>
      </c>
      <c r="N18" s="203">
        <v>29.02</v>
      </c>
      <c r="O18" s="203">
        <v>48.74</v>
      </c>
      <c r="P18" s="203">
        <v>59.88</v>
      </c>
      <c r="Q18" s="203">
        <v>4.5599999999999996</v>
      </c>
      <c r="R18" s="203">
        <v>9.08</v>
      </c>
      <c r="S18" s="203">
        <v>6.48</v>
      </c>
      <c r="T18" s="203">
        <v>0</v>
      </c>
      <c r="U18" s="203">
        <v>232.57</v>
      </c>
      <c r="V18" s="203">
        <v>5.0999999999999996</v>
      </c>
      <c r="W18" s="203">
        <v>8.43</v>
      </c>
      <c r="X18" s="203">
        <v>36.25</v>
      </c>
      <c r="Y18" s="203">
        <v>0</v>
      </c>
      <c r="Z18" s="203">
        <v>60.65</v>
      </c>
      <c r="AA18" s="203">
        <v>20.440000000000001</v>
      </c>
      <c r="AB18" s="203">
        <v>0</v>
      </c>
      <c r="AC18" s="203">
        <v>7.08</v>
      </c>
      <c r="AD18" s="203">
        <v>0</v>
      </c>
      <c r="AE18" s="203">
        <v>0</v>
      </c>
      <c r="AF18" s="203">
        <v>0</v>
      </c>
      <c r="AG18" s="203">
        <v>19.28</v>
      </c>
      <c r="AH18" s="203">
        <v>0</v>
      </c>
      <c r="AI18" s="203">
        <v>5.3</v>
      </c>
      <c r="AJ18" s="203">
        <v>0</v>
      </c>
      <c r="AK18" s="203">
        <v>42.12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50.11</v>
      </c>
      <c r="L19" s="203">
        <v>63.13</v>
      </c>
      <c r="M19" s="203">
        <v>0</v>
      </c>
      <c r="N19" s="203">
        <v>29.02</v>
      </c>
      <c r="O19" s="203">
        <v>48.74</v>
      </c>
      <c r="P19" s="203">
        <v>59.88</v>
      </c>
      <c r="Q19" s="203">
        <v>4.5599999999999996</v>
      </c>
      <c r="R19" s="203">
        <v>9.08</v>
      </c>
      <c r="S19" s="203">
        <v>6.48</v>
      </c>
      <c r="T19" s="203">
        <v>0</v>
      </c>
      <c r="U19" s="203">
        <v>232.57</v>
      </c>
      <c r="V19" s="203">
        <v>5.0999999999999996</v>
      </c>
      <c r="W19" s="203">
        <v>8.43</v>
      </c>
      <c r="X19" s="203">
        <v>36.25</v>
      </c>
      <c r="Y19" s="203">
        <v>0</v>
      </c>
      <c r="Z19" s="203">
        <v>60.65</v>
      </c>
      <c r="AA19" s="203">
        <v>20.440000000000001</v>
      </c>
      <c r="AB19" s="203">
        <v>0</v>
      </c>
      <c r="AC19" s="203">
        <v>7.43</v>
      </c>
      <c r="AD19" s="203">
        <v>0</v>
      </c>
      <c r="AE19" s="203">
        <v>0</v>
      </c>
      <c r="AF19" s="203">
        <v>0</v>
      </c>
      <c r="AG19" s="203">
        <v>19.28</v>
      </c>
      <c r="AH19" s="203">
        <v>0</v>
      </c>
      <c r="AI19" s="203">
        <v>5.3</v>
      </c>
      <c r="AJ19" s="203">
        <v>0</v>
      </c>
      <c r="AK19" s="203">
        <v>42.12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50.11</v>
      </c>
      <c r="L20" s="203">
        <v>63.13</v>
      </c>
      <c r="M20" s="203">
        <v>0</v>
      </c>
      <c r="N20" s="203">
        <v>29.02</v>
      </c>
      <c r="O20" s="203">
        <v>48.74</v>
      </c>
      <c r="P20" s="203">
        <v>59.88</v>
      </c>
      <c r="Q20" s="203">
        <v>4.5599999999999996</v>
      </c>
      <c r="R20" s="203">
        <v>9.08</v>
      </c>
      <c r="S20" s="203">
        <v>6.48</v>
      </c>
      <c r="T20" s="203">
        <v>0</v>
      </c>
      <c r="U20" s="203">
        <v>232.57</v>
      </c>
      <c r="V20" s="203">
        <v>5.0999999999999996</v>
      </c>
      <c r="W20" s="203">
        <v>8.43</v>
      </c>
      <c r="X20" s="203">
        <v>36.25</v>
      </c>
      <c r="Y20" s="203">
        <v>0</v>
      </c>
      <c r="Z20" s="203">
        <v>60.65</v>
      </c>
      <c r="AA20" s="203">
        <v>20.440000000000001</v>
      </c>
      <c r="AB20" s="203">
        <v>0</v>
      </c>
      <c r="AC20" s="203">
        <v>7.43</v>
      </c>
      <c r="AD20" s="203">
        <v>0</v>
      </c>
      <c r="AE20" s="203">
        <v>0</v>
      </c>
      <c r="AF20" s="203">
        <v>0</v>
      </c>
      <c r="AG20" s="203">
        <v>19.28</v>
      </c>
      <c r="AH20" s="203">
        <v>0</v>
      </c>
      <c r="AI20" s="203">
        <v>5.3</v>
      </c>
      <c r="AJ20" s="203">
        <v>0</v>
      </c>
      <c r="AK20" s="203">
        <v>42.12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50.11</v>
      </c>
      <c r="L21" s="203">
        <v>63.13</v>
      </c>
      <c r="M21" s="203">
        <v>0</v>
      </c>
      <c r="N21" s="203">
        <v>29.02</v>
      </c>
      <c r="O21" s="203">
        <v>48.74</v>
      </c>
      <c r="P21" s="203">
        <v>59.88</v>
      </c>
      <c r="Q21" s="203">
        <v>4.5599999999999996</v>
      </c>
      <c r="R21" s="203">
        <v>9.08</v>
      </c>
      <c r="S21" s="203">
        <v>6.48</v>
      </c>
      <c r="T21" s="203">
        <v>0</v>
      </c>
      <c r="U21" s="203">
        <v>232.57</v>
      </c>
      <c r="V21" s="203">
        <v>5.0999999999999996</v>
      </c>
      <c r="W21" s="203">
        <v>8.43</v>
      </c>
      <c r="X21" s="203">
        <v>36.25</v>
      </c>
      <c r="Y21" s="203">
        <v>0</v>
      </c>
      <c r="Z21" s="203">
        <v>60.65</v>
      </c>
      <c r="AA21" s="203">
        <v>20.440000000000001</v>
      </c>
      <c r="AB21" s="203">
        <v>0</v>
      </c>
      <c r="AC21" s="203">
        <v>7.43</v>
      </c>
      <c r="AD21" s="203">
        <v>0</v>
      </c>
      <c r="AE21" s="203">
        <v>0</v>
      </c>
      <c r="AF21" s="203">
        <v>0</v>
      </c>
      <c r="AG21" s="203">
        <v>19.28</v>
      </c>
      <c r="AH21" s="203">
        <v>0</v>
      </c>
      <c r="AI21" s="203">
        <v>5.3</v>
      </c>
      <c r="AJ21" s="203">
        <v>0</v>
      </c>
      <c r="AK21" s="203">
        <v>42.12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50.11</v>
      </c>
      <c r="L22" s="203">
        <v>63.13</v>
      </c>
      <c r="M22" s="203">
        <v>0</v>
      </c>
      <c r="N22" s="203">
        <v>29.02</v>
      </c>
      <c r="O22" s="203">
        <v>48.74</v>
      </c>
      <c r="P22" s="203">
        <v>59.88</v>
      </c>
      <c r="Q22" s="203">
        <v>4.5599999999999996</v>
      </c>
      <c r="R22" s="203">
        <v>9.08</v>
      </c>
      <c r="S22" s="203">
        <v>6.48</v>
      </c>
      <c r="T22" s="203">
        <v>0</v>
      </c>
      <c r="U22" s="203">
        <v>232.57</v>
      </c>
      <c r="V22" s="203">
        <v>5.0999999999999996</v>
      </c>
      <c r="W22" s="203">
        <v>8.43</v>
      </c>
      <c r="X22" s="203">
        <v>36.25</v>
      </c>
      <c r="Y22" s="203">
        <v>0</v>
      </c>
      <c r="Z22" s="203">
        <v>60.65</v>
      </c>
      <c r="AA22" s="203">
        <v>20.440000000000001</v>
      </c>
      <c r="AB22" s="203">
        <v>0</v>
      </c>
      <c r="AC22" s="203">
        <v>7.43</v>
      </c>
      <c r="AD22" s="203">
        <v>0</v>
      </c>
      <c r="AE22" s="203">
        <v>0</v>
      </c>
      <c r="AF22" s="203">
        <v>0</v>
      </c>
      <c r="AG22" s="203">
        <v>19.28</v>
      </c>
      <c r="AH22" s="203">
        <v>0</v>
      </c>
      <c r="AI22" s="203">
        <v>5.3</v>
      </c>
      <c r="AJ22" s="203">
        <v>0</v>
      </c>
      <c r="AK22" s="203">
        <v>42.12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50.11</v>
      </c>
      <c r="L23" s="203">
        <v>63.13</v>
      </c>
      <c r="M23" s="203">
        <v>0</v>
      </c>
      <c r="N23" s="203">
        <v>29.02</v>
      </c>
      <c r="O23" s="203">
        <v>48.74</v>
      </c>
      <c r="P23" s="203">
        <v>59.88</v>
      </c>
      <c r="Q23" s="203">
        <v>4.5599999999999996</v>
      </c>
      <c r="R23" s="203">
        <v>9.08</v>
      </c>
      <c r="S23" s="203">
        <v>6.48</v>
      </c>
      <c r="T23" s="203">
        <v>0</v>
      </c>
      <c r="U23" s="203">
        <v>234.09</v>
      </c>
      <c r="V23" s="203">
        <v>5.0999999999999996</v>
      </c>
      <c r="W23" s="203">
        <v>8.43</v>
      </c>
      <c r="X23" s="203">
        <v>36.25</v>
      </c>
      <c r="Y23" s="203">
        <v>0</v>
      </c>
      <c r="Z23" s="203">
        <v>60.65</v>
      </c>
      <c r="AA23" s="203">
        <v>20.440000000000001</v>
      </c>
      <c r="AB23" s="203">
        <v>0</v>
      </c>
      <c r="AC23" s="203">
        <v>7.43</v>
      </c>
      <c r="AD23" s="203">
        <v>0</v>
      </c>
      <c r="AE23" s="203">
        <v>0</v>
      </c>
      <c r="AF23" s="203">
        <v>0</v>
      </c>
      <c r="AG23" s="203">
        <v>19.28</v>
      </c>
      <c r="AH23" s="203">
        <v>0</v>
      </c>
      <c r="AI23" s="203">
        <v>5.3</v>
      </c>
      <c r="AJ23" s="203">
        <v>0</v>
      </c>
      <c r="AK23" s="203">
        <v>42.12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50.11</v>
      </c>
      <c r="L24" s="203">
        <v>63.13</v>
      </c>
      <c r="M24" s="203">
        <v>0</v>
      </c>
      <c r="N24" s="203">
        <v>29.02</v>
      </c>
      <c r="O24" s="203">
        <v>48.74</v>
      </c>
      <c r="P24" s="203">
        <v>59.88</v>
      </c>
      <c r="Q24" s="203">
        <v>4.5599999999999996</v>
      </c>
      <c r="R24" s="203">
        <v>9.08</v>
      </c>
      <c r="S24" s="203">
        <v>6.48</v>
      </c>
      <c r="T24" s="203">
        <v>0</v>
      </c>
      <c r="U24" s="203">
        <v>234.09</v>
      </c>
      <c r="V24" s="203">
        <v>5.0999999999999996</v>
      </c>
      <c r="W24" s="203">
        <v>8.43</v>
      </c>
      <c r="X24" s="203">
        <v>36.25</v>
      </c>
      <c r="Y24" s="203">
        <v>0</v>
      </c>
      <c r="Z24" s="203">
        <v>60.65</v>
      </c>
      <c r="AA24" s="203">
        <v>20.440000000000001</v>
      </c>
      <c r="AB24" s="203">
        <v>0</v>
      </c>
      <c r="AC24" s="203">
        <v>7.43</v>
      </c>
      <c r="AD24" s="203">
        <v>0</v>
      </c>
      <c r="AE24" s="203">
        <v>0</v>
      </c>
      <c r="AF24" s="203">
        <v>0</v>
      </c>
      <c r="AG24" s="203">
        <v>19.28</v>
      </c>
      <c r="AH24" s="203">
        <v>0</v>
      </c>
      <c r="AI24" s="203">
        <v>5.3</v>
      </c>
      <c r="AJ24" s="203">
        <v>0</v>
      </c>
      <c r="AK24" s="203">
        <v>42.12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24.19</v>
      </c>
      <c r="L25" s="203">
        <v>18.38</v>
      </c>
      <c r="M25" s="203">
        <v>0</v>
      </c>
      <c r="N25" s="203">
        <v>29.02</v>
      </c>
      <c r="O25" s="203">
        <v>48.74</v>
      </c>
      <c r="P25" s="203">
        <v>59.88</v>
      </c>
      <c r="Q25" s="203">
        <v>0.97</v>
      </c>
      <c r="R25" s="203">
        <v>2.9</v>
      </c>
      <c r="S25" s="203">
        <v>1.93</v>
      </c>
      <c r="T25" s="203">
        <v>0</v>
      </c>
      <c r="U25" s="203">
        <v>234.09</v>
      </c>
      <c r="V25" s="203">
        <v>5.0999999999999996</v>
      </c>
      <c r="W25" s="203">
        <v>8.43</v>
      </c>
      <c r="X25" s="203">
        <v>36.25</v>
      </c>
      <c r="Y25" s="203">
        <v>0</v>
      </c>
      <c r="Z25" s="203">
        <v>60.65</v>
      </c>
      <c r="AA25" s="203">
        <v>20.440000000000001</v>
      </c>
      <c r="AB25" s="203">
        <v>0</v>
      </c>
      <c r="AC25" s="203">
        <v>7.43</v>
      </c>
      <c r="AD25" s="203">
        <v>0</v>
      </c>
      <c r="AE25" s="203">
        <v>0</v>
      </c>
      <c r="AF25" s="203">
        <v>0</v>
      </c>
      <c r="AG25" s="203">
        <v>19.28</v>
      </c>
      <c r="AH25" s="203">
        <v>0</v>
      </c>
      <c r="AI25" s="203">
        <v>5.3</v>
      </c>
      <c r="AJ25" s="203">
        <v>0</v>
      </c>
      <c r="AK25" s="203">
        <v>42.12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24.19</v>
      </c>
      <c r="L26" s="203">
        <v>18.38</v>
      </c>
      <c r="M26" s="203">
        <v>0</v>
      </c>
      <c r="N26" s="203">
        <v>29.02</v>
      </c>
      <c r="O26" s="203">
        <v>48.74</v>
      </c>
      <c r="P26" s="203">
        <v>59.88</v>
      </c>
      <c r="Q26" s="203">
        <v>0.97</v>
      </c>
      <c r="R26" s="203">
        <v>2.9</v>
      </c>
      <c r="S26" s="203">
        <v>1.93</v>
      </c>
      <c r="T26" s="203">
        <v>0</v>
      </c>
      <c r="U26" s="203">
        <v>234.09</v>
      </c>
      <c r="V26" s="203">
        <v>5.0999999999999996</v>
      </c>
      <c r="W26" s="203">
        <v>8.43</v>
      </c>
      <c r="X26" s="203">
        <v>36.25</v>
      </c>
      <c r="Y26" s="203">
        <v>0</v>
      </c>
      <c r="Z26" s="203">
        <v>60.65</v>
      </c>
      <c r="AA26" s="203">
        <v>20.440000000000001</v>
      </c>
      <c r="AB26" s="203">
        <v>0</v>
      </c>
      <c r="AC26" s="203">
        <v>7.43</v>
      </c>
      <c r="AD26" s="203">
        <v>0</v>
      </c>
      <c r="AE26" s="203">
        <v>0</v>
      </c>
      <c r="AF26" s="203">
        <v>0</v>
      </c>
      <c r="AG26" s="203">
        <v>19.28</v>
      </c>
      <c r="AH26" s="203">
        <v>0</v>
      </c>
      <c r="AI26" s="203">
        <v>5.3</v>
      </c>
      <c r="AJ26" s="203">
        <v>0</v>
      </c>
      <c r="AK26" s="203">
        <v>42.12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24.19</v>
      </c>
      <c r="L27" s="203">
        <v>18.38</v>
      </c>
      <c r="M27" s="203">
        <v>0</v>
      </c>
      <c r="N27" s="203">
        <v>29.02</v>
      </c>
      <c r="O27" s="203">
        <v>48.74</v>
      </c>
      <c r="P27" s="203">
        <v>59.88</v>
      </c>
      <c r="Q27" s="203">
        <v>0.97</v>
      </c>
      <c r="R27" s="203">
        <v>2.9</v>
      </c>
      <c r="S27" s="203">
        <v>1.93</v>
      </c>
      <c r="T27" s="203">
        <v>0</v>
      </c>
      <c r="U27" s="203">
        <v>235.76</v>
      </c>
      <c r="V27" s="203">
        <v>5.0999999999999996</v>
      </c>
      <c r="W27" s="203">
        <v>8.43</v>
      </c>
      <c r="X27" s="203">
        <v>36.25</v>
      </c>
      <c r="Y27" s="203">
        <v>0</v>
      </c>
      <c r="Z27" s="203">
        <v>60.65</v>
      </c>
      <c r="AA27" s="203">
        <v>20.440000000000001</v>
      </c>
      <c r="AB27" s="203">
        <v>0</v>
      </c>
      <c r="AC27" s="203">
        <v>7.43</v>
      </c>
      <c r="AD27" s="203">
        <v>0</v>
      </c>
      <c r="AE27" s="203">
        <v>0</v>
      </c>
      <c r="AF27" s="203">
        <v>0</v>
      </c>
      <c r="AG27" s="203">
        <v>19.28</v>
      </c>
      <c r="AH27" s="203">
        <v>0</v>
      </c>
      <c r="AI27" s="203">
        <v>5.3</v>
      </c>
      <c r="AJ27" s="203">
        <v>0</v>
      </c>
      <c r="AK27" s="203">
        <v>48.8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3.04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24.19</v>
      </c>
      <c r="L28" s="203">
        <v>18.38</v>
      </c>
      <c r="M28" s="203">
        <v>0</v>
      </c>
      <c r="N28" s="203">
        <v>29.02</v>
      </c>
      <c r="O28" s="203">
        <v>48.74</v>
      </c>
      <c r="P28" s="203">
        <v>59.88</v>
      </c>
      <c r="Q28" s="203">
        <v>0.97</v>
      </c>
      <c r="R28" s="203">
        <v>2.9</v>
      </c>
      <c r="S28" s="203">
        <v>1.93</v>
      </c>
      <c r="T28" s="203">
        <v>0</v>
      </c>
      <c r="U28" s="203">
        <v>235.76</v>
      </c>
      <c r="V28" s="203">
        <v>5.0999999999999996</v>
      </c>
      <c r="W28" s="203">
        <v>8.43</v>
      </c>
      <c r="X28" s="203">
        <v>36.25</v>
      </c>
      <c r="Y28" s="203">
        <v>0</v>
      </c>
      <c r="Z28" s="203">
        <v>60.65</v>
      </c>
      <c r="AA28" s="203">
        <v>20.440000000000001</v>
      </c>
      <c r="AB28" s="203">
        <v>0</v>
      </c>
      <c r="AC28" s="203">
        <v>7.43</v>
      </c>
      <c r="AD28" s="203">
        <v>0</v>
      </c>
      <c r="AE28" s="203">
        <v>0</v>
      </c>
      <c r="AF28" s="203">
        <v>0</v>
      </c>
      <c r="AG28" s="203">
        <v>19.28</v>
      </c>
      <c r="AH28" s="203">
        <v>0</v>
      </c>
      <c r="AI28" s="203">
        <v>5.3</v>
      </c>
      <c r="AJ28" s="203">
        <v>0</v>
      </c>
      <c r="AK28" s="203">
        <v>48.8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7.83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50.11</v>
      </c>
      <c r="L29" s="203">
        <v>63.13</v>
      </c>
      <c r="M29" s="203">
        <v>0</v>
      </c>
      <c r="N29" s="203">
        <v>29.02</v>
      </c>
      <c r="O29" s="203">
        <v>48.74</v>
      </c>
      <c r="P29" s="203">
        <v>59.88</v>
      </c>
      <c r="Q29" s="203">
        <v>5.36</v>
      </c>
      <c r="R29" s="203">
        <v>10.29</v>
      </c>
      <c r="S29" s="203">
        <v>6.41</v>
      </c>
      <c r="T29" s="203">
        <v>0</v>
      </c>
      <c r="U29" s="203">
        <v>235.76</v>
      </c>
      <c r="V29" s="203">
        <v>5.0999999999999996</v>
      </c>
      <c r="W29" s="203">
        <v>8.43</v>
      </c>
      <c r="X29" s="203">
        <v>36.25</v>
      </c>
      <c r="Y29" s="203">
        <v>0</v>
      </c>
      <c r="Z29" s="203">
        <v>60.65</v>
      </c>
      <c r="AA29" s="203">
        <v>20.440000000000001</v>
      </c>
      <c r="AB29" s="203">
        <v>0</v>
      </c>
      <c r="AC29" s="203">
        <v>7.43</v>
      </c>
      <c r="AD29" s="203">
        <v>0</v>
      </c>
      <c r="AE29" s="203">
        <v>0</v>
      </c>
      <c r="AF29" s="203">
        <v>0</v>
      </c>
      <c r="AG29" s="203">
        <v>19.28</v>
      </c>
      <c r="AH29" s="203">
        <v>0</v>
      </c>
      <c r="AI29" s="203">
        <v>5.3</v>
      </c>
      <c r="AJ29" s="203">
        <v>0</v>
      </c>
      <c r="AK29" s="203">
        <v>48.8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14.22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50.11</v>
      </c>
      <c r="L30" s="203">
        <v>63.13</v>
      </c>
      <c r="M30" s="203">
        <v>0</v>
      </c>
      <c r="N30" s="203">
        <v>29.02</v>
      </c>
      <c r="O30" s="203">
        <v>48.74</v>
      </c>
      <c r="P30" s="203">
        <v>59.88</v>
      </c>
      <c r="Q30" s="203">
        <v>5.36</v>
      </c>
      <c r="R30" s="203">
        <v>10.42</v>
      </c>
      <c r="S30" s="203">
        <v>6.48</v>
      </c>
      <c r="T30" s="203">
        <v>0</v>
      </c>
      <c r="U30" s="203">
        <v>235.76</v>
      </c>
      <c r="V30" s="203">
        <v>5.0999999999999996</v>
      </c>
      <c r="W30" s="203">
        <v>8.43</v>
      </c>
      <c r="X30" s="203">
        <v>36.25</v>
      </c>
      <c r="Y30" s="203">
        <v>0</v>
      </c>
      <c r="Z30" s="203">
        <v>60.65</v>
      </c>
      <c r="AA30" s="203">
        <v>20.440000000000001</v>
      </c>
      <c r="AB30" s="203">
        <v>0</v>
      </c>
      <c r="AC30" s="203">
        <v>7.08</v>
      </c>
      <c r="AD30" s="203">
        <v>0</v>
      </c>
      <c r="AE30" s="203">
        <v>0</v>
      </c>
      <c r="AF30" s="203">
        <v>0</v>
      </c>
      <c r="AG30" s="203">
        <v>19.28</v>
      </c>
      <c r="AH30" s="203">
        <v>0</v>
      </c>
      <c r="AI30" s="203">
        <v>5.3</v>
      </c>
      <c r="AJ30" s="203">
        <v>0</v>
      </c>
      <c r="AK30" s="203">
        <v>48.8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26.3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50.11</v>
      </c>
      <c r="L31" s="203">
        <v>63.13</v>
      </c>
      <c r="M31" s="203">
        <v>0</v>
      </c>
      <c r="N31" s="203">
        <v>29.02</v>
      </c>
      <c r="O31" s="203">
        <v>48.74</v>
      </c>
      <c r="P31" s="203">
        <v>59.88</v>
      </c>
      <c r="Q31" s="203">
        <v>5.36</v>
      </c>
      <c r="R31" s="203">
        <v>10.42</v>
      </c>
      <c r="S31" s="203">
        <v>6.48</v>
      </c>
      <c r="T31" s="203">
        <v>0</v>
      </c>
      <c r="U31" s="203">
        <v>235.76</v>
      </c>
      <c r="V31" s="203">
        <v>5.0999999999999996</v>
      </c>
      <c r="W31" s="203">
        <v>8.43</v>
      </c>
      <c r="X31" s="203">
        <v>36.25</v>
      </c>
      <c r="Y31" s="203">
        <v>0</v>
      </c>
      <c r="Z31" s="203">
        <v>60.65</v>
      </c>
      <c r="AA31" s="203">
        <v>20.440000000000001</v>
      </c>
      <c r="AB31" s="203">
        <v>0</v>
      </c>
      <c r="AC31" s="203">
        <v>7.08</v>
      </c>
      <c r="AD31" s="203">
        <v>0</v>
      </c>
      <c r="AE31" s="203">
        <v>0</v>
      </c>
      <c r="AF31" s="203">
        <v>0</v>
      </c>
      <c r="AG31" s="203">
        <v>19.28</v>
      </c>
      <c r="AH31" s="203">
        <v>0</v>
      </c>
      <c r="AI31" s="203">
        <v>5.3</v>
      </c>
      <c r="AJ31" s="203">
        <v>0</v>
      </c>
      <c r="AK31" s="203">
        <v>48.8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26.3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50.11</v>
      </c>
      <c r="L32" s="203">
        <v>63.13</v>
      </c>
      <c r="M32" s="203">
        <v>0</v>
      </c>
      <c r="N32" s="203">
        <v>29.02</v>
      </c>
      <c r="O32" s="203">
        <v>48.74</v>
      </c>
      <c r="P32" s="203">
        <v>59.88</v>
      </c>
      <c r="Q32" s="203">
        <v>5.36</v>
      </c>
      <c r="R32" s="203">
        <v>10.42</v>
      </c>
      <c r="S32" s="203">
        <v>6.48</v>
      </c>
      <c r="T32" s="203">
        <v>0</v>
      </c>
      <c r="U32" s="203">
        <v>235.76</v>
      </c>
      <c r="V32" s="203">
        <v>5.0999999999999996</v>
      </c>
      <c r="W32" s="203">
        <v>8.43</v>
      </c>
      <c r="X32" s="203">
        <v>36.25</v>
      </c>
      <c r="Y32" s="203">
        <v>0</v>
      </c>
      <c r="Z32" s="203">
        <v>60.65</v>
      </c>
      <c r="AA32" s="203">
        <v>20.440000000000001</v>
      </c>
      <c r="AB32" s="203">
        <v>0</v>
      </c>
      <c r="AC32" s="203">
        <v>7.08</v>
      </c>
      <c r="AD32" s="203">
        <v>0</v>
      </c>
      <c r="AE32" s="203">
        <v>0</v>
      </c>
      <c r="AF32" s="203">
        <v>0</v>
      </c>
      <c r="AG32" s="203">
        <v>19.28</v>
      </c>
      <c r="AH32" s="203">
        <v>0</v>
      </c>
      <c r="AI32" s="203">
        <v>5.3</v>
      </c>
      <c r="AJ32" s="203">
        <v>0</v>
      </c>
      <c r="AK32" s="203">
        <v>48.8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26.3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50.11</v>
      </c>
      <c r="L33" s="203">
        <v>63.13</v>
      </c>
      <c r="M33" s="203">
        <v>0</v>
      </c>
      <c r="N33" s="203">
        <v>29.02</v>
      </c>
      <c r="O33" s="203">
        <v>48.74</v>
      </c>
      <c r="P33" s="203">
        <v>59.88</v>
      </c>
      <c r="Q33" s="203">
        <v>5.36</v>
      </c>
      <c r="R33" s="203">
        <v>10.42</v>
      </c>
      <c r="S33" s="203">
        <v>6.48</v>
      </c>
      <c r="T33" s="203">
        <v>0</v>
      </c>
      <c r="U33" s="203">
        <v>235.76</v>
      </c>
      <c r="V33" s="203">
        <v>5.0999999999999996</v>
      </c>
      <c r="W33" s="203">
        <v>8.43</v>
      </c>
      <c r="X33" s="203">
        <v>36.25</v>
      </c>
      <c r="Y33" s="203">
        <v>0</v>
      </c>
      <c r="Z33" s="203">
        <v>60.65</v>
      </c>
      <c r="AA33" s="203">
        <v>20.440000000000001</v>
      </c>
      <c r="AB33" s="203">
        <v>0</v>
      </c>
      <c r="AC33" s="203">
        <v>7.08</v>
      </c>
      <c r="AD33" s="203">
        <v>0</v>
      </c>
      <c r="AE33" s="203">
        <v>0</v>
      </c>
      <c r="AF33" s="203">
        <v>0</v>
      </c>
      <c r="AG33" s="203">
        <v>19.28</v>
      </c>
      <c r="AH33" s="203">
        <v>0</v>
      </c>
      <c r="AI33" s="203">
        <v>5.3</v>
      </c>
      <c r="AJ33" s="203">
        <v>0</v>
      </c>
      <c r="AK33" s="203">
        <v>48.8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26.3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50.11</v>
      </c>
      <c r="L34" s="203">
        <v>63.13</v>
      </c>
      <c r="M34" s="203">
        <v>0</v>
      </c>
      <c r="N34" s="203">
        <v>29.02</v>
      </c>
      <c r="O34" s="203">
        <v>48.74</v>
      </c>
      <c r="P34" s="203">
        <v>59.88</v>
      </c>
      <c r="Q34" s="203">
        <v>5.36</v>
      </c>
      <c r="R34" s="203">
        <v>10.42</v>
      </c>
      <c r="S34" s="203">
        <v>6.48</v>
      </c>
      <c r="T34" s="203">
        <v>0</v>
      </c>
      <c r="U34" s="203">
        <v>235.76</v>
      </c>
      <c r="V34" s="203">
        <v>5.0999999999999996</v>
      </c>
      <c r="W34" s="203">
        <v>8.43</v>
      </c>
      <c r="X34" s="203">
        <v>36.25</v>
      </c>
      <c r="Y34" s="203">
        <v>0</v>
      </c>
      <c r="Z34" s="203">
        <v>60.65</v>
      </c>
      <c r="AA34" s="203">
        <v>20.440000000000001</v>
      </c>
      <c r="AB34" s="203">
        <v>0</v>
      </c>
      <c r="AC34" s="203">
        <v>7.08</v>
      </c>
      <c r="AD34" s="203">
        <v>0</v>
      </c>
      <c r="AE34" s="203">
        <v>0</v>
      </c>
      <c r="AF34" s="203">
        <v>0</v>
      </c>
      <c r="AG34" s="203">
        <v>19.28</v>
      </c>
      <c r="AH34" s="203">
        <v>0</v>
      </c>
      <c r="AI34" s="203">
        <v>5.3</v>
      </c>
      <c r="AJ34" s="203">
        <v>0</v>
      </c>
      <c r="AK34" s="203">
        <v>48.8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26.3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50.11</v>
      </c>
      <c r="L35" s="203">
        <v>63.13</v>
      </c>
      <c r="M35" s="203">
        <v>0</v>
      </c>
      <c r="N35" s="203">
        <v>29.02</v>
      </c>
      <c r="O35" s="203">
        <v>48.74</v>
      </c>
      <c r="P35" s="203">
        <v>59.88</v>
      </c>
      <c r="Q35" s="203">
        <v>5.36</v>
      </c>
      <c r="R35" s="203">
        <v>10.42</v>
      </c>
      <c r="S35" s="203">
        <v>6.48</v>
      </c>
      <c r="T35" s="203">
        <v>0</v>
      </c>
      <c r="U35" s="203">
        <v>235.76</v>
      </c>
      <c r="V35" s="203">
        <v>5.0999999999999996</v>
      </c>
      <c r="W35" s="203">
        <v>8.43</v>
      </c>
      <c r="X35" s="203">
        <v>36.25</v>
      </c>
      <c r="Y35" s="203">
        <v>0</v>
      </c>
      <c r="Z35" s="203">
        <v>60.65</v>
      </c>
      <c r="AA35" s="203">
        <v>20.440000000000001</v>
      </c>
      <c r="AB35" s="203">
        <v>0</v>
      </c>
      <c r="AC35" s="203">
        <v>7.08</v>
      </c>
      <c r="AD35" s="203">
        <v>0</v>
      </c>
      <c r="AE35" s="203">
        <v>0</v>
      </c>
      <c r="AF35" s="203">
        <v>0</v>
      </c>
      <c r="AG35" s="203">
        <v>19.28</v>
      </c>
      <c r="AH35" s="203">
        <v>0</v>
      </c>
      <c r="AI35" s="203">
        <v>5.3</v>
      </c>
      <c r="AJ35" s="203">
        <v>0</v>
      </c>
      <c r="AK35" s="203">
        <v>48.8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26.3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50.11</v>
      </c>
      <c r="L36" s="203">
        <v>63.13</v>
      </c>
      <c r="M36" s="203">
        <v>0</v>
      </c>
      <c r="N36" s="203">
        <v>29.02</v>
      </c>
      <c r="O36" s="203">
        <v>48.74</v>
      </c>
      <c r="P36" s="203">
        <v>59.88</v>
      </c>
      <c r="Q36" s="203">
        <v>5.36</v>
      </c>
      <c r="R36" s="203">
        <v>10.42</v>
      </c>
      <c r="S36" s="203">
        <v>6.48</v>
      </c>
      <c r="T36" s="203">
        <v>0</v>
      </c>
      <c r="U36" s="203">
        <v>235.76</v>
      </c>
      <c r="V36" s="203">
        <v>5.0999999999999996</v>
      </c>
      <c r="W36" s="203">
        <v>8.43</v>
      </c>
      <c r="X36" s="203">
        <v>36.25</v>
      </c>
      <c r="Y36" s="203">
        <v>0</v>
      </c>
      <c r="Z36" s="203">
        <v>60.65</v>
      </c>
      <c r="AA36" s="203">
        <v>20.440000000000001</v>
      </c>
      <c r="AB36" s="203">
        <v>0</v>
      </c>
      <c r="AC36" s="203">
        <v>7.08</v>
      </c>
      <c r="AD36" s="203">
        <v>0</v>
      </c>
      <c r="AE36" s="203">
        <v>0</v>
      </c>
      <c r="AF36" s="203">
        <v>0</v>
      </c>
      <c r="AG36" s="203">
        <v>19.28</v>
      </c>
      <c r="AH36" s="203">
        <v>0</v>
      </c>
      <c r="AI36" s="203">
        <v>5.3</v>
      </c>
      <c r="AJ36" s="203">
        <v>0</v>
      </c>
      <c r="AK36" s="203">
        <v>48.8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26.3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50.11</v>
      </c>
      <c r="L37" s="203">
        <v>63.13</v>
      </c>
      <c r="M37" s="203">
        <v>0</v>
      </c>
      <c r="N37" s="203">
        <v>29.02</v>
      </c>
      <c r="O37" s="203">
        <v>48.74</v>
      </c>
      <c r="P37" s="203">
        <v>59.88</v>
      </c>
      <c r="Q37" s="203">
        <v>5.36</v>
      </c>
      <c r="R37" s="203">
        <v>10.42</v>
      </c>
      <c r="S37" s="203">
        <v>6.48</v>
      </c>
      <c r="T37" s="203">
        <v>0</v>
      </c>
      <c r="U37" s="203">
        <v>235.76</v>
      </c>
      <c r="V37" s="203">
        <v>5.0999999999999996</v>
      </c>
      <c r="W37" s="203">
        <v>8.43</v>
      </c>
      <c r="X37" s="203">
        <v>36.25</v>
      </c>
      <c r="Y37" s="203">
        <v>0</v>
      </c>
      <c r="Z37" s="203">
        <v>60.65</v>
      </c>
      <c r="AA37" s="203">
        <v>20.440000000000001</v>
      </c>
      <c r="AB37" s="203">
        <v>0</v>
      </c>
      <c r="AC37" s="203">
        <v>7.08</v>
      </c>
      <c r="AD37" s="203">
        <v>0</v>
      </c>
      <c r="AE37" s="203">
        <v>0</v>
      </c>
      <c r="AF37" s="203">
        <v>0</v>
      </c>
      <c r="AG37" s="203">
        <v>19.28</v>
      </c>
      <c r="AH37" s="203">
        <v>0</v>
      </c>
      <c r="AI37" s="203">
        <v>5.3</v>
      </c>
      <c r="AJ37" s="203">
        <v>0</v>
      </c>
      <c r="AK37" s="203">
        <v>48.8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26.3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50.11</v>
      </c>
      <c r="L38" s="203">
        <v>63.13</v>
      </c>
      <c r="M38" s="203">
        <v>0</v>
      </c>
      <c r="N38" s="203">
        <v>29.02</v>
      </c>
      <c r="O38" s="203">
        <v>48.74</v>
      </c>
      <c r="P38" s="203">
        <v>59.88</v>
      </c>
      <c r="Q38" s="203">
        <v>5.36</v>
      </c>
      <c r="R38" s="203">
        <v>10.42</v>
      </c>
      <c r="S38" s="203">
        <v>6.48</v>
      </c>
      <c r="T38" s="203">
        <v>0</v>
      </c>
      <c r="U38" s="203">
        <v>235.76</v>
      </c>
      <c r="V38" s="203">
        <v>5.0999999999999996</v>
      </c>
      <c r="W38" s="203">
        <v>8.43</v>
      </c>
      <c r="X38" s="203">
        <v>36.25</v>
      </c>
      <c r="Y38" s="203">
        <v>0</v>
      </c>
      <c r="Z38" s="203">
        <v>60.65</v>
      </c>
      <c r="AA38" s="203">
        <v>20.440000000000001</v>
      </c>
      <c r="AB38" s="203">
        <v>0</v>
      </c>
      <c r="AC38" s="203">
        <v>7.08</v>
      </c>
      <c r="AD38" s="203">
        <v>0</v>
      </c>
      <c r="AE38" s="203">
        <v>0</v>
      </c>
      <c r="AF38" s="203">
        <v>0</v>
      </c>
      <c r="AG38" s="203">
        <v>19.28</v>
      </c>
      <c r="AH38" s="203">
        <v>0</v>
      </c>
      <c r="AI38" s="203">
        <v>5.3</v>
      </c>
      <c r="AJ38" s="203">
        <v>0</v>
      </c>
      <c r="AK38" s="203">
        <v>49.92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26.3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24.19</v>
      </c>
      <c r="L39" s="203">
        <v>18.38</v>
      </c>
      <c r="M39" s="203">
        <v>0</v>
      </c>
      <c r="N39" s="203">
        <v>29.02</v>
      </c>
      <c r="O39" s="203">
        <v>48.74</v>
      </c>
      <c r="P39" s="203">
        <v>59.88</v>
      </c>
      <c r="Q39" s="203">
        <v>0.97</v>
      </c>
      <c r="R39" s="203">
        <v>2.9</v>
      </c>
      <c r="S39" s="203">
        <v>1.93</v>
      </c>
      <c r="T39" s="203">
        <v>0</v>
      </c>
      <c r="U39" s="203">
        <v>235.76</v>
      </c>
      <c r="V39" s="203">
        <v>5.0999999999999996</v>
      </c>
      <c r="W39" s="203">
        <v>8.43</v>
      </c>
      <c r="X39" s="203">
        <v>36.25</v>
      </c>
      <c r="Y39" s="203">
        <v>0</v>
      </c>
      <c r="Z39" s="203">
        <v>60.65</v>
      </c>
      <c r="AA39" s="203">
        <v>20.440000000000001</v>
      </c>
      <c r="AB39" s="203">
        <v>0</v>
      </c>
      <c r="AC39" s="203">
        <v>7.08</v>
      </c>
      <c r="AD39" s="203">
        <v>0</v>
      </c>
      <c r="AE39" s="203">
        <v>0</v>
      </c>
      <c r="AF39" s="203">
        <v>0</v>
      </c>
      <c r="AG39" s="203">
        <v>19.28</v>
      </c>
      <c r="AH39" s="203">
        <v>0</v>
      </c>
      <c r="AI39" s="203">
        <v>5.3</v>
      </c>
      <c r="AJ39" s="203">
        <v>0</v>
      </c>
      <c r="AK39" s="203">
        <v>49.92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26.3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24.19</v>
      </c>
      <c r="L40" s="203">
        <v>18.38</v>
      </c>
      <c r="M40" s="203">
        <v>0</v>
      </c>
      <c r="N40" s="203">
        <v>29.02</v>
      </c>
      <c r="O40" s="203">
        <v>48.74</v>
      </c>
      <c r="P40" s="203">
        <v>59.88</v>
      </c>
      <c r="Q40" s="203">
        <v>0.97</v>
      </c>
      <c r="R40" s="203">
        <v>2.9</v>
      </c>
      <c r="S40" s="203">
        <v>1.93</v>
      </c>
      <c r="T40" s="203">
        <v>0</v>
      </c>
      <c r="U40" s="203">
        <v>235.76</v>
      </c>
      <c r="V40" s="203">
        <v>5.0999999999999996</v>
      </c>
      <c r="W40" s="203">
        <v>8.43</v>
      </c>
      <c r="X40" s="203">
        <v>36.25</v>
      </c>
      <c r="Y40" s="203">
        <v>0</v>
      </c>
      <c r="Z40" s="203">
        <v>60.65</v>
      </c>
      <c r="AA40" s="203">
        <v>20.440000000000001</v>
      </c>
      <c r="AB40" s="203">
        <v>0</v>
      </c>
      <c r="AC40" s="203">
        <v>7.08</v>
      </c>
      <c r="AD40" s="203">
        <v>0</v>
      </c>
      <c r="AE40" s="203">
        <v>0</v>
      </c>
      <c r="AF40" s="203">
        <v>0</v>
      </c>
      <c r="AG40" s="203">
        <v>19.28</v>
      </c>
      <c r="AH40" s="203">
        <v>0</v>
      </c>
      <c r="AI40" s="203">
        <v>5.3</v>
      </c>
      <c r="AJ40" s="203">
        <v>0</v>
      </c>
      <c r="AK40" s="203">
        <v>49.92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26.3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24.19</v>
      </c>
      <c r="L41" s="203">
        <v>18.38</v>
      </c>
      <c r="M41" s="203">
        <v>0</v>
      </c>
      <c r="N41" s="203">
        <v>29.02</v>
      </c>
      <c r="O41" s="203">
        <v>48.74</v>
      </c>
      <c r="P41" s="203">
        <v>59.88</v>
      </c>
      <c r="Q41" s="203">
        <v>0.97</v>
      </c>
      <c r="R41" s="203">
        <v>2.9</v>
      </c>
      <c r="S41" s="203">
        <v>1.93</v>
      </c>
      <c r="T41" s="203">
        <v>0</v>
      </c>
      <c r="U41" s="203">
        <v>235.76</v>
      </c>
      <c r="V41" s="203">
        <v>5.0999999999999996</v>
      </c>
      <c r="W41" s="203">
        <v>8.43</v>
      </c>
      <c r="X41" s="203">
        <v>36.25</v>
      </c>
      <c r="Y41" s="203">
        <v>0</v>
      </c>
      <c r="Z41" s="203">
        <v>60.65</v>
      </c>
      <c r="AA41" s="203">
        <v>20.440000000000001</v>
      </c>
      <c r="AB41" s="203">
        <v>0</v>
      </c>
      <c r="AC41" s="203">
        <v>7.08</v>
      </c>
      <c r="AD41" s="203">
        <v>0</v>
      </c>
      <c r="AE41" s="203">
        <v>0</v>
      </c>
      <c r="AF41" s="203">
        <v>0</v>
      </c>
      <c r="AG41" s="203">
        <v>19.28</v>
      </c>
      <c r="AH41" s="203">
        <v>0</v>
      </c>
      <c r="AI41" s="203">
        <v>5.3</v>
      </c>
      <c r="AJ41" s="203">
        <v>0</v>
      </c>
      <c r="AK41" s="203">
        <v>49.92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26.3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24.19</v>
      </c>
      <c r="L42" s="203">
        <v>18.38</v>
      </c>
      <c r="M42" s="203">
        <v>0</v>
      </c>
      <c r="N42" s="203">
        <v>29.02</v>
      </c>
      <c r="O42" s="203">
        <v>48.74</v>
      </c>
      <c r="P42" s="203">
        <v>59.88</v>
      </c>
      <c r="Q42" s="203">
        <v>0.97</v>
      </c>
      <c r="R42" s="203">
        <v>2.9</v>
      </c>
      <c r="S42" s="203">
        <v>1.93</v>
      </c>
      <c r="T42" s="203">
        <v>0</v>
      </c>
      <c r="U42" s="203">
        <v>235.76</v>
      </c>
      <c r="V42" s="203">
        <v>5.0999999999999996</v>
      </c>
      <c r="W42" s="203">
        <v>8.43</v>
      </c>
      <c r="X42" s="203">
        <v>36.25</v>
      </c>
      <c r="Y42" s="203">
        <v>0</v>
      </c>
      <c r="Z42" s="203">
        <v>60.65</v>
      </c>
      <c r="AA42" s="203">
        <v>20.440000000000001</v>
      </c>
      <c r="AB42" s="203">
        <v>0</v>
      </c>
      <c r="AC42" s="203">
        <v>7.08</v>
      </c>
      <c r="AD42" s="203">
        <v>0</v>
      </c>
      <c r="AE42" s="203">
        <v>0</v>
      </c>
      <c r="AF42" s="203">
        <v>0</v>
      </c>
      <c r="AG42" s="203">
        <v>19.28</v>
      </c>
      <c r="AH42" s="203">
        <v>0</v>
      </c>
      <c r="AI42" s="203">
        <v>5.3</v>
      </c>
      <c r="AJ42" s="203">
        <v>0</v>
      </c>
      <c r="AK42" s="203">
        <v>49.92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26.3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24.19</v>
      </c>
      <c r="L43" s="203">
        <v>18.38</v>
      </c>
      <c r="M43" s="203">
        <v>0</v>
      </c>
      <c r="N43" s="203">
        <v>29.02</v>
      </c>
      <c r="O43" s="203">
        <v>48.74</v>
      </c>
      <c r="P43" s="203">
        <v>59.88</v>
      </c>
      <c r="Q43" s="203">
        <v>0.97</v>
      </c>
      <c r="R43" s="203">
        <v>2.9</v>
      </c>
      <c r="S43" s="203">
        <v>1.93</v>
      </c>
      <c r="T43" s="203">
        <v>0</v>
      </c>
      <c r="U43" s="203">
        <v>235.76</v>
      </c>
      <c r="V43" s="203">
        <v>5.0999999999999996</v>
      </c>
      <c r="W43" s="203">
        <v>8.43</v>
      </c>
      <c r="X43" s="203">
        <v>36.25</v>
      </c>
      <c r="Y43" s="203">
        <v>0</v>
      </c>
      <c r="Z43" s="203">
        <v>60.65</v>
      </c>
      <c r="AA43" s="203">
        <v>20.440000000000001</v>
      </c>
      <c r="AB43" s="203">
        <v>0</v>
      </c>
      <c r="AC43" s="203">
        <v>7.08</v>
      </c>
      <c r="AD43" s="203">
        <v>0</v>
      </c>
      <c r="AE43" s="203">
        <v>0</v>
      </c>
      <c r="AF43" s="203">
        <v>0</v>
      </c>
      <c r="AG43" s="203">
        <v>19.28</v>
      </c>
      <c r="AH43" s="203">
        <v>0</v>
      </c>
      <c r="AI43" s="203">
        <v>5.3</v>
      </c>
      <c r="AJ43" s="203">
        <v>0</v>
      </c>
      <c r="AK43" s="203">
        <v>49.92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26.3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24.19</v>
      </c>
      <c r="L44" s="203">
        <v>18.38</v>
      </c>
      <c r="M44" s="203">
        <v>0</v>
      </c>
      <c r="N44" s="203">
        <v>29.02</v>
      </c>
      <c r="O44" s="203">
        <v>48.74</v>
      </c>
      <c r="P44" s="203">
        <v>59.88</v>
      </c>
      <c r="Q44" s="203">
        <v>0.97</v>
      </c>
      <c r="R44" s="203">
        <v>2.9</v>
      </c>
      <c r="S44" s="203">
        <v>1.93</v>
      </c>
      <c r="T44" s="203">
        <v>0</v>
      </c>
      <c r="U44" s="203">
        <v>235.76</v>
      </c>
      <c r="V44" s="203">
        <v>5.0999999999999996</v>
      </c>
      <c r="W44" s="203">
        <v>8.43</v>
      </c>
      <c r="X44" s="203">
        <v>36.25</v>
      </c>
      <c r="Y44" s="203">
        <v>0</v>
      </c>
      <c r="Z44" s="203">
        <v>60.65</v>
      </c>
      <c r="AA44" s="203">
        <v>20.440000000000001</v>
      </c>
      <c r="AB44" s="203">
        <v>0</v>
      </c>
      <c r="AC44" s="203">
        <v>17.649999999999999</v>
      </c>
      <c r="AD44" s="203">
        <v>0</v>
      </c>
      <c r="AE44" s="203">
        <v>0</v>
      </c>
      <c r="AF44" s="203">
        <v>0</v>
      </c>
      <c r="AG44" s="203">
        <v>19.28</v>
      </c>
      <c r="AH44" s="203">
        <v>0</v>
      </c>
      <c r="AI44" s="203">
        <v>17.420000000000002</v>
      </c>
      <c r="AJ44" s="203">
        <v>0</v>
      </c>
      <c r="AK44" s="203">
        <v>48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26.3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23.4</v>
      </c>
      <c r="L45" s="203">
        <v>17.78</v>
      </c>
      <c r="M45" s="203">
        <v>0</v>
      </c>
      <c r="N45" s="203">
        <v>29.02</v>
      </c>
      <c r="O45" s="203">
        <v>48.74</v>
      </c>
      <c r="P45" s="203">
        <v>59.88</v>
      </c>
      <c r="Q45" s="203">
        <v>0.94</v>
      </c>
      <c r="R45" s="203">
        <v>2.81</v>
      </c>
      <c r="S45" s="203">
        <v>1.87</v>
      </c>
      <c r="T45" s="203">
        <v>0</v>
      </c>
      <c r="U45" s="203">
        <v>235.76</v>
      </c>
      <c r="V45" s="203">
        <v>0</v>
      </c>
      <c r="W45" s="203">
        <v>3.82</v>
      </c>
      <c r="X45" s="203">
        <v>17.420000000000002</v>
      </c>
      <c r="Y45" s="203">
        <v>0</v>
      </c>
      <c r="Z45" s="203">
        <v>33.86</v>
      </c>
      <c r="AA45" s="203">
        <v>9.68</v>
      </c>
      <c r="AB45" s="203">
        <v>0</v>
      </c>
      <c r="AC45" s="203">
        <v>7</v>
      </c>
      <c r="AD45" s="203">
        <v>0</v>
      </c>
      <c r="AE45" s="203">
        <v>0</v>
      </c>
      <c r="AF45" s="203">
        <v>0</v>
      </c>
      <c r="AG45" s="203">
        <v>19.28</v>
      </c>
      <c r="AH45" s="203">
        <v>0</v>
      </c>
      <c r="AI45" s="203">
        <v>5.3</v>
      </c>
      <c r="AJ45" s="203">
        <v>0</v>
      </c>
      <c r="AK45" s="203">
        <v>48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26.3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23.4</v>
      </c>
      <c r="L46" s="203">
        <v>17.78</v>
      </c>
      <c r="M46" s="203">
        <v>0</v>
      </c>
      <c r="N46" s="203">
        <v>29.02</v>
      </c>
      <c r="O46" s="203">
        <v>48.74</v>
      </c>
      <c r="P46" s="203">
        <v>59.88</v>
      </c>
      <c r="Q46" s="203">
        <v>0.94</v>
      </c>
      <c r="R46" s="203">
        <v>2.81</v>
      </c>
      <c r="S46" s="203">
        <v>1.87</v>
      </c>
      <c r="T46" s="203">
        <v>0</v>
      </c>
      <c r="U46" s="203">
        <v>235.76</v>
      </c>
      <c r="V46" s="203">
        <v>0</v>
      </c>
      <c r="W46" s="203">
        <v>3.82</v>
      </c>
      <c r="X46" s="203">
        <v>17.420000000000002</v>
      </c>
      <c r="Y46" s="203">
        <v>0</v>
      </c>
      <c r="Z46" s="203">
        <v>33.86</v>
      </c>
      <c r="AA46" s="203">
        <v>9.68</v>
      </c>
      <c r="AB46" s="203">
        <v>0</v>
      </c>
      <c r="AC46" s="203">
        <v>7</v>
      </c>
      <c r="AD46" s="203">
        <v>0</v>
      </c>
      <c r="AE46" s="203">
        <v>0</v>
      </c>
      <c r="AF46" s="203">
        <v>0</v>
      </c>
      <c r="AG46" s="203">
        <v>19.28</v>
      </c>
      <c r="AH46" s="203">
        <v>0</v>
      </c>
      <c r="AI46" s="203">
        <v>5.3</v>
      </c>
      <c r="AJ46" s="203">
        <v>0</v>
      </c>
      <c r="AK46" s="203">
        <v>48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26.3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23.4</v>
      </c>
      <c r="L47" s="203">
        <v>17.78</v>
      </c>
      <c r="M47" s="203">
        <v>0</v>
      </c>
      <c r="N47" s="203">
        <v>29.02</v>
      </c>
      <c r="O47" s="203">
        <v>48.74</v>
      </c>
      <c r="P47" s="203">
        <v>59.88</v>
      </c>
      <c r="Q47" s="203">
        <v>0.94</v>
      </c>
      <c r="R47" s="203">
        <v>2.9</v>
      </c>
      <c r="S47" s="203">
        <v>1.93</v>
      </c>
      <c r="T47" s="203">
        <v>0</v>
      </c>
      <c r="U47" s="203">
        <v>235.76</v>
      </c>
      <c r="V47" s="203">
        <v>0</v>
      </c>
      <c r="W47" s="203">
        <v>3.82</v>
      </c>
      <c r="X47" s="203">
        <v>17.420000000000002</v>
      </c>
      <c r="Y47" s="203">
        <v>0</v>
      </c>
      <c r="Z47" s="203">
        <v>33.86</v>
      </c>
      <c r="AA47" s="203">
        <v>9.68</v>
      </c>
      <c r="AB47" s="203">
        <v>0</v>
      </c>
      <c r="AC47" s="203">
        <v>7</v>
      </c>
      <c r="AD47" s="203">
        <v>0</v>
      </c>
      <c r="AE47" s="203">
        <v>0</v>
      </c>
      <c r="AF47" s="203">
        <v>0</v>
      </c>
      <c r="AG47" s="203">
        <v>19.28</v>
      </c>
      <c r="AH47" s="203">
        <v>0</v>
      </c>
      <c r="AI47" s="203">
        <v>5.3</v>
      </c>
      <c r="AJ47" s="203">
        <v>0</v>
      </c>
      <c r="AK47" s="203">
        <v>49.92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26.3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23.4</v>
      </c>
      <c r="L48" s="203">
        <v>17.78</v>
      </c>
      <c r="M48" s="203">
        <v>0</v>
      </c>
      <c r="N48" s="203">
        <v>29.02</v>
      </c>
      <c r="O48" s="203">
        <v>48.74</v>
      </c>
      <c r="P48" s="203">
        <v>59.88</v>
      </c>
      <c r="Q48" s="203">
        <v>0.94</v>
      </c>
      <c r="R48" s="203">
        <v>2.81</v>
      </c>
      <c r="S48" s="203">
        <v>1.87</v>
      </c>
      <c r="T48" s="203">
        <v>0</v>
      </c>
      <c r="U48" s="203">
        <v>235.76</v>
      </c>
      <c r="V48" s="203">
        <v>0</v>
      </c>
      <c r="W48" s="203">
        <v>8.43</v>
      </c>
      <c r="X48" s="203">
        <v>36.25</v>
      </c>
      <c r="Y48" s="203">
        <v>0</v>
      </c>
      <c r="Z48" s="203">
        <v>38.700000000000003</v>
      </c>
      <c r="AA48" s="203">
        <v>9.68</v>
      </c>
      <c r="AB48" s="203">
        <v>0</v>
      </c>
      <c r="AC48" s="203">
        <v>7</v>
      </c>
      <c r="AD48" s="203">
        <v>0</v>
      </c>
      <c r="AE48" s="203">
        <v>0</v>
      </c>
      <c r="AF48" s="203">
        <v>0</v>
      </c>
      <c r="AG48" s="203">
        <v>19.28</v>
      </c>
      <c r="AH48" s="203">
        <v>0</v>
      </c>
      <c r="AI48" s="203">
        <v>5.3</v>
      </c>
      <c r="AJ48" s="203">
        <v>0</v>
      </c>
      <c r="AK48" s="203">
        <v>49.92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26.3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23.4</v>
      </c>
      <c r="L49" s="203">
        <v>17.78</v>
      </c>
      <c r="M49" s="203">
        <v>0</v>
      </c>
      <c r="N49" s="203">
        <v>29.02</v>
      </c>
      <c r="O49" s="203">
        <v>48.74</v>
      </c>
      <c r="P49" s="203">
        <v>59.88</v>
      </c>
      <c r="Q49" s="203">
        <v>0.94</v>
      </c>
      <c r="R49" s="203">
        <v>2.81</v>
      </c>
      <c r="S49" s="203">
        <v>1.87</v>
      </c>
      <c r="T49" s="203">
        <v>0</v>
      </c>
      <c r="U49" s="203">
        <v>235.76</v>
      </c>
      <c r="V49" s="203">
        <v>0</v>
      </c>
      <c r="W49" s="203">
        <v>8.43</v>
      </c>
      <c r="X49" s="203">
        <v>36.25</v>
      </c>
      <c r="Y49" s="203">
        <v>0</v>
      </c>
      <c r="Z49" s="203">
        <v>60.65</v>
      </c>
      <c r="AA49" s="203">
        <v>9.68</v>
      </c>
      <c r="AB49" s="203">
        <v>0</v>
      </c>
      <c r="AC49" s="203">
        <v>7</v>
      </c>
      <c r="AD49" s="203">
        <v>0</v>
      </c>
      <c r="AE49" s="203">
        <v>0</v>
      </c>
      <c r="AF49" s="203">
        <v>0</v>
      </c>
      <c r="AG49" s="203">
        <v>19.28</v>
      </c>
      <c r="AH49" s="203">
        <v>0</v>
      </c>
      <c r="AI49" s="203">
        <v>5.3</v>
      </c>
      <c r="AJ49" s="203">
        <v>0</v>
      </c>
      <c r="AK49" s="203">
        <v>49.92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26.3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23.4</v>
      </c>
      <c r="L50" s="203">
        <v>17.78</v>
      </c>
      <c r="M50" s="203">
        <v>0</v>
      </c>
      <c r="N50" s="203">
        <v>29.02</v>
      </c>
      <c r="O50" s="203">
        <v>48.74</v>
      </c>
      <c r="P50" s="203">
        <v>59.88</v>
      </c>
      <c r="Q50" s="203">
        <v>0.94</v>
      </c>
      <c r="R50" s="203">
        <v>2.81</v>
      </c>
      <c r="S50" s="203">
        <v>1.87</v>
      </c>
      <c r="T50" s="203">
        <v>0</v>
      </c>
      <c r="U50" s="203">
        <v>235.76</v>
      </c>
      <c r="V50" s="203">
        <v>0</v>
      </c>
      <c r="W50" s="203">
        <v>8.43</v>
      </c>
      <c r="X50" s="203">
        <v>36.25</v>
      </c>
      <c r="Y50" s="203">
        <v>0</v>
      </c>
      <c r="Z50" s="203">
        <v>60.65</v>
      </c>
      <c r="AA50" s="203">
        <v>9.68</v>
      </c>
      <c r="AB50" s="203">
        <v>0</v>
      </c>
      <c r="AC50" s="203">
        <v>7</v>
      </c>
      <c r="AD50" s="203">
        <v>0</v>
      </c>
      <c r="AE50" s="203">
        <v>0</v>
      </c>
      <c r="AF50" s="203">
        <v>0</v>
      </c>
      <c r="AG50" s="203">
        <v>19.28</v>
      </c>
      <c r="AH50" s="203">
        <v>0</v>
      </c>
      <c r="AI50" s="203">
        <v>5.3</v>
      </c>
      <c r="AJ50" s="203">
        <v>0</v>
      </c>
      <c r="AK50" s="203">
        <v>49.92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26.3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24.19</v>
      </c>
      <c r="L51" s="203">
        <v>17.78</v>
      </c>
      <c r="M51" s="203">
        <v>0</v>
      </c>
      <c r="N51" s="203">
        <v>29.02</v>
      </c>
      <c r="O51" s="203">
        <v>48.74</v>
      </c>
      <c r="P51" s="203">
        <v>59.88</v>
      </c>
      <c r="Q51" s="203">
        <v>0.97</v>
      </c>
      <c r="R51" s="203">
        <v>2.9</v>
      </c>
      <c r="S51" s="203">
        <v>1.93</v>
      </c>
      <c r="T51" s="203">
        <v>0</v>
      </c>
      <c r="U51" s="203">
        <v>235.76</v>
      </c>
      <c r="V51" s="203">
        <v>0</v>
      </c>
      <c r="W51" s="203">
        <v>8.43</v>
      </c>
      <c r="X51" s="203">
        <v>36.25</v>
      </c>
      <c r="Y51" s="203">
        <v>0</v>
      </c>
      <c r="Z51" s="203">
        <v>60.65</v>
      </c>
      <c r="AA51" s="203">
        <v>9.68</v>
      </c>
      <c r="AB51" s="203">
        <v>0</v>
      </c>
      <c r="AC51" s="203">
        <v>7</v>
      </c>
      <c r="AD51" s="203">
        <v>0</v>
      </c>
      <c r="AE51" s="203">
        <v>0</v>
      </c>
      <c r="AF51" s="203">
        <v>0</v>
      </c>
      <c r="AG51" s="203">
        <v>19.28</v>
      </c>
      <c r="AH51" s="203">
        <v>0</v>
      </c>
      <c r="AI51" s="203">
        <v>5</v>
      </c>
      <c r="AJ51" s="203">
        <v>0</v>
      </c>
      <c r="AK51" s="203">
        <v>49.92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26.3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24.19</v>
      </c>
      <c r="L52" s="203">
        <v>17.78</v>
      </c>
      <c r="M52" s="203">
        <v>0</v>
      </c>
      <c r="N52" s="203">
        <v>29.02</v>
      </c>
      <c r="O52" s="203">
        <v>48.74</v>
      </c>
      <c r="P52" s="203">
        <v>59.88</v>
      </c>
      <c r="Q52" s="203">
        <v>0.97</v>
      </c>
      <c r="R52" s="203">
        <v>2.9</v>
      </c>
      <c r="S52" s="203">
        <v>1.93</v>
      </c>
      <c r="T52" s="203">
        <v>0</v>
      </c>
      <c r="U52" s="203">
        <v>235.76</v>
      </c>
      <c r="V52" s="203">
        <v>0</v>
      </c>
      <c r="W52" s="203">
        <v>8.43</v>
      </c>
      <c r="X52" s="203">
        <v>36.25</v>
      </c>
      <c r="Y52" s="203">
        <v>0</v>
      </c>
      <c r="Z52" s="203">
        <v>60.65</v>
      </c>
      <c r="AA52" s="203">
        <v>9.68</v>
      </c>
      <c r="AB52" s="203">
        <v>0</v>
      </c>
      <c r="AC52" s="203">
        <v>7</v>
      </c>
      <c r="AD52" s="203">
        <v>0</v>
      </c>
      <c r="AE52" s="203">
        <v>0</v>
      </c>
      <c r="AF52" s="203">
        <v>0</v>
      </c>
      <c r="AG52" s="203">
        <v>19.28</v>
      </c>
      <c r="AH52" s="203">
        <v>0</v>
      </c>
      <c r="AI52" s="203">
        <v>5</v>
      </c>
      <c r="AJ52" s="203">
        <v>0</v>
      </c>
      <c r="AK52" s="203">
        <v>49.92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26.3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24.19</v>
      </c>
      <c r="L53" s="203">
        <v>17.78</v>
      </c>
      <c r="M53" s="203">
        <v>0</v>
      </c>
      <c r="N53" s="203">
        <v>29.02</v>
      </c>
      <c r="O53" s="203">
        <v>48.74</v>
      </c>
      <c r="P53" s="203">
        <v>59.88</v>
      </c>
      <c r="Q53" s="203">
        <v>0.97</v>
      </c>
      <c r="R53" s="203">
        <v>2.9</v>
      </c>
      <c r="S53" s="203">
        <v>1.93</v>
      </c>
      <c r="T53" s="203">
        <v>0</v>
      </c>
      <c r="U53" s="203">
        <v>235.76</v>
      </c>
      <c r="V53" s="203">
        <v>0</v>
      </c>
      <c r="W53" s="203">
        <v>8.16</v>
      </c>
      <c r="X53" s="203">
        <v>35.07</v>
      </c>
      <c r="Y53" s="203">
        <v>0</v>
      </c>
      <c r="Z53" s="203">
        <v>58.68</v>
      </c>
      <c r="AA53" s="203">
        <v>9.3699999999999992</v>
      </c>
      <c r="AB53" s="203">
        <v>0</v>
      </c>
      <c r="AC53" s="203">
        <v>7</v>
      </c>
      <c r="AD53" s="203">
        <v>0</v>
      </c>
      <c r="AE53" s="203">
        <v>0</v>
      </c>
      <c r="AF53" s="203">
        <v>0</v>
      </c>
      <c r="AG53" s="203">
        <v>19.28</v>
      </c>
      <c r="AH53" s="203">
        <v>0</v>
      </c>
      <c r="AI53" s="203">
        <v>5</v>
      </c>
      <c r="AJ53" s="203">
        <v>0</v>
      </c>
      <c r="AK53" s="203">
        <v>49.92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26.3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24.19</v>
      </c>
      <c r="L54" s="203">
        <v>17.78</v>
      </c>
      <c r="M54" s="203">
        <v>0</v>
      </c>
      <c r="N54" s="203">
        <v>29.02</v>
      </c>
      <c r="O54" s="203">
        <v>48.74</v>
      </c>
      <c r="P54" s="203">
        <v>59.88</v>
      </c>
      <c r="Q54" s="203">
        <v>0.97</v>
      </c>
      <c r="R54" s="203">
        <v>2.9</v>
      </c>
      <c r="S54" s="203">
        <v>1.93</v>
      </c>
      <c r="T54" s="203">
        <v>0</v>
      </c>
      <c r="U54" s="203">
        <v>235.76</v>
      </c>
      <c r="V54" s="203">
        <v>0</v>
      </c>
      <c r="W54" s="203">
        <v>8.5500000000000007</v>
      </c>
      <c r="X54" s="203">
        <v>36.25</v>
      </c>
      <c r="Y54" s="203">
        <v>0</v>
      </c>
      <c r="Z54" s="203">
        <v>58.68</v>
      </c>
      <c r="AA54" s="203">
        <v>9.3699999999999992</v>
      </c>
      <c r="AB54" s="203">
        <v>0</v>
      </c>
      <c r="AC54" s="203">
        <v>7</v>
      </c>
      <c r="AD54" s="203">
        <v>0</v>
      </c>
      <c r="AE54" s="203">
        <v>0</v>
      </c>
      <c r="AF54" s="203">
        <v>0</v>
      </c>
      <c r="AG54" s="203">
        <v>19.28</v>
      </c>
      <c r="AH54" s="203">
        <v>0</v>
      </c>
      <c r="AI54" s="203">
        <v>5</v>
      </c>
      <c r="AJ54" s="203">
        <v>0</v>
      </c>
      <c r="AK54" s="203">
        <v>49.92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26.3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24.19</v>
      </c>
      <c r="L55" s="203">
        <v>17.78</v>
      </c>
      <c r="M55" s="203">
        <v>0</v>
      </c>
      <c r="N55" s="203">
        <v>29.02</v>
      </c>
      <c r="O55" s="203">
        <v>48.74</v>
      </c>
      <c r="P55" s="203">
        <v>59.88</v>
      </c>
      <c r="Q55" s="203">
        <v>0.97</v>
      </c>
      <c r="R55" s="203">
        <v>2.9</v>
      </c>
      <c r="S55" s="203">
        <v>1.93</v>
      </c>
      <c r="T55" s="203">
        <v>0</v>
      </c>
      <c r="U55" s="203">
        <v>235.76</v>
      </c>
      <c r="V55" s="203">
        <v>0</v>
      </c>
      <c r="W55" s="203">
        <v>8.5500000000000007</v>
      </c>
      <c r="X55" s="203">
        <v>36.25</v>
      </c>
      <c r="Y55" s="203">
        <v>0</v>
      </c>
      <c r="Z55" s="203">
        <v>32.76</v>
      </c>
      <c r="AA55" s="203">
        <v>9.3699999999999992</v>
      </c>
      <c r="AB55" s="203">
        <v>0</v>
      </c>
      <c r="AC55" s="203">
        <v>7</v>
      </c>
      <c r="AD55" s="203">
        <v>0</v>
      </c>
      <c r="AE55" s="203">
        <v>0</v>
      </c>
      <c r="AF55" s="203">
        <v>0</v>
      </c>
      <c r="AG55" s="203">
        <v>19.28</v>
      </c>
      <c r="AH55" s="203">
        <v>0</v>
      </c>
      <c r="AI55" s="203">
        <v>5</v>
      </c>
      <c r="AJ55" s="203">
        <v>0</v>
      </c>
      <c r="AK55" s="203">
        <v>49.92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26.3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24.19</v>
      </c>
      <c r="L56" s="203">
        <v>17.78</v>
      </c>
      <c r="M56" s="203">
        <v>0</v>
      </c>
      <c r="N56" s="203">
        <v>29.02</v>
      </c>
      <c r="O56" s="203">
        <v>48.74</v>
      </c>
      <c r="P56" s="203">
        <v>59.88</v>
      </c>
      <c r="Q56" s="203">
        <v>0.97</v>
      </c>
      <c r="R56" s="203">
        <v>2.9</v>
      </c>
      <c r="S56" s="203">
        <v>1.93</v>
      </c>
      <c r="T56" s="203">
        <v>0</v>
      </c>
      <c r="U56" s="203">
        <v>235.76</v>
      </c>
      <c r="V56" s="203">
        <v>0</v>
      </c>
      <c r="W56" s="203">
        <v>8.5500000000000007</v>
      </c>
      <c r="X56" s="203">
        <v>36.25</v>
      </c>
      <c r="Y56" s="203">
        <v>0</v>
      </c>
      <c r="Z56" s="203">
        <v>32.76</v>
      </c>
      <c r="AA56" s="203">
        <v>9.3699999999999992</v>
      </c>
      <c r="AB56" s="203">
        <v>0</v>
      </c>
      <c r="AC56" s="203">
        <v>7</v>
      </c>
      <c r="AD56" s="203">
        <v>0</v>
      </c>
      <c r="AE56" s="203">
        <v>0</v>
      </c>
      <c r="AF56" s="203">
        <v>0</v>
      </c>
      <c r="AG56" s="203">
        <v>19.28</v>
      </c>
      <c r="AH56" s="203">
        <v>0</v>
      </c>
      <c r="AI56" s="203">
        <v>5</v>
      </c>
      <c r="AJ56" s="203">
        <v>0</v>
      </c>
      <c r="AK56" s="203">
        <v>49.92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26.3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24.19</v>
      </c>
      <c r="L57" s="203">
        <v>17.78</v>
      </c>
      <c r="M57" s="203">
        <v>0</v>
      </c>
      <c r="N57" s="203">
        <v>29.02</v>
      </c>
      <c r="O57" s="203">
        <v>48.74</v>
      </c>
      <c r="P57" s="203">
        <v>59.88</v>
      </c>
      <c r="Q57" s="203">
        <v>0.97</v>
      </c>
      <c r="R57" s="203">
        <v>2.9</v>
      </c>
      <c r="S57" s="203">
        <v>1.93</v>
      </c>
      <c r="T57" s="203">
        <v>0</v>
      </c>
      <c r="U57" s="203">
        <v>235.76</v>
      </c>
      <c r="V57" s="203">
        <v>0</v>
      </c>
      <c r="W57" s="203">
        <v>8.5500000000000007</v>
      </c>
      <c r="X57" s="203">
        <v>36.25</v>
      </c>
      <c r="Y57" s="203">
        <v>0</v>
      </c>
      <c r="Z57" s="203">
        <v>60.65</v>
      </c>
      <c r="AA57" s="203">
        <v>9.3699999999999992</v>
      </c>
      <c r="AB57" s="203">
        <v>0</v>
      </c>
      <c r="AC57" s="203">
        <v>7</v>
      </c>
      <c r="AD57" s="203">
        <v>0</v>
      </c>
      <c r="AE57" s="203">
        <v>0</v>
      </c>
      <c r="AF57" s="203">
        <v>0</v>
      </c>
      <c r="AG57" s="203">
        <v>19.28</v>
      </c>
      <c r="AH57" s="203">
        <v>0</v>
      </c>
      <c r="AI57" s="203">
        <v>5</v>
      </c>
      <c r="AJ57" s="203">
        <v>0</v>
      </c>
      <c r="AK57" s="203">
        <v>49.92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26.3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24.19</v>
      </c>
      <c r="L58" s="203">
        <v>17.78</v>
      </c>
      <c r="M58" s="203">
        <v>0</v>
      </c>
      <c r="N58" s="203">
        <v>29.02</v>
      </c>
      <c r="O58" s="203">
        <v>48.74</v>
      </c>
      <c r="P58" s="203">
        <v>59.88</v>
      </c>
      <c r="Q58" s="203">
        <v>0.97</v>
      </c>
      <c r="R58" s="203">
        <v>2.9</v>
      </c>
      <c r="S58" s="203">
        <v>1.93</v>
      </c>
      <c r="T58" s="203">
        <v>0</v>
      </c>
      <c r="U58" s="203">
        <v>235.76</v>
      </c>
      <c r="V58" s="203">
        <v>0</v>
      </c>
      <c r="W58" s="203">
        <v>8.5500000000000007</v>
      </c>
      <c r="X58" s="203">
        <v>36.25</v>
      </c>
      <c r="Y58" s="203">
        <v>0</v>
      </c>
      <c r="Z58" s="203">
        <v>43.54</v>
      </c>
      <c r="AA58" s="203">
        <v>9.3699999999999992</v>
      </c>
      <c r="AB58" s="203">
        <v>0</v>
      </c>
      <c r="AC58" s="203">
        <v>7</v>
      </c>
      <c r="AD58" s="203">
        <v>0</v>
      </c>
      <c r="AE58" s="203">
        <v>0</v>
      </c>
      <c r="AF58" s="203">
        <v>0</v>
      </c>
      <c r="AG58" s="203">
        <v>19.28</v>
      </c>
      <c r="AH58" s="203">
        <v>0</v>
      </c>
      <c r="AI58" s="203">
        <v>5</v>
      </c>
      <c r="AJ58" s="203">
        <v>0</v>
      </c>
      <c r="AK58" s="203">
        <v>49.92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26.3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24.19</v>
      </c>
      <c r="L59" s="203">
        <v>17.78</v>
      </c>
      <c r="M59" s="203">
        <v>0</v>
      </c>
      <c r="N59" s="203">
        <v>29.02</v>
      </c>
      <c r="O59" s="203">
        <v>48.74</v>
      </c>
      <c r="P59" s="203">
        <v>59.88</v>
      </c>
      <c r="Q59" s="203">
        <v>0.97</v>
      </c>
      <c r="R59" s="203">
        <v>2.9</v>
      </c>
      <c r="S59" s="203">
        <v>1.93</v>
      </c>
      <c r="T59" s="203">
        <v>0</v>
      </c>
      <c r="U59" s="203">
        <v>235.76</v>
      </c>
      <c r="V59" s="203">
        <v>0</v>
      </c>
      <c r="W59" s="203">
        <v>8.5500000000000007</v>
      </c>
      <c r="X59" s="203">
        <v>36.25</v>
      </c>
      <c r="Y59" s="203">
        <v>0</v>
      </c>
      <c r="Z59" s="203">
        <v>43.54</v>
      </c>
      <c r="AA59" s="203">
        <v>9.3699999999999992</v>
      </c>
      <c r="AB59" s="203">
        <v>0</v>
      </c>
      <c r="AC59" s="203">
        <v>17.13</v>
      </c>
      <c r="AD59" s="203">
        <v>0</v>
      </c>
      <c r="AE59" s="203">
        <v>0</v>
      </c>
      <c r="AF59" s="203">
        <v>0</v>
      </c>
      <c r="AG59" s="203">
        <v>19.28</v>
      </c>
      <c r="AH59" s="203">
        <v>0</v>
      </c>
      <c r="AI59" s="203">
        <v>15.84</v>
      </c>
      <c r="AJ59" s="203">
        <v>0</v>
      </c>
      <c r="AK59" s="203">
        <v>49.92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26.3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24.19</v>
      </c>
      <c r="L60" s="203">
        <v>17.78</v>
      </c>
      <c r="M60" s="203">
        <v>0</v>
      </c>
      <c r="N60" s="203">
        <v>29.02</v>
      </c>
      <c r="O60" s="203">
        <v>48.74</v>
      </c>
      <c r="P60" s="203">
        <v>59.88</v>
      </c>
      <c r="Q60" s="203">
        <v>0.97</v>
      </c>
      <c r="R60" s="203">
        <v>2.9</v>
      </c>
      <c r="S60" s="203">
        <v>1.93</v>
      </c>
      <c r="T60" s="203">
        <v>0</v>
      </c>
      <c r="U60" s="203">
        <v>235.76</v>
      </c>
      <c r="V60" s="203">
        <v>0</v>
      </c>
      <c r="W60" s="203">
        <v>8.5500000000000007</v>
      </c>
      <c r="X60" s="203">
        <v>36.25</v>
      </c>
      <c r="Y60" s="203">
        <v>0</v>
      </c>
      <c r="Z60" s="203">
        <v>60.65</v>
      </c>
      <c r="AA60" s="203">
        <v>9.3699999999999992</v>
      </c>
      <c r="AB60" s="203">
        <v>0</v>
      </c>
      <c r="AC60" s="203">
        <v>7</v>
      </c>
      <c r="AD60" s="203">
        <v>0</v>
      </c>
      <c r="AE60" s="203">
        <v>0</v>
      </c>
      <c r="AF60" s="203">
        <v>0</v>
      </c>
      <c r="AG60" s="203">
        <v>19.28</v>
      </c>
      <c r="AH60" s="203">
        <v>0</v>
      </c>
      <c r="AI60" s="203">
        <v>5</v>
      </c>
      <c r="AJ60" s="203">
        <v>0</v>
      </c>
      <c r="AK60" s="203">
        <v>49.92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26.3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24.19</v>
      </c>
      <c r="L61" s="203">
        <v>17.78</v>
      </c>
      <c r="M61" s="203">
        <v>0</v>
      </c>
      <c r="N61" s="203">
        <v>29.02</v>
      </c>
      <c r="O61" s="203">
        <v>48.74</v>
      </c>
      <c r="P61" s="203">
        <v>59.88</v>
      </c>
      <c r="Q61" s="203">
        <v>0.97</v>
      </c>
      <c r="R61" s="203">
        <v>2.9</v>
      </c>
      <c r="S61" s="203">
        <v>1.93</v>
      </c>
      <c r="T61" s="203">
        <v>0</v>
      </c>
      <c r="U61" s="203">
        <v>235.76</v>
      </c>
      <c r="V61" s="203">
        <v>0</v>
      </c>
      <c r="W61" s="203">
        <v>8.5500000000000007</v>
      </c>
      <c r="X61" s="203">
        <v>36.25</v>
      </c>
      <c r="Y61" s="203">
        <v>0</v>
      </c>
      <c r="Z61" s="203">
        <v>60.65</v>
      </c>
      <c r="AA61" s="203">
        <v>9.3699999999999992</v>
      </c>
      <c r="AB61" s="203">
        <v>0</v>
      </c>
      <c r="AC61" s="203">
        <v>7</v>
      </c>
      <c r="AD61" s="203">
        <v>0</v>
      </c>
      <c r="AE61" s="203">
        <v>0</v>
      </c>
      <c r="AF61" s="203">
        <v>0</v>
      </c>
      <c r="AG61" s="203">
        <v>19.28</v>
      </c>
      <c r="AH61" s="203">
        <v>0</v>
      </c>
      <c r="AI61" s="203">
        <v>5</v>
      </c>
      <c r="AJ61" s="203">
        <v>0</v>
      </c>
      <c r="AK61" s="203">
        <v>49.92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26.3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24.19</v>
      </c>
      <c r="L62" s="203">
        <v>17.78</v>
      </c>
      <c r="M62" s="203">
        <v>0</v>
      </c>
      <c r="N62" s="203">
        <v>29.02</v>
      </c>
      <c r="O62" s="203">
        <v>48.74</v>
      </c>
      <c r="P62" s="203">
        <v>59.88</v>
      </c>
      <c r="Q62" s="203">
        <v>0.97</v>
      </c>
      <c r="R62" s="203">
        <v>2.9</v>
      </c>
      <c r="S62" s="203">
        <v>1.93</v>
      </c>
      <c r="T62" s="203">
        <v>0</v>
      </c>
      <c r="U62" s="203">
        <v>235.76</v>
      </c>
      <c r="V62" s="203">
        <v>0</v>
      </c>
      <c r="W62" s="203">
        <v>8.5500000000000007</v>
      </c>
      <c r="X62" s="203">
        <v>36.25</v>
      </c>
      <c r="Y62" s="203">
        <v>0</v>
      </c>
      <c r="Z62" s="203">
        <v>60.65</v>
      </c>
      <c r="AA62" s="203">
        <v>9.3699999999999992</v>
      </c>
      <c r="AB62" s="203">
        <v>0</v>
      </c>
      <c r="AC62" s="203">
        <v>7</v>
      </c>
      <c r="AD62" s="203">
        <v>0</v>
      </c>
      <c r="AE62" s="203">
        <v>0</v>
      </c>
      <c r="AF62" s="203">
        <v>0</v>
      </c>
      <c r="AG62" s="203">
        <v>19.28</v>
      </c>
      <c r="AH62" s="203">
        <v>0</v>
      </c>
      <c r="AI62" s="203">
        <v>5</v>
      </c>
      <c r="AJ62" s="203">
        <v>0</v>
      </c>
      <c r="AK62" s="203">
        <v>49.92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26.3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24.19</v>
      </c>
      <c r="L63" s="203">
        <v>17.78</v>
      </c>
      <c r="M63" s="203">
        <v>0</v>
      </c>
      <c r="N63" s="203">
        <v>29.02</v>
      </c>
      <c r="O63" s="203">
        <v>48.74</v>
      </c>
      <c r="P63" s="203">
        <v>59.88</v>
      </c>
      <c r="Q63" s="203">
        <v>0.97</v>
      </c>
      <c r="R63" s="203">
        <v>2.9</v>
      </c>
      <c r="S63" s="203">
        <v>1.93</v>
      </c>
      <c r="T63" s="203">
        <v>0</v>
      </c>
      <c r="U63" s="203">
        <v>235.76</v>
      </c>
      <c r="V63" s="203">
        <v>0</v>
      </c>
      <c r="W63" s="203">
        <v>8.5500000000000007</v>
      </c>
      <c r="X63" s="203">
        <v>36.25</v>
      </c>
      <c r="Y63" s="203">
        <v>0</v>
      </c>
      <c r="Z63" s="203">
        <v>60.65</v>
      </c>
      <c r="AA63" s="203">
        <v>9.3699999999999992</v>
      </c>
      <c r="AB63" s="203">
        <v>0</v>
      </c>
      <c r="AC63" s="203">
        <v>7</v>
      </c>
      <c r="AD63" s="203">
        <v>0</v>
      </c>
      <c r="AE63" s="203">
        <v>0</v>
      </c>
      <c r="AF63" s="203">
        <v>0</v>
      </c>
      <c r="AG63" s="203">
        <v>19.28</v>
      </c>
      <c r="AH63" s="203">
        <v>0</v>
      </c>
      <c r="AI63" s="203">
        <v>5</v>
      </c>
      <c r="AJ63" s="203">
        <v>0</v>
      </c>
      <c r="AK63" s="203">
        <v>49.92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26.3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24.19</v>
      </c>
      <c r="L64" s="203">
        <v>17.78</v>
      </c>
      <c r="M64" s="203">
        <v>0</v>
      </c>
      <c r="N64" s="203">
        <v>29.02</v>
      </c>
      <c r="O64" s="203">
        <v>48.74</v>
      </c>
      <c r="P64" s="203">
        <v>59.88</v>
      </c>
      <c r="Q64" s="203">
        <v>0.97</v>
      </c>
      <c r="R64" s="203">
        <v>2.9</v>
      </c>
      <c r="S64" s="203">
        <v>1.93</v>
      </c>
      <c r="T64" s="203">
        <v>0</v>
      </c>
      <c r="U64" s="203">
        <v>235.76</v>
      </c>
      <c r="V64" s="203">
        <v>0</v>
      </c>
      <c r="W64" s="203">
        <v>8.5500000000000007</v>
      </c>
      <c r="X64" s="203">
        <v>36.25</v>
      </c>
      <c r="Y64" s="203">
        <v>0</v>
      </c>
      <c r="Z64" s="203">
        <v>60.65</v>
      </c>
      <c r="AA64" s="203">
        <v>9.3699999999999992</v>
      </c>
      <c r="AB64" s="203">
        <v>0</v>
      </c>
      <c r="AC64" s="203">
        <v>7</v>
      </c>
      <c r="AD64" s="203">
        <v>0</v>
      </c>
      <c r="AE64" s="203">
        <v>0</v>
      </c>
      <c r="AF64" s="203">
        <v>0</v>
      </c>
      <c r="AG64" s="203">
        <v>19.28</v>
      </c>
      <c r="AH64" s="203">
        <v>0</v>
      </c>
      <c r="AI64" s="203">
        <v>5</v>
      </c>
      <c r="AJ64" s="203">
        <v>0</v>
      </c>
      <c r="AK64" s="203">
        <v>49.92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26.3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24.19</v>
      </c>
      <c r="L65" s="203">
        <v>17.78</v>
      </c>
      <c r="M65" s="203">
        <v>0</v>
      </c>
      <c r="N65" s="203">
        <v>29.02</v>
      </c>
      <c r="O65" s="203">
        <v>48.74</v>
      </c>
      <c r="P65" s="203">
        <v>59.88</v>
      </c>
      <c r="Q65" s="203">
        <v>0.97</v>
      </c>
      <c r="R65" s="203">
        <v>2.9</v>
      </c>
      <c r="S65" s="203">
        <v>1.93</v>
      </c>
      <c r="T65" s="203">
        <v>0</v>
      </c>
      <c r="U65" s="203">
        <v>235.76</v>
      </c>
      <c r="V65" s="203">
        <v>0</v>
      </c>
      <c r="W65" s="203">
        <v>8.5500000000000007</v>
      </c>
      <c r="X65" s="203">
        <v>36.25</v>
      </c>
      <c r="Y65" s="203">
        <v>0</v>
      </c>
      <c r="Z65" s="203">
        <v>60.65</v>
      </c>
      <c r="AA65" s="203">
        <v>9.3699999999999992</v>
      </c>
      <c r="AB65" s="203">
        <v>0</v>
      </c>
      <c r="AC65" s="203">
        <v>17.13</v>
      </c>
      <c r="AD65" s="203">
        <v>0</v>
      </c>
      <c r="AE65" s="203">
        <v>0</v>
      </c>
      <c r="AF65" s="203">
        <v>0</v>
      </c>
      <c r="AG65" s="203">
        <v>19.28</v>
      </c>
      <c r="AH65" s="203">
        <v>0</v>
      </c>
      <c r="AI65" s="203">
        <v>15.84</v>
      </c>
      <c r="AJ65" s="203">
        <v>0</v>
      </c>
      <c r="AK65" s="203">
        <v>46.31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26.3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24.19</v>
      </c>
      <c r="L66" s="203">
        <v>17.78</v>
      </c>
      <c r="M66" s="203">
        <v>0</v>
      </c>
      <c r="N66" s="203">
        <v>29.02</v>
      </c>
      <c r="O66" s="203">
        <v>48.74</v>
      </c>
      <c r="P66" s="203">
        <v>59.88</v>
      </c>
      <c r="Q66" s="203">
        <v>0.97</v>
      </c>
      <c r="R66" s="203">
        <v>2.9</v>
      </c>
      <c r="S66" s="203">
        <v>1.93</v>
      </c>
      <c r="T66" s="203">
        <v>0</v>
      </c>
      <c r="U66" s="203">
        <v>235.76</v>
      </c>
      <c r="V66" s="203">
        <v>0</v>
      </c>
      <c r="W66" s="203">
        <v>8.5500000000000007</v>
      </c>
      <c r="X66" s="203">
        <v>36.25</v>
      </c>
      <c r="Y66" s="203">
        <v>0</v>
      </c>
      <c r="Z66" s="203">
        <v>60.65</v>
      </c>
      <c r="AA66" s="203">
        <v>9.3699999999999992</v>
      </c>
      <c r="AB66" s="203">
        <v>0</v>
      </c>
      <c r="AC66" s="203">
        <v>17.13</v>
      </c>
      <c r="AD66" s="203">
        <v>0</v>
      </c>
      <c r="AE66" s="203">
        <v>0</v>
      </c>
      <c r="AF66" s="203">
        <v>0</v>
      </c>
      <c r="AG66" s="203">
        <v>19.28</v>
      </c>
      <c r="AH66" s="203">
        <v>0</v>
      </c>
      <c r="AI66" s="203">
        <v>15.84</v>
      </c>
      <c r="AJ66" s="203">
        <v>0</v>
      </c>
      <c r="AK66" s="203">
        <v>46.31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26.3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24.19</v>
      </c>
      <c r="L67" s="203">
        <v>17.78</v>
      </c>
      <c r="M67" s="203">
        <v>0</v>
      </c>
      <c r="N67" s="203">
        <v>29.02</v>
      </c>
      <c r="O67" s="203">
        <v>48.74</v>
      </c>
      <c r="P67" s="203">
        <v>59.88</v>
      </c>
      <c r="Q67" s="203">
        <v>0.94</v>
      </c>
      <c r="R67" s="203">
        <v>2.81</v>
      </c>
      <c r="S67" s="203">
        <v>1.87</v>
      </c>
      <c r="T67" s="203">
        <v>0</v>
      </c>
      <c r="U67" s="203">
        <v>235.76</v>
      </c>
      <c r="V67" s="203">
        <v>0</v>
      </c>
      <c r="W67" s="203">
        <v>8.5500000000000007</v>
      </c>
      <c r="X67" s="203">
        <v>36.25</v>
      </c>
      <c r="Y67" s="203">
        <v>0</v>
      </c>
      <c r="Z67" s="203">
        <v>60.65</v>
      </c>
      <c r="AA67" s="203">
        <v>9.3699999999999992</v>
      </c>
      <c r="AB67" s="203">
        <v>0</v>
      </c>
      <c r="AC67" s="203">
        <v>17.13</v>
      </c>
      <c r="AD67" s="203">
        <v>0</v>
      </c>
      <c r="AE67" s="203">
        <v>0</v>
      </c>
      <c r="AF67" s="203">
        <v>0</v>
      </c>
      <c r="AG67" s="203">
        <v>19.28</v>
      </c>
      <c r="AH67" s="203">
        <v>0</v>
      </c>
      <c r="AI67" s="203">
        <v>15.19</v>
      </c>
      <c r="AJ67" s="203">
        <v>0</v>
      </c>
      <c r="AK67" s="203">
        <v>46.31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26.3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24.19</v>
      </c>
      <c r="L68" s="203">
        <v>17.78</v>
      </c>
      <c r="M68" s="203">
        <v>0</v>
      </c>
      <c r="N68" s="203">
        <v>29.02</v>
      </c>
      <c r="O68" s="203">
        <v>48.74</v>
      </c>
      <c r="P68" s="203">
        <v>59.88</v>
      </c>
      <c r="Q68" s="203">
        <v>0.94</v>
      </c>
      <c r="R68" s="203">
        <v>2.81</v>
      </c>
      <c r="S68" s="203">
        <v>1.87</v>
      </c>
      <c r="T68" s="203">
        <v>0</v>
      </c>
      <c r="U68" s="203">
        <v>235.76</v>
      </c>
      <c r="V68" s="203">
        <v>0</v>
      </c>
      <c r="W68" s="203">
        <v>8.5500000000000007</v>
      </c>
      <c r="X68" s="203">
        <v>36.25</v>
      </c>
      <c r="Y68" s="203">
        <v>0</v>
      </c>
      <c r="Z68" s="203">
        <v>60.65</v>
      </c>
      <c r="AA68" s="203">
        <v>9.3699999999999992</v>
      </c>
      <c r="AB68" s="203">
        <v>0</v>
      </c>
      <c r="AC68" s="203">
        <v>17.13</v>
      </c>
      <c r="AD68" s="203">
        <v>0</v>
      </c>
      <c r="AE68" s="203">
        <v>0</v>
      </c>
      <c r="AF68" s="203">
        <v>0</v>
      </c>
      <c r="AG68" s="203">
        <v>19.28</v>
      </c>
      <c r="AH68" s="203">
        <v>0</v>
      </c>
      <c r="AI68" s="203">
        <v>15.84</v>
      </c>
      <c r="AJ68" s="203">
        <v>0</v>
      </c>
      <c r="AK68" s="203">
        <v>46.31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26.3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24.19</v>
      </c>
      <c r="L69" s="203">
        <v>17.78</v>
      </c>
      <c r="M69" s="203">
        <v>0</v>
      </c>
      <c r="N69" s="203">
        <v>29.02</v>
      </c>
      <c r="O69" s="203">
        <v>48.74</v>
      </c>
      <c r="P69" s="203">
        <v>59.88</v>
      </c>
      <c r="Q69" s="203">
        <v>0.94</v>
      </c>
      <c r="R69" s="203">
        <v>2.81</v>
      </c>
      <c r="S69" s="203">
        <v>1.87</v>
      </c>
      <c r="T69" s="203">
        <v>0</v>
      </c>
      <c r="U69" s="203">
        <v>235.76</v>
      </c>
      <c r="V69" s="203">
        <v>0</v>
      </c>
      <c r="W69" s="203">
        <v>8.5500000000000007</v>
      </c>
      <c r="X69" s="203">
        <v>36.25</v>
      </c>
      <c r="Y69" s="203">
        <v>0</v>
      </c>
      <c r="Z69" s="203">
        <v>60.65</v>
      </c>
      <c r="AA69" s="203">
        <v>9.3699999999999992</v>
      </c>
      <c r="AB69" s="203">
        <v>0</v>
      </c>
      <c r="AC69" s="203">
        <v>17.13</v>
      </c>
      <c r="AD69" s="203">
        <v>0</v>
      </c>
      <c r="AE69" s="203">
        <v>0</v>
      </c>
      <c r="AF69" s="203">
        <v>0</v>
      </c>
      <c r="AG69" s="203">
        <v>19.28</v>
      </c>
      <c r="AH69" s="203">
        <v>0</v>
      </c>
      <c r="AI69" s="203">
        <v>15.84</v>
      </c>
      <c r="AJ69" s="203">
        <v>0</v>
      </c>
      <c r="AK69" s="203">
        <v>46.31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26.3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24.19</v>
      </c>
      <c r="L70" s="203">
        <v>17.78</v>
      </c>
      <c r="M70" s="203">
        <v>0</v>
      </c>
      <c r="N70" s="203">
        <v>29.02</v>
      </c>
      <c r="O70" s="203">
        <v>48.74</v>
      </c>
      <c r="P70" s="203">
        <v>59.88</v>
      </c>
      <c r="Q70" s="203">
        <v>5.36</v>
      </c>
      <c r="R70" s="203">
        <v>10.42</v>
      </c>
      <c r="S70" s="203">
        <v>6.48</v>
      </c>
      <c r="T70" s="203">
        <v>0</v>
      </c>
      <c r="U70" s="203">
        <v>235.76</v>
      </c>
      <c r="V70" s="203">
        <v>5.0999999999999996</v>
      </c>
      <c r="W70" s="203">
        <v>8.5500000000000007</v>
      </c>
      <c r="X70" s="203">
        <v>36.25</v>
      </c>
      <c r="Y70" s="203">
        <v>0</v>
      </c>
      <c r="Z70" s="203">
        <v>60.65</v>
      </c>
      <c r="AA70" s="203">
        <v>20.440000000000001</v>
      </c>
      <c r="AB70" s="203">
        <v>0</v>
      </c>
      <c r="AC70" s="203">
        <v>7</v>
      </c>
      <c r="AD70" s="203">
        <v>0</v>
      </c>
      <c r="AE70" s="203">
        <v>0</v>
      </c>
      <c r="AF70" s="203">
        <v>0</v>
      </c>
      <c r="AG70" s="203">
        <v>19.28</v>
      </c>
      <c r="AH70" s="203">
        <v>0</v>
      </c>
      <c r="AI70" s="203">
        <v>5</v>
      </c>
      <c r="AJ70" s="203">
        <v>0</v>
      </c>
      <c r="AK70" s="203">
        <v>46.31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26.3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50.11</v>
      </c>
      <c r="L71" s="203">
        <v>63.13</v>
      </c>
      <c r="M71" s="203">
        <v>0</v>
      </c>
      <c r="N71" s="203">
        <v>29.02</v>
      </c>
      <c r="O71" s="203">
        <v>48.74</v>
      </c>
      <c r="P71" s="203">
        <v>59.88</v>
      </c>
      <c r="Q71" s="203">
        <v>5.36</v>
      </c>
      <c r="R71" s="203">
        <v>10.42</v>
      </c>
      <c r="S71" s="203">
        <v>6.48</v>
      </c>
      <c r="T71" s="203">
        <v>0</v>
      </c>
      <c r="U71" s="203">
        <v>235.76</v>
      </c>
      <c r="V71" s="203">
        <v>5.0999999999999996</v>
      </c>
      <c r="W71" s="203">
        <v>8.5500000000000007</v>
      </c>
      <c r="X71" s="203">
        <v>36.25</v>
      </c>
      <c r="Y71" s="203">
        <v>0</v>
      </c>
      <c r="Z71" s="203">
        <v>60.65</v>
      </c>
      <c r="AA71" s="203">
        <v>20.440000000000001</v>
      </c>
      <c r="AB71" s="203">
        <v>0</v>
      </c>
      <c r="AC71" s="203">
        <v>7</v>
      </c>
      <c r="AD71" s="203">
        <v>0</v>
      </c>
      <c r="AE71" s="203">
        <v>0</v>
      </c>
      <c r="AF71" s="203">
        <v>0</v>
      </c>
      <c r="AG71" s="203">
        <v>19.28</v>
      </c>
      <c r="AH71" s="203">
        <v>0</v>
      </c>
      <c r="AI71" s="203">
        <v>5</v>
      </c>
      <c r="AJ71" s="203">
        <v>0</v>
      </c>
      <c r="AK71" s="203">
        <v>46.31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26.3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50.11</v>
      </c>
      <c r="L72" s="203">
        <v>63.13</v>
      </c>
      <c r="M72" s="203">
        <v>0</v>
      </c>
      <c r="N72" s="203">
        <v>29.02</v>
      </c>
      <c r="O72" s="203">
        <v>48.74</v>
      </c>
      <c r="P72" s="203">
        <v>59.88</v>
      </c>
      <c r="Q72" s="203">
        <v>5.36</v>
      </c>
      <c r="R72" s="203">
        <v>10.42</v>
      </c>
      <c r="S72" s="203">
        <v>6.48</v>
      </c>
      <c r="T72" s="203">
        <v>0</v>
      </c>
      <c r="U72" s="203">
        <v>235.76</v>
      </c>
      <c r="V72" s="203">
        <v>5.0999999999999996</v>
      </c>
      <c r="W72" s="203">
        <v>8.5500000000000007</v>
      </c>
      <c r="X72" s="203">
        <v>36.25</v>
      </c>
      <c r="Y72" s="203">
        <v>0</v>
      </c>
      <c r="Z72" s="203">
        <v>60.65</v>
      </c>
      <c r="AA72" s="203">
        <v>20.440000000000001</v>
      </c>
      <c r="AB72" s="203">
        <v>0</v>
      </c>
      <c r="AC72" s="203">
        <v>7</v>
      </c>
      <c r="AD72" s="203">
        <v>0</v>
      </c>
      <c r="AE72" s="203">
        <v>0</v>
      </c>
      <c r="AF72" s="203">
        <v>0</v>
      </c>
      <c r="AG72" s="203">
        <v>19.28</v>
      </c>
      <c r="AH72" s="203">
        <v>0</v>
      </c>
      <c r="AI72" s="203">
        <v>5</v>
      </c>
      <c r="AJ72" s="203">
        <v>0</v>
      </c>
      <c r="AK72" s="203">
        <v>46.31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25.46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50.11</v>
      </c>
      <c r="L73" s="203">
        <v>63.13</v>
      </c>
      <c r="M73" s="203">
        <v>0</v>
      </c>
      <c r="N73" s="203">
        <v>29.02</v>
      </c>
      <c r="O73" s="203">
        <v>48.74</v>
      </c>
      <c r="P73" s="203">
        <v>59.88</v>
      </c>
      <c r="Q73" s="203">
        <v>5.36</v>
      </c>
      <c r="R73" s="203">
        <v>10.42</v>
      </c>
      <c r="S73" s="203">
        <v>6.48</v>
      </c>
      <c r="T73" s="203">
        <v>0</v>
      </c>
      <c r="U73" s="203">
        <v>235.76</v>
      </c>
      <c r="V73" s="203">
        <v>5.0999999999999996</v>
      </c>
      <c r="W73" s="203">
        <v>8.5500000000000007</v>
      </c>
      <c r="X73" s="203">
        <v>36.25</v>
      </c>
      <c r="Y73" s="203">
        <v>0</v>
      </c>
      <c r="Z73" s="203">
        <v>60.65</v>
      </c>
      <c r="AA73" s="203">
        <v>20.440000000000001</v>
      </c>
      <c r="AB73" s="203">
        <v>0</v>
      </c>
      <c r="AC73" s="203">
        <v>7</v>
      </c>
      <c r="AD73" s="203">
        <v>0</v>
      </c>
      <c r="AE73" s="203">
        <v>0</v>
      </c>
      <c r="AF73" s="203">
        <v>0</v>
      </c>
      <c r="AG73" s="203">
        <v>19.28</v>
      </c>
      <c r="AH73" s="203">
        <v>0</v>
      </c>
      <c r="AI73" s="203">
        <v>5</v>
      </c>
      <c r="AJ73" s="203">
        <v>0</v>
      </c>
      <c r="AK73" s="203">
        <v>46.31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15.71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50.11</v>
      </c>
      <c r="L74" s="203">
        <v>63.13</v>
      </c>
      <c r="M74" s="203">
        <v>0</v>
      </c>
      <c r="N74" s="203">
        <v>29.02</v>
      </c>
      <c r="O74" s="203">
        <v>48.74</v>
      </c>
      <c r="P74" s="203">
        <v>59.88</v>
      </c>
      <c r="Q74" s="203">
        <v>5.36</v>
      </c>
      <c r="R74" s="203">
        <v>10.42</v>
      </c>
      <c r="S74" s="203">
        <v>6.48</v>
      </c>
      <c r="T74" s="203">
        <v>0</v>
      </c>
      <c r="U74" s="203">
        <v>235.76</v>
      </c>
      <c r="V74" s="203">
        <v>5.0999999999999996</v>
      </c>
      <c r="W74" s="203">
        <v>8.5500000000000007</v>
      </c>
      <c r="X74" s="203">
        <v>36.25</v>
      </c>
      <c r="Y74" s="203">
        <v>0</v>
      </c>
      <c r="Z74" s="203">
        <v>60.65</v>
      </c>
      <c r="AA74" s="203">
        <v>20.440000000000001</v>
      </c>
      <c r="AB74" s="203">
        <v>0</v>
      </c>
      <c r="AC74" s="203">
        <v>7</v>
      </c>
      <c r="AD74" s="203">
        <v>0</v>
      </c>
      <c r="AE74" s="203">
        <v>0</v>
      </c>
      <c r="AF74" s="203">
        <v>0</v>
      </c>
      <c r="AG74" s="203">
        <v>19.28</v>
      </c>
      <c r="AH74" s="203">
        <v>0</v>
      </c>
      <c r="AI74" s="203">
        <v>5</v>
      </c>
      <c r="AJ74" s="203">
        <v>0</v>
      </c>
      <c r="AK74" s="203">
        <v>46.31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8.5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50.11</v>
      </c>
      <c r="L75" s="203">
        <v>63.13</v>
      </c>
      <c r="M75" s="203">
        <v>0</v>
      </c>
      <c r="N75" s="203">
        <v>29.02</v>
      </c>
      <c r="O75" s="203">
        <v>48.74</v>
      </c>
      <c r="P75" s="203">
        <v>59.88</v>
      </c>
      <c r="Q75" s="203">
        <v>5.36</v>
      </c>
      <c r="R75" s="203">
        <v>10.42</v>
      </c>
      <c r="S75" s="203">
        <v>6.48</v>
      </c>
      <c r="T75" s="203">
        <v>0</v>
      </c>
      <c r="U75" s="203">
        <v>235.76</v>
      </c>
      <c r="V75" s="203">
        <v>5.0999999999999996</v>
      </c>
      <c r="W75" s="203">
        <v>8.5500000000000007</v>
      </c>
      <c r="X75" s="203">
        <v>36.25</v>
      </c>
      <c r="Y75" s="203">
        <v>0</v>
      </c>
      <c r="Z75" s="203">
        <v>64.97</v>
      </c>
      <c r="AA75" s="203">
        <v>20.440000000000001</v>
      </c>
      <c r="AB75" s="203">
        <v>0</v>
      </c>
      <c r="AC75" s="203">
        <v>7</v>
      </c>
      <c r="AD75" s="203">
        <v>0</v>
      </c>
      <c r="AE75" s="203">
        <v>0</v>
      </c>
      <c r="AF75" s="203">
        <v>0</v>
      </c>
      <c r="AG75" s="203">
        <v>19.28</v>
      </c>
      <c r="AH75" s="203">
        <v>0</v>
      </c>
      <c r="AI75" s="203">
        <v>5</v>
      </c>
      <c r="AJ75" s="203">
        <v>0</v>
      </c>
      <c r="AK75" s="203">
        <v>47.09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50.11</v>
      </c>
      <c r="L76" s="203">
        <v>63.13</v>
      </c>
      <c r="M76" s="203">
        <v>0</v>
      </c>
      <c r="N76" s="203">
        <v>29.02</v>
      </c>
      <c r="O76" s="203">
        <v>48.74</v>
      </c>
      <c r="P76" s="203">
        <v>59.88</v>
      </c>
      <c r="Q76" s="203">
        <v>5.36</v>
      </c>
      <c r="R76" s="203">
        <v>10.42</v>
      </c>
      <c r="S76" s="203">
        <v>6.48</v>
      </c>
      <c r="T76" s="203">
        <v>0</v>
      </c>
      <c r="U76" s="203">
        <v>235.76</v>
      </c>
      <c r="V76" s="203">
        <v>5.0999999999999996</v>
      </c>
      <c r="W76" s="203">
        <v>8.5500000000000007</v>
      </c>
      <c r="X76" s="203">
        <v>36.25</v>
      </c>
      <c r="Y76" s="203">
        <v>0</v>
      </c>
      <c r="Z76" s="203">
        <v>64.97</v>
      </c>
      <c r="AA76" s="203">
        <v>20.440000000000001</v>
      </c>
      <c r="AB76" s="203">
        <v>0</v>
      </c>
      <c r="AC76" s="203">
        <v>7</v>
      </c>
      <c r="AD76" s="203">
        <v>0</v>
      </c>
      <c r="AE76" s="203">
        <v>0</v>
      </c>
      <c r="AF76" s="203">
        <v>0</v>
      </c>
      <c r="AG76" s="203">
        <v>19.28</v>
      </c>
      <c r="AH76" s="203">
        <v>0</v>
      </c>
      <c r="AI76" s="203">
        <v>5</v>
      </c>
      <c r="AJ76" s="203">
        <v>0</v>
      </c>
      <c r="AK76" s="203">
        <v>47.09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50.11</v>
      </c>
      <c r="L77" s="203">
        <v>63.13</v>
      </c>
      <c r="M77" s="203">
        <v>0</v>
      </c>
      <c r="N77" s="203">
        <v>29.02</v>
      </c>
      <c r="O77" s="203">
        <v>48.74</v>
      </c>
      <c r="P77" s="203">
        <v>59.88</v>
      </c>
      <c r="Q77" s="203">
        <v>5.36</v>
      </c>
      <c r="R77" s="203">
        <v>10.42</v>
      </c>
      <c r="S77" s="203">
        <v>6.48</v>
      </c>
      <c r="T77" s="203">
        <v>0</v>
      </c>
      <c r="U77" s="203">
        <v>235.76</v>
      </c>
      <c r="V77" s="203">
        <v>5.0999999999999996</v>
      </c>
      <c r="W77" s="203">
        <v>8.5500000000000007</v>
      </c>
      <c r="X77" s="203">
        <v>36.25</v>
      </c>
      <c r="Y77" s="203">
        <v>0</v>
      </c>
      <c r="Z77" s="203">
        <v>64.97</v>
      </c>
      <c r="AA77" s="203">
        <v>20.440000000000001</v>
      </c>
      <c r="AB77" s="203">
        <v>0</v>
      </c>
      <c r="AC77" s="203">
        <v>7</v>
      </c>
      <c r="AD77" s="203">
        <v>0</v>
      </c>
      <c r="AE77" s="203">
        <v>0</v>
      </c>
      <c r="AF77" s="203">
        <v>0</v>
      </c>
      <c r="AG77" s="203">
        <v>19.28</v>
      </c>
      <c r="AH77" s="203">
        <v>0</v>
      </c>
      <c r="AI77" s="203">
        <v>5</v>
      </c>
      <c r="AJ77" s="203">
        <v>0</v>
      </c>
      <c r="AK77" s="203">
        <v>47.09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50.11</v>
      </c>
      <c r="L78" s="203">
        <v>63.13</v>
      </c>
      <c r="M78" s="203">
        <v>0</v>
      </c>
      <c r="N78" s="203">
        <v>29.02</v>
      </c>
      <c r="O78" s="203">
        <v>48.74</v>
      </c>
      <c r="P78" s="203">
        <v>59.88</v>
      </c>
      <c r="Q78" s="203">
        <v>5.36</v>
      </c>
      <c r="R78" s="203">
        <v>10.42</v>
      </c>
      <c r="S78" s="203">
        <v>6.48</v>
      </c>
      <c r="T78" s="203">
        <v>0</v>
      </c>
      <c r="U78" s="203">
        <v>235.76</v>
      </c>
      <c r="V78" s="203">
        <v>5.0999999999999996</v>
      </c>
      <c r="W78" s="203">
        <v>8.5500000000000007</v>
      </c>
      <c r="X78" s="203">
        <v>36.25</v>
      </c>
      <c r="Y78" s="203">
        <v>0</v>
      </c>
      <c r="Z78" s="203">
        <v>64.97</v>
      </c>
      <c r="AA78" s="203">
        <v>20.440000000000001</v>
      </c>
      <c r="AB78" s="203">
        <v>0</v>
      </c>
      <c r="AC78" s="203">
        <v>7</v>
      </c>
      <c r="AD78" s="203">
        <v>0</v>
      </c>
      <c r="AE78" s="203">
        <v>0</v>
      </c>
      <c r="AF78" s="203">
        <v>0</v>
      </c>
      <c r="AG78" s="203">
        <v>19.28</v>
      </c>
      <c r="AH78" s="203">
        <v>0</v>
      </c>
      <c r="AI78" s="203">
        <v>5</v>
      </c>
      <c r="AJ78" s="203">
        <v>0</v>
      </c>
      <c r="AK78" s="203">
        <v>47.09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50.11</v>
      </c>
      <c r="L79" s="203">
        <v>63.13</v>
      </c>
      <c r="M79" s="203">
        <v>0</v>
      </c>
      <c r="N79" s="203">
        <v>29.02</v>
      </c>
      <c r="O79" s="203">
        <v>48.74</v>
      </c>
      <c r="P79" s="203">
        <v>59.88</v>
      </c>
      <c r="Q79" s="203">
        <v>5.36</v>
      </c>
      <c r="R79" s="203">
        <v>10.42</v>
      </c>
      <c r="S79" s="203">
        <v>6.48</v>
      </c>
      <c r="T79" s="203">
        <v>0</v>
      </c>
      <c r="U79" s="203">
        <v>235.76</v>
      </c>
      <c r="V79" s="203">
        <v>5.0999999999999996</v>
      </c>
      <c r="W79" s="203">
        <v>8.5500000000000007</v>
      </c>
      <c r="X79" s="203">
        <v>36.25</v>
      </c>
      <c r="Y79" s="203">
        <v>0</v>
      </c>
      <c r="Z79" s="203">
        <v>64.97</v>
      </c>
      <c r="AA79" s="203">
        <v>20.440000000000001</v>
      </c>
      <c r="AB79" s="203">
        <v>0</v>
      </c>
      <c r="AC79" s="203">
        <v>7</v>
      </c>
      <c r="AD79" s="203">
        <v>0</v>
      </c>
      <c r="AE79" s="203">
        <v>0</v>
      </c>
      <c r="AF79" s="203">
        <v>0</v>
      </c>
      <c r="AG79" s="203">
        <v>19.28</v>
      </c>
      <c r="AH79" s="203">
        <v>0</v>
      </c>
      <c r="AI79" s="203">
        <v>5</v>
      </c>
      <c r="AJ79" s="203">
        <v>0</v>
      </c>
      <c r="AK79" s="203">
        <v>47.09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50.11</v>
      </c>
      <c r="L80" s="203">
        <v>63.13</v>
      </c>
      <c r="M80" s="203">
        <v>0</v>
      </c>
      <c r="N80" s="203">
        <v>29.02</v>
      </c>
      <c r="O80" s="203">
        <v>48.74</v>
      </c>
      <c r="P80" s="203">
        <v>59.88</v>
      </c>
      <c r="Q80" s="203">
        <v>5.36</v>
      </c>
      <c r="R80" s="203">
        <v>10.42</v>
      </c>
      <c r="S80" s="203">
        <v>6.48</v>
      </c>
      <c r="T80" s="203">
        <v>0</v>
      </c>
      <c r="U80" s="203">
        <v>235.76</v>
      </c>
      <c r="V80" s="203">
        <v>5.0999999999999996</v>
      </c>
      <c r="W80" s="203">
        <v>8.5500000000000007</v>
      </c>
      <c r="X80" s="203">
        <v>36.25</v>
      </c>
      <c r="Y80" s="203">
        <v>0</v>
      </c>
      <c r="Z80" s="203">
        <v>64.97</v>
      </c>
      <c r="AA80" s="203">
        <v>20.440000000000001</v>
      </c>
      <c r="AB80" s="203">
        <v>0</v>
      </c>
      <c r="AC80" s="203">
        <v>7</v>
      </c>
      <c r="AD80" s="203">
        <v>0</v>
      </c>
      <c r="AE80" s="203">
        <v>0</v>
      </c>
      <c r="AF80" s="203">
        <v>0</v>
      </c>
      <c r="AG80" s="203">
        <v>19.28</v>
      </c>
      <c r="AH80" s="203">
        <v>0</v>
      </c>
      <c r="AI80" s="203">
        <v>5</v>
      </c>
      <c r="AJ80" s="203">
        <v>0</v>
      </c>
      <c r="AK80" s="203">
        <v>47.09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50.11</v>
      </c>
      <c r="L81" s="203">
        <v>63.13</v>
      </c>
      <c r="M81" s="203">
        <v>0</v>
      </c>
      <c r="N81" s="203">
        <v>29.02</v>
      </c>
      <c r="O81" s="203">
        <v>48.74</v>
      </c>
      <c r="P81" s="203">
        <v>59.88</v>
      </c>
      <c r="Q81" s="203">
        <v>5.36</v>
      </c>
      <c r="R81" s="203">
        <v>10.42</v>
      </c>
      <c r="S81" s="203">
        <v>6.48</v>
      </c>
      <c r="T81" s="203">
        <v>0</v>
      </c>
      <c r="U81" s="203">
        <v>235.76</v>
      </c>
      <c r="V81" s="203">
        <v>5.0999999999999996</v>
      </c>
      <c r="W81" s="203">
        <v>8.5500000000000007</v>
      </c>
      <c r="X81" s="203">
        <v>36.25</v>
      </c>
      <c r="Y81" s="203">
        <v>0</v>
      </c>
      <c r="Z81" s="203">
        <v>64.97</v>
      </c>
      <c r="AA81" s="203">
        <v>20.440000000000001</v>
      </c>
      <c r="AB81" s="203">
        <v>0</v>
      </c>
      <c r="AC81" s="203">
        <v>7</v>
      </c>
      <c r="AD81" s="203">
        <v>0</v>
      </c>
      <c r="AE81" s="203">
        <v>0</v>
      </c>
      <c r="AF81" s="203">
        <v>0</v>
      </c>
      <c r="AG81" s="203">
        <v>19.28</v>
      </c>
      <c r="AH81" s="203">
        <v>0</v>
      </c>
      <c r="AI81" s="203">
        <v>5</v>
      </c>
      <c r="AJ81" s="203">
        <v>0</v>
      </c>
      <c r="AK81" s="203">
        <v>47.09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50.11</v>
      </c>
      <c r="L82" s="203">
        <v>63.13</v>
      </c>
      <c r="M82" s="203">
        <v>0</v>
      </c>
      <c r="N82" s="203">
        <v>29.02</v>
      </c>
      <c r="O82" s="203">
        <v>48.74</v>
      </c>
      <c r="P82" s="203">
        <v>59.88</v>
      </c>
      <c r="Q82" s="203">
        <v>5.36</v>
      </c>
      <c r="R82" s="203">
        <v>10.42</v>
      </c>
      <c r="S82" s="203">
        <v>6.48</v>
      </c>
      <c r="T82" s="203">
        <v>0</v>
      </c>
      <c r="U82" s="203">
        <v>235.76</v>
      </c>
      <c r="V82" s="203">
        <v>5.0999999999999996</v>
      </c>
      <c r="W82" s="203">
        <v>8.5500000000000007</v>
      </c>
      <c r="X82" s="203">
        <v>36.25</v>
      </c>
      <c r="Y82" s="203">
        <v>0</v>
      </c>
      <c r="Z82" s="203">
        <v>64.97</v>
      </c>
      <c r="AA82" s="203">
        <v>20.440000000000001</v>
      </c>
      <c r="AB82" s="203">
        <v>0</v>
      </c>
      <c r="AC82" s="203">
        <v>7</v>
      </c>
      <c r="AD82" s="203">
        <v>0</v>
      </c>
      <c r="AE82" s="203">
        <v>0</v>
      </c>
      <c r="AF82" s="203">
        <v>0</v>
      </c>
      <c r="AG82" s="203">
        <v>19.28</v>
      </c>
      <c r="AH82" s="203">
        <v>0</v>
      </c>
      <c r="AI82" s="203">
        <v>5</v>
      </c>
      <c r="AJ82" s="203">
        <v>0</v>
      </c>
      <c r="AK82" s="203">
        <v>47.09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50.11</v>
      </c>
      <c r="L83" s="203">
        <v>63.13</v>
      </c>
      <c r="M83" s="203">
        <v>0</v>
      </c>
      <c r="N83" s="203">
        <v>29.02</v>
      </c>
      <c r="O83" s="203">
        <v>48.74</v>
      </c>
      <c r="P83" s="203">
        <v>59.88</v>
      </c>
      <c r="Q83" s="203">
        <v>5.36</v>
      </c>
      <c r="R83" s="203">
        <v>10.42</v>
      </c>
      <c r="S83" s="203">
        <v>6.48</v>
      </c>
      <c r="T83" s="203">
        <v>0</v>
      </c>
      <c r="U83" s="203">
        <v>235.76</v>
      </c>
      <c r="V83" s="203">
        <v>5.0999999999999996</v>
      </c>
      <c r="W83" s="203">
        <v>8.2799999999999994</v>
      </c>
      <c r="X83" s="203">
        <v>36.25</v>
      </c>
      <c r="Y83" s="203">
        <v>0</v>
      </c>
      <c r="Z83" s="203">
        <v>64.97</v>
      </c>
      <c r="AA83" s="203">
        <v>20.440000000000001</v>
      </c>
      <c r="AB83" s="203">
        <v>0</v>
      </c>
      <c r="AC83" s="203">
        <v>7</v>
      </c>
      <c r="AD83" s="203">
        <v>0</v>
      </c>
      <c r="AE83" s="203">
        <v>0</v>
      </c>
      <c r="AF83" s="203">
        <v>0</v>
      </c>
      <c r="AG83" s="203">
        <v>19.28</v>
      </c>
      <c r="AH83" s="203">
        <v>0</v>
      </c>
      <c r="AI83" s="203">
        <v>5</v>
      </c>
      <c r="AJ83" s="203">
        <v>0</v>
      </c>
      <c r="AK83" s="203">
        <v>47.09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50.11</v>
      </c>
      <c r="L84" s="203">
        <v>63.13</v>
      </c>
      <c r="M84" s="203">
        <v>0</v>
      </c>
      <c r="N84" s="203">
        <v>29.02</v>
      </c>
      <c r="O84" s="203">
        <v>48.74</v>
      </c>
      <c r="P84" s="203">
        <v>59.88</v>
      </c>
      <c r="Q84" s="203">
        <v>5.36</v>
      </c>
      <c r="R84" s="203">
        <v>10.42</v>
      </c>
      <c r="S84" s="203">
        <v>6.48</v>
      </c>
      <c r="T84" s="203">
        <v>0</v>
      </c>
      <c r="U84" s="203">
        <v>235.76</v>
      </c>
      <c r="V84" s="203">
        <v>5.0999999999999996</v>
      </c>
      <c r="W84" s="203">
        <v>8.2799999999999994</v>
      </c>
      <c r="X84" s="203">
        <v>36.25</v>
      </c>
      <c r="Y84" s="203">
        <v>0</v>
      </c>
      <c r="Z84" s="203">
        <v>64.97</v>
      </c>
      <c r="AA84" s="203">
        <v>20.440000000000001</v>
      </c>
      <c r="AB84" s="203">
        <v>0</v>
      </c>
      <c r="AC84" s="203">
        <v>7</v>
      </c>
      <c r="AD84" s="203">
        <v>0</v>
      </c>
      <c r="AE84" s="203">
        <v>0</v>
      </c>
      <c r="AF84" s="203">
        <v>0</v>
      </c>
      <c r="AG84" s="203">
        <v>19.28</v>
      </c>
      <c r="AH84" s="203">
        <v>0</v>
      </c>
      <c r="AI84" s="203">
        <v>5</v>
      </c>
      <c r="AJ84" s="203">
        <v>0</v>
      </c>
      <c r="AK84" s="203">
        <v>47.09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50.11</v>
      </c>
      <c r="L85" s="203">
        <v>63.13</v>
      </c>
      <c r="M85" s="203">
        <v>0</v>
      </c>
      <c r="N85" s="203">
        <v>29.02</v>
      </c>
      <c r="O85" s="203">
        <v>48.74</v>
      </c>
      <c r="P85" s="203">
        <v>59.88</v>
      </c>
      <c r="Q85" s="203">
        <v>5.36</v>
      </c>
      <c r="R85" s="203">
        <v>10.42</v>
      </c>
      <c r="S85" s="203">
        <v>6.48</v>
      </c>
      <c r="T85" s="203">
        <v>0</v>
      </c>
      <c r="U85" s="203">
        <v>235.76</v>
      </c>
      <c r="V85" s="203">
        <v>5.0999999999999996</v>
      </c>
      <c r="W85" s="203">
        <v>8.5500000000000007</v>
      </c>
      <c r="X85" s="203">
        <v>36.25</v>
      </c>
      <c r="Y85" s="203">
        <v>0</v>
      </c>
      <c r="Z85" s="203">
        <v>64.97</v>
      </c>
      <c r="AA85" s="203">
        <v>20.440000000000001</v>
      </c>
      <c r="AB85" s="203">
        <v>0</v>
      </c>
      <c r="AC85" s="203">
        <v>7</v>
      </c>
      <c r="AD85" s="203">
        <v>0</v>
      </c>
      <c r="AE85" s="203">
        <v>0</v>
      </c>
      <c r="AF85" s="203">
        <v>0</v>
      </c>
      <c r="AG85" s="203">
        <v>19.28</v>
      </c>
      <c r="AH85" s="203">
        <v>0</v>
      </c>
      <c r="AI85" s="203">
        <v>3.38</v>
      </c>
      <c r="AJ85" s="203">
        <v>0</v>
      </c>
      <c r="AK85" s="203">
        <v>46.8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50.11</v>
      </c>
      <c r="L86" s="203">
        <v>63.13</v>
      </c>
      <c r="M86" s="203">
        <v>0</v>
      </c>
      <c r="N86" s="203">
        <v>29.02</v>
      </c>
      <c r="O86" s="203">
        <v>48.74</v>
      </c>
      <c r="P86" s="203">
        <v>59.88</v>
      </c>
      <c r="Q86" s="203">
        <v>5.36</v>
      </c>
      <c r="R86" s="203">
        <v>10.42</v>
      </c>
      <c r="S86" s="203">
        <v>6.48</v>
      </c>
      <c r="T86" s="203">
        <v>0</v>
      </c>
      <c r="U86" s="203">
        <v>235.76</v>
      </c>
      <c r="V86" s="203">
        <v>5.0999999999999996</v>
      </c>
      <c r="W86" s="203">
        <v>8.5500000000000007</v>
      </c>
      <c r="X86" s="203">
        <v>36.25</v>
      </c>
      <c r="Y86" s="203">
        <v>0</v>
      </c>
      <c r="Z86" s="203">
        <v>64.97</v>
      </c>
      <c r="AA86" s="203">
        <v>20.440000000000001</v>
      </c>
      <c r="AB86" s="203">
        <v>0</v>
      </c>
      <c r="AC86" s="203">
        <v>7</v>
      </c>
      <c r="AD86" s="203">
        <v>0</v>
      </c>
      <c r="AE86" s="203">
        <v>0</v>
      </c>
      <c r="AF86" s="203">
        <v>0</v>
      </c>
      <c r="AG86" s="203">
        <v>19.28</v>
      </c>
      <c r="AH86" s="203">
        <v>0</v>
      </c>
      <c r="AI86" s="203">
        <v>5</v>
      </c>
      <c r="AJ86" s="203">
        <v>0</v>
      </c>
      <c r="AK86" s="203">
        <v>46.8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50.11</v>
      </c>
      <c r="L87" s="203">
        <v>63.13</v>
      </c>
      <c r="M87" s="203">
        <v>0</v>
      </c>
      <c r="N87" s="203">
        <v>29.02</v>
      </c>
      <c r="O87" s="203">
        <v>48.74</v>
      </c>
      <c r="P87" s="203">
        <v>59.88</v>
      </c>
      <c r="Q87" s="203">
        <v>5.36</v>
      </c>
      <c r="R87" s="203">
        <v>10.42</v>
      </c>
      <c r="S87" s="203">
        <v>6.48</v>
      </c>
      <c r="T87" s="203">
        <v>0</v>
      </c>
      <c r="U87" s="203">
        <v>235.76</v>
      </c>
      <c r="V87" s="203">
        <v>5.0999999999999996</v>
      </c>
      <c r="W87" s="203">
        <v>8.5500000000000007</v>
      </c>
      <c r="X87" s="203">
        <v>36.25</v>
      </c>
      <c r="Y87" s="203">
        <v>0</v>
      </c>
      <c r="Z87" s="203">
        <v>64.97</v>
      </c>
      <c r="AA87" s="203">
        <v>20.440000000000001</v>
      </c>
      <c r="AB87" s="203">
        <v>0</v>
      </c>
      <c r="AC87" s="203">
        <v>7.08</v>
      </c>
      <c r="AD87" s="203">
        <v>0</v>
      </c>
      <c r="AE87" s="203">
        <v>0</v>
      </c>
      <c r="AF87" s="203">
        <v>0</v>
      </c>
      <c r="AG87" s="203">
        <v>19.28</v>
      </c>
      <c r="AH87" s="203">
        <v>0</v>
      </c>
      <c r="AI87" s="203">
        <v>5</v>
      </c>
      <c r="AJ87" s="203">
        <v>0</v>
      </c>
      <c r="AK87" s="203">
        <v>46.8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50.11</v>
      </c>
      <c r="L88" s="203">
        <v>63.13</v>
      </c>
      <c r="M88" s="203">
        <v>0</v>
      </c>
      <c r="N88" s="203">
        <v>29.02</v>
      </c>
      <c r="O88" s="203">
        <v>48.74</v>
      </c>
      <c r="P88" s="203">
        <v>59.88</v>
      </c>
      <c r="Q88" s="203">
        <v>5.36</v>
      </c>
      <c r="R88" s="203">
        <v>10.42</v>
      </c>
      <c r="S88" s="203">
        <v>6.48</v>
      </c>
      <c r="T88" s="203">
        <v>0</v>
      </c>
      <c r="U88" s="203">
        <v>235.76</v>
      </c>
      <c r="V88" s="203">
        <v>5.0999999999999996</v>
      </c>
      <c r="W88" s="203">
        <v>8.5500000000000007</v>
      </c>
      <c r="X88" s="203">
        <v>36.25</v>
      </c>
      <c r="Y88" s="203">
        <v>0</v>
      </c>
      <c r="Z88" s="203">
        <v>64.97</v>
      </c>
      <c r="AA88" s="203">
        <v>20.440000000000001</v>
      </c>
      <c r="AB88" s="203">
        <v>0</v>
      </c>
      <c r="AC88" s="203">
        <v>7.08</v>
      </c>
      <c r="AD88" s="203">
        <v>0</v>
      </c>
      <c r="AE88" s="203">
        <v>0</v>
      </c>
      <c r="AF88" s="203">
        <v>0</v>
      </c>
      <c r="AG88" s="203">
        <v>19.28</v>
      </c>
      <c r="AH88" s="203">
        <v>0</v>
      </c>
      <c r="AI88" s="203">
        <v>5</v>
      </c>
      <c r="AJ88" s="203">
        <v>0</v>
      </c>
      <c r="AK88" s="203">
        <v>46.8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50.11</v>
      </c>
      <c r="L89" s="203">
        <v>63.13</v>
      </c>
      <c r="M89" s="203">
        <v>0</v>
      </c>
      <c r="N89" s="203">
        <v>29.02</v>
      </c>
      <c r="O89" s="203">
        <v>48.74</v>
      </c>
      <c r="P89" s="203">
        <v>59.88</v>
      </c>
      <c r="Q89" s="203">
        <v>5.36</v>
      </c>
      <c r="R89" s="203">
        <v>10.42</v>
      </c>
      <c r="S89" s="203">
        <v>6.48</v>
      </c>
      <c r="T89" s="203">
        <v>0</v>
      </c>
      <c r="U89" s="203">
        <v>235.76</v>
      </c>
      <c r="V89" s="203">
        <v>5.0999999999999996</v>
      </c>
      <c r="W89" s="203">
        <v>8.2799999999999994</v>
      </c>
      <c r="X89" s="203">
        <v>36.25</v>
      </c>
      <c r="Y89" s="203">
        <v>0</v>
      </c>
      <c r="Z89" s="203">
        <v>64.97</v>
      </c>
      <c r="AA89" s="203">
        <v>20.440000000000001</v>
      </c>
      <c r="AB89" s="203">
        <v>0</v>
      </c>
      <c r="AC89" s="203">
        <v>7.08</v>
      </c>
      <c r="AD89" s="203">
        <v>0</v>
      </c>
      <c r="AE89" s="203">
        <v>0</v>
      </c>
      <c r="AF89" s="203">
        <v>0</v>
      </c>
      <c r="AG89" s="203">
        <v>19.28</v>
      </c>
      <c r="AH89" s="203">
        <v>0</v>
      </c>
      <c r="AI89" s="203">
        <v>5</v>
      </c>
      <c r="AJ89" s="203">
        <v>0</v>
      </c>
      <c r="AK89" s="203">
        <v>46.8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50.11</v>
      </c>
      <c r="L90" s="203">
        <v>63.13</v>
      </c>
      <c r="M90" s="203">
        <v>0</v>
      </c>
      <c r="N90" s="203">
        <v>29.02</v>
      </c>
      <c r="O90" s="203">
        <v>48.74</v>
      </c>
      <c r="P90" s="203">
        <v>59.88</v>
      </c>
      <c r="Q90" s="203">
        <v>5.36</v>
      </c>
      <c r="R90" s="203">
        <v>10.42</v>
      </c>
      <c r="S90" s="203">
        <v>6.48</v>
      </c>
      <c r="T90" s="203">
        <v>0</v>
      </c>
      <c r="U90" s="203">
        <v>235.76</v>
      </c>
      <c r="V90" s="203">
        <v>5.0999999999999996</v>
      </c>
      <c r="W90" s="203">
        <v>8.2799999999999994</v>
      </c>
      <c r="X90" s="203">
        <v>36.25</v>
      </c>
      <c r="Y90" s="203">
        <v>0</v>
      </c>
      <c r="Z90" s="203">
        <v>64.97</v>
      </c>
      <c r="AA90" s="203">
        <v>20.440000000000001</v>
      </c>
      <c r="AB90" s="203">
        <v>0</v>
      </c>
      <c r="AC90" s="203">
        <v>7.08</v>
      </c>
      <c r="AD90" s="203">
        <v>0</v>
      </c>
      <c r="AE90" s="203">
        <v>0</v>
      </c>
      <c r="AF90" s="203">
        <v>0</v>
      </c>
      <c r="AG90" s="203">
        <v>19.28</v>
      </c>
      <c r="AH90" s="203">
        <v>0</v>
      </c>
      <c r="AI90" s="203">
        <v>5</v>
      </c>
      <c r="AJ90" s="203">
        <v>0</v>
      </c>
      <c r="AK90" s="203">
        <v>46.8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50.11</v>
      </c>
      <c r="L91" s="203">
        <v>63.13</v>
      </c>
      <c r="M91" s="203">
        <v>0</v>
      </c>
      <c r="N91" s="203">
        <v>29.02</v>
      </c>
      <c r="O91" s="203">
        <v>48.74</v>
      </c>
      <c r="P91" s="203">
        <v>59.88</v>
      </c>
      <c r="Q91" s="203">
        <v>5.36</v>
      </c>
      <c r="R91" s="203">
        <v>10.42</v>
      </c>
      <c r="S91" s="203">
        <v>6.48</v>
      </c>
      <c r="T91" s="203">
        <v>0</v>
      </c>
      <c r="U91" s="203">
        <v>235.76</v>
      </c>
      <c r="V91" s="203">
        <v>5.0999999999999996</v>
      </c>
      <c r="W91" s="203">
        <v>8.5500000000000007</v>
      </c>
      <c r="X91" s="203">
        <v>36.25</v>
      </c>
      <c r="Y91" s="203">
        <v>0</v>
      </c>
      <c r="Z91" s="203">
        <v>64.97</v>
      </c>
      <c r="AA91" s="203">
        <v>20.440000000000001</v>
      </c>
      <c r="AB91" s="203">
        <v>0</v>
      </c>
      <c r="AC91" s="203">
        <v>7.08</v>
      </c>
      <c r="AD91" s="203">
        <v>0</v>
      </c>
      <c r="AE91" s="203">
        <v>0</v>
      </c>
      <c r="AF91" s="203">
        <v>0</v>
      </c>
      <c r="AG91" s="203">
        <v>19.28</v>
      </c>
      <c r="AH91" s="203">
        <v>0</v>
      </c>
      <c r="AI91" s="203">
        <v>5</v>
      </c>
      <c r="AJ91" s="203">
        <v>0</v>
      </c>
      <c r="AK91" s="203">
        <v>46.8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50.11</v>
      </c>
      <c r="L92" s="203">
        <v>63.13</v>
      </c>
      <c r="M92" s="203">
        <v>0</v>
      </c>
      <c r="N92" s="203">
        <v>29.02</v>
      </c>
      <c r="O92" s="203">
        <v>48.74</v>
      </c>
      <c r="P92" s="203">
        <v>59.88</v>
      </c>
      <c r="Q92" s="203">
        <v>5.36</v>
      </c>
      <c r="R92" s="203">
        <v>10.42</v>
      </c>
      <c r="S92" s="203">
        <v>6.48</v>
      </c>
      <c r="T92" s="203">
        <v>0</v>
      </c>
      <c r="U92" s="203">
        <v>235.76</v>
      </c>
      <c r="V92" s="203">
        <v>5.0999999999999996</v>
      </c>
      <c r="W92" s="203">
        <v>8.5500000000000007</v>
      </c>
      <c r="X92" s="203">
        <v>36.25</v>
      </c>
      <c r="Y92" s="203">
        <v>0</v>
      </c>
      <c r="Z92" s="203">
        <v>64.97</v>
      </c>
      <c r="AA92" s="203">
        <v>20.440000000000001</v>
      </c>
      <c r="AB92" s="203">
        <v>0</v>
      </c>
      <c r="AC92" s="203">
        <v>7.08</v>
      </c>
      <c r="AD92" s="203">
        <v>0</v>
      </c>
      <c r="AE92" s="203">
        <v>0</v>
      </c>
      <c r="AF92" s="203">
        <v>0</v>
      </c>
      <c r="AG92" s="203">
        <v>19.28</v>
      </c>
      <c r="AH92" s="203">
        <v>0</v>
      </c>
      <c r="AI92" s="203">
        <v>5</v>
      </c>
      <c r="AJ92" s="203">
        <v>0</v>
      </c>
      <c r="AK92" s="203">
        <v>46.8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50.11</v>
      </c>
      <c r="L93" s="203">
        <v>63.13</v>
      </c>
      <c r="M93" s="203">
        <v>0</v>
      </c>
      <c r="N93" s="203">
        <v>29.02</v>
      </c>
      <c r="O93" s="203">
        <v>48.74</v>
      </c>
      <c r="P93" s="203">
        <v>59.88</v>
      </c>
      <c r="Q93" s="203">
        <v>5.36</v>
      </c>
      <c r="R93" s="203">
        <v>10.42</v>
      </c>
      <c r="S93" s="203">
        <v>6.48</v>
      </c>
      <c r="T93" s="203">
        <v>0</v>
      </c>
      <c r="U93" s="203">
        <v>235.76</v>
      </c>
      <c r="V93" s="203">
        <v>5.0999999999999996</v>
      </c>
      <c r="W93" s="203">
        <v>8.5500000000000007</v>
      </c>
      <c r="X93" s="203">
        <v>36.25</v>
      </c>
      <c r="Y93" s="203">
        <v>0</v>
      </c>
      <c r="Z93" s="203">
        <v>64.97</v>
      </c>
      <c r="AA93" s="203">
        <v>20.440000000000001</v>
      </c>
      <c r="AB93" s="203">
        <v>0</v>
      </c>
      <c r="AC93" s="203">
        <v>7.08</v>
      </c>
      <c r="AD93" s="203">
        <v>0</v>
      </c>
      <c r="AE93" s="203">
        <v>0</v>
      </c>
      <c r="AF93" s="203">
        <v>0</v>
      </c>
      <c r="AG93" s="203">
        <v>19.28</v>
      </c>
      <c r="AH93" s="203">
        <v>0</v>
      </c>
      <c r="AI93" s="203">
        <v>5</v>
      </c>
      <c r="AJ93" s="203">
        <v>0</v>
      </c>
      <c r="AK93" s="203">
        <v>46.8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50.11</v>
      </c>
      <c r="L94" s="203">
        <v>63.13</v>
      </c>
      <c r="M94" s="203">
        <v>0</v>
      </c>
      <c r="N94" s="203">
        <v>29.02</v>
      </c>
      <c r="O94" s="203">
        <v>48.74</v>
      </c>
      <c r="P94" s="203">
        <v>59.88</v>
      </c>
      <c r="Q94" s="203">
        <v>5.36</v>
      </c>
      <c r="R94" s="203">
        <v>10.42</v>
      </c>
      <c r="S94" s="203">
        <v>6.48</v>
      </c>
      <c r="T94" s="203">
        <v>0</v>
      </c>
      <c r="U94" s="203">
        <v>235.76</v>
      </c>
      <c r="V94" s="203">
        <v>5.0999999999999996</v>
      </c>
      <c r="W94" s="203">
        <v>8.5500000000000007</v>
      </c>
      <c r="X94" s="203">
        <v>36.25</v>
      </c>
      <c r="Y94" s="203">
        <v>0</v>
      </c>
      <c r="Z94" s="203">
        <v>64.97</v>
      </c>
      <c r="AA94" s="203">
        <v>20.440000000000001</v>
      </c>
      <c r="AB94" s="203">
        <v>0</v>
      </c>
      <c r="AC94" s="203">
        <v>7.08</v>
      </c>
      <c r="AD94" s="203">
        <v>0</v>
      </c>
      <c r="AE94" s="203">
        <v>0</v>
      </c>
      <c r="AF94" s="203">
        <v>0</v>
      </c>
      <c r="AG94" s="203">
        <v>19.28</v>
      </c>
      <c r="AH94" s="203">
        <v>0</v>
      </c>
      <c r="AI94" s="203">
        <v>5</v>
      </c>
      <c r="AJ94" s="203">
        <v>0</v>
      </c>
      <c r="AK94" s="203">
        <v>46.8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50.11</v>
      </c>
      <c r="L95" s="203">
        <v>63.13</v>
      </c>
      <c r="M95" s="203">
        <v>0</v>
      </c>
      <c r="N95" s="203">
        <v>29.02</v>
      </c>
      <c r="O95" s="203">
        <v>48.74</v>
      </c>
      <c r="P95" s="203">
        <v>59.88</v>
      </c>
      <c r="Q95" s="203">
        <v>5.36</v>
      </c>
      <c r="R95" s="203">
        <v>10.42</v>
      </c>
      <c r="S95" s="203">
        <v>6.48</v>
      </c>
      <c r="T95" s="203">
        <v>0</v>
      </c>
      <c r="U95" s="203">
        <v>235.76</v>
      </c>
      <c r="V95" s="203">
        <v>5.0999999999999996</v>
      </c>
      <c r="W95" s="203">
        <v>8.5500000000000007</v>
      </c>
      <c r="X95" s="203">
        <v>36.25</v>
      </c>
      <c r="Y95" s="203">
        <v>0</v>
      </c>
      <c r="Z95" s="203">
        <v>64.97</v>
      </c>
      <c r="AA95" s="203">
        <v>20.440000000000001</v>
      </c>
      <c r="AB95" s="203">
        <v>0</v>
      </c>
      <c r="AC95" s="203">
        <v>7.08</v>
      </c>
      <c r="AD95" s="203">
        <v>0</v>
      </c>
      <c r="AE95" s="203">
        <v>0</v>
      </c>
      <c r="AF95" s="203">
        <v>0</v>
      </c>
      <c r="AG95" s="203">
        <v>19.28</v>
      </c>
      <c r="AH95" s="203">
        <v>0</v>
      </c>
      <c r="AI95" s="203">
        <v>5</v>
      </c>
      <c r="AJ95" s="203">
        <v>0</v>
      </c>
      <c r="AK95" s="203">
        <v>46.8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50.11</v>
      </c>
      <c r="L96" s="203">
        <v>63.13</v>
      </c>
      <c r="M96" s="203">
        <v>0</v>
      </c>
      <c r="N96" s="203">
        <v>29.02</v>
      </c>
      <c r="O96" s="203">
        <v>48.74</v>
      </c>
      <c r="P96" s="203">
        <v>59.88</v>
      </c>
      <c r="Q96" s="203">
        <v>5.36</v>
      </c>
      <c r="R96" s="203">
        <v>10.42</v>
      </c>
      <c r="S96" s="203">
        <v>6.48</v>
      </c>
      <c r="T96" s="203">
        <v>0</v>
      </c>
      <c r="U96" s="203">
        <v>235.76</v>
      </c>
      <c r="V96" s="203">
        <v>5.0999999999999996</v>
      </c>
      <c r="W96" s="203">
        <v>8.5500000000000007</v>
      </c>
      <c r="X96" s="203">
        <v>36.25</v>
      </c>
      <c r="Y96" s="203">
        <v>0</v>
      </c>
      <c r="Z96" s="203">
        <v>64.97</v>
      </c>
      <c r="AA96" s="203">
        <v>20.440000000000001</v>
      </c>
      <c r="AB96" s="203">
        <v>0</v>
      </c>
      <c r="AC96" s="203">
        <v>7.08</v>
      </c>
      <c r="AD96" s="203">
        <v>0</v>
      </c>
      <c r="AE96" s="203">
        <v>0</v>
      </c>
      <c r="AF96" s="203">
        <v>0</v>
      </c>
      <c r="AG96" s="203">
        <v>19.28</v>
      </c>
      <c r="AH96" s="203">
        <v>0</v>
      </c>
      <c r="AI96" s="203">
        <v>5</v>
      </c>
      <c r="AJ96" s="203">
        <v>0</v>
      </c>
      <c r="AK96" s="203">
        <v>46.8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50.11</v>
      </c>
      <c r="L97" s="203">
        <v>63.13</v>
      </c>
      <c r="M97" s="203">
        <v>0</v>
      </c>
      <c r="N97" s="203">
        <v>29.02</v>
      </c>
      <c r="O97" s="203">
        <v>48.74</v>
      </c>
      <c r="P97" s="203">
        <v>59.88</v>
      </c>
      <c r="Q97" s="203">
        <v>5.36</v>
      </c>
      <c r="R97" s="203">
        <v>10.42</v>
      </c>
      <c r="S97" s="203">
        <v>6.48</v>
      </c>
      <c r="T97" s="203">
        <v>0</v>
      </c>
      <c r="U97" s="203">
        <v>235.76</v>
      </c>
      <c r="V97" s="203">
        <v>5.0999999999999996</v>
      </c>
      <c r="W97" s="203">
        <v>8.2799999999999994</v>
      </c>
      <c r="X97" s="203">
        <v>36.25</v>
      </c>
      <c r="Y97" s="203">
        <v>0</v>
      </c>
      <c r="Z97" s="203">
        <v>64.97</v>
      </c>
      <c r="AA97" s="203">
        <v>20.440000000000001</v>
      </c>
      <c r="AB97" s="203">
        <v>0</v>
      </c>
      <c r="AC97" s="203">
        <v>7.08</v>
      </c>
      <c r="AD97" s="203">
        <v>0</v>
      </c>
      <c r="AE97" s="203">
        <v>0</v>
      </c>
      <c r="AF97" s="203">
        <v>0</v>
      </c>
      <c r="AG97" s="203">
        <v>19.28</v>
      </c>
      <c r="AH97" s="203">
        <v>0</v>
      </c>
      <c r="AI97" s="203">
        <v>5</v>
      </c>
      <c r="AJ97" s="203">
        <v>0</v>
      </c>
      <c r="AK97" s="203">
        <v>46.8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50.11</v>
      </c>
      <c r="L98" s="203">
        <v>63.13</v>
      </c>
      <c r="M98" s="203">
        <v>0</v>
      </c>
      <c r="N98" s="203">
        <v>29.02</v>
      </c>
      <c r="O98" s="203">
        <v>48.74</v>
      </c>
      <c r="P98" s="203">
        <v>59.88</v>
      </c>
      <c r="Q98" s="203">
        <v>5.36</v>
      </c>
      <c r="R98" s="203">
        <v>10.42</v>
      </c>
      <c r="S98" s="203">
        <v>6.48</v>
      </c>
      <c r="T98" s="203">
        <v>0</v>
      </c>
      <c r="U98" s="203">
        <v>235.76</v>
      </c>
      <c r="V98" s="203">
        <v>5.0999999999999996</v>
      </c>
      <c r="W98" s="203">
        <v>8.5500000000000007</v>
      </c>
      <c r="X98" s="203">
        <v>36.25</v>
      </c>
      <c r="Y98" s="203">
        <v>0</v>
      </c>
      <c r="Z98" s="203">
        <v>64.97</v>
      </c>
      <c r="AA98" s="203">
        <v>20.440000000000001</v>
      </c>
      <c r="AB98" s="203">
        <v>0</v>
      </c>
      <c r="AC98" s="203">
        <v>7.08</v>
      </c>
      <c r="AD98" s="203">
        <v>0</v>
      </c>
      <c r="AE98" s="203">
        <v>0</v>
      </c>
      <c r="AF98" s="203">
        <v>0</v>
      </c>
      <c r="AG98" s="203">
        <v>19.28</v>
      </c>
      <c r="AH98" s="203">
        <v>0</v>
      </c>
      <c r="AI98" s="203">
        <v>5</v>
      </c>
      <c r="AJ98" s="203">
        <v>0</v>
      </c>
      <c r="AK98" s="203">
        <v>46.8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0.96817500000000123</v>
      </c>
      <c r="L99">
        <f t="shared" si="0"/>
        <v>1.1084700000000027</v>
      </c>
      <c r="M99">
        <f t="shared" si="0"/>
        <v>0</v>
      </c>
      <c r="N99">
        <f t="shared" si="0"/>
        <v>0.69647999999999965</v>
      </c>
      <c r="O99">
        <f t="shared" si="0"/>
        <v>1.1697599999999972</v>
      </c>
      <c r="P99">
        <f t="shared" si="0"/>
        <v>1.4371200000000022</v>
      </c>
      <c r="Q99">
        <f t="shared" si="0"/>
        <v>8.57600000000001E-2</v>
      </c>
      <c r="R99">
        <f t="shared" si="0"/>
        <v>0.17669749999999976</v>
      </c>
      <c r="S99">
        <f t="shared" si="0"/>
        <v>0.11557000000000016</v>
      </c>
      <c r="T99">
        <f t="shared" si="0"/>
        <v>0</v>
      </c>
      <c r="U99">
        <f t="shared" si="0"/>
        <v>5.6469999999999922</v>
      </c>
      <c r="V99">
        <f t="shared" si="0"/>
        <v>9.0525000000000064E-2</v>
      </c>
      <c r="W99">
        <f t="shared" si="0"/>
        <v>0.19980749999999975</v>
      </c>
      <c r="X99">
        <f t="shared" si="0"/>
        <v>0.85558250000000002</v>
      </c>
      <c r="Y99">
        <f t="shared" si="0"/>
        <v>0</v>
      </c>
      <c r="Z99">
        <f t="shared" si="0"/>
        <v>1.4324550000000025</v>
      </c>
      <c r="AA99">
        <f t="shared" si="0"/>
        <v>0.42199250000000033</v>
      </c>
      <c r="AB99">
        <f t="shared" si="0"/>
        <v>0</v>
      </c>
      <c r="AC99">
        <f t="shared" si="0"/>
        <v>0.18788000000000013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0.43861999999999951</v>
      </c>
      <c r="AH99">
        <f t="shared" si="0"/>
        <v>0</v>
      </c>
      <c r="AI99">
        <f t="shared" si="0"/>
        <v>0.14169250000000003</v>
      </c>
      <c r="AJ99">
        <f t="shared" si="0"/>
        <v>0</v>
      </c>
      <c r="AK99">
        <f t="shared" si="0"/>
        <v>1.1198050000000013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0.29483999999999982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2.85</v>
      </c>
      <c r="L3" s="203">
        <v>445.95</v>
      </c>
      <c r="M3" s="203">
        <v>13.65</v>
      </c>
      <c r="N3" s="203">
        <v>35.06</v>
      </c>
      <c r="O3" s="203">
        <v>0</v>
      </c>
      <c r="P3" s="203">
        <v>37.06</v>
      </c>
      <c r="Q3" s="203">
        <v>5.5</v>
      </c>
      <c r="R3" s="203">
        <v>10.96</v>
      </c>
      <c r="S3" s="203">
        <v>7.84</v>
      </c>
      <c r="T3" s="203">
        <v>0</v>
      </c>
      <c r="U3" s="203">
        <v>51.79</v>
      </c>
      <c r="V3" s="203">
        <v>6.15</v>
      </c>
      <c r="W3" s="203">
        <v>10.18</v>
      </c>
      <c r="X3" s="203">
        <v>43.79</v>
      </c>
      <c r="Y3" s="203">
        <v>0</v>
      </c>
      <c r="Z3" s="203">
        <v>66.66</v>
      </c>
      <c r="AA3" s="203">
        <v>24.7</v>
      </c>
      <c r="AB3" s="203">
        <v>0</v>
      </c>
      <c r="AC3" s="203">
        <v>12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6.75</v>
      </c>
      <c r="AJ3" s="203">
        <v>0</v>
      </c>
      <c r="AK3" s="203">
        <v>59.09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2.85</v>
      </c>
      <c r="L4" s="203">
        <v>445.95</v>
      </c>
      <c r="M4" s="203">
        <v>13.65</v>
      </c>
      <c r="N4" s="203">
        <v>35.06</v>
      </c>
      <c r="O4" s="203">
        <v>0</v>
      </c>
      <c r="P4" s="203">
        <v>37.06</v>
      </c>
      <c r="Q4" s="203">
        <v>5.5</v>
      </c>
      <c r="R4" s="203">
        <v>10.96</v>
      </c>
      <c r="S4" s="203">
        <v>7.84</v>
      </c>
      <c r="T4" s="203">
        <v>0</v>
      </c>
      <c r="U4" s="203">
        <v>51.79</v>
      </c>
      <c r="V4" s="203">
        <v>6.15</v>
      </c>
      <c r="W4" s="203">
        <v>10.18</v>
      </c>
      <c r="X4" s="203">
        <v>43.79</v>
      </c>
      <c r="Y4" s="203">
        <v>0</v>
      </c>
      <c r="Z4" s="203">
        <v>66.66</v>
      </c>
      <c r="AA4" s="203">
        <v>24.7</v>
      </c>
      <c r="AB4" s="203">
        <v>0</v>
      </c>
      <c r="AC4" s="203">
        <v>12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6.75</v>
      </c>
      <c r="AJ4" s="203">
        <v>0</v>
      </c>
      <c r="AK4" s="203">
        <v>58.73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2.85</v>
      </c>
      <c r="L5" s="203">
        <v>445.95</v>
      </c>
      <c r="M5" s="203">
        <v>13.65</v>
      </c>
      <c r="N5" s="203">
        <v>35.06</v>
      </c>
      <c r="O5" s="203">
        <v>0</v>
      </c>
      <c r="P5" s="203">
        <v>37.06</v>
      </c>
      <c r="Q5" s="203">
        <v>5.5</v>
      </c>
      <c r="R5" s="203">
        <v>10.96</v>
      </c>
      <c r="S5" s="203">
        <v>7.84</v>
      </c>
      <c r="T5" s="203">
        <v>0</v>
      </c>
      <c r="U5" s="203">
        <v>51.79</v>
      </c>
      <c r="V5" s="203">
        <v>6.15</v>
      </c>
      <c r="W5" s="203">
        <v>10.18</v>
      </c>
      <c r="X5" s="203">
        <v>43.79</v>
      </c>
      <c r="Y5" s="203">
        <v>0</v>
      </c>
      <c r="Z5" s="203">
        <v>66.66</v>
      </c>
      <c r="AA5" s="203">
        <v>24.7</v>
      </c>
      <c r="AB5" s="203">
        <v>0</v>
      </c>
      <c r="AC5" s="203">
        <v>12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6.75</v>
      </c>
      <c r="AJ5" s="203">
        <v>0</v>
      </c>
      <c r="AK5" s="203">
        <v>58.73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2.85</v>
      </c>
      <c r="L6" s="203">
        <v>445.95</v>
      </c>
      <c r="M6" s="203">
        <v>13.65</v>
      </c>
      <c r="N6" s="203">
        <v>35.06</v>
      </c>
      <c r="O6" s="203">
        <v>0</v>
      </c>
      <c r="P6" s="203">
        <v>37.06</v>
      </c>
      <c r="Q6" s="203">
        <v>5.5</v>
      </c>
      <c r="R6" s="203">
        <v>10.96</v>
      </c>
      <c r="S6" s="203">
        <v>7.84</v>
      </c>
      <c r="T6" s="203">
        <v>0</v>
      </c>
      <c r="U6" s="203">
        <v>51.79</v>
      </c>
      <c r="V6" s="203">
        <v>6.15</v>
      </c>
      <c r="W6" s="203">
        <v>10.18</v>
      </c>
      <c r="X6" s="203">
        <v>43.79</v>
      </c>
      <c r="Y6" s="203">
        <v>0</v>
      </c>
      <c r="Z6" s="203">
        <v>66.66</v>
      </c>
      <c r="AA6" s="203">
        <v>24.7</v>
      </c>
      <c r="AB6" s="203">
        <v>0</v>
      </c>
      <c r="AC6" s="203">
        <v>12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6.75</v>
      </c>
      <c r="AJ6" s="203">
        <v>0</v>
      </c>
      <c r="AK6" s="203">
        <v>58.73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2.85</v>
      </c>
      <c r="L7" s="203">
        <v>445.95</v>
      </c>
      <c r="M7" s="203">
        <v>13.65</v>
      </c>
      <c r="N7" s="203">
        <v>35.06</v>
      </c>
      <c r="O7" s="203">
        <v>0</v>
      </c>
      <c r="P7" s="203">
        <v>37.06</v>
      </c>
      <c r="Q7" s="203">
        <v>5.5</v>
      </c>
      <c r="R7" s="203">
        <v>10.96</v>
      </c>
      <c r="S7" s="203">
        <v>7.84</v>
      </c>
      <c r="T7" s="203">
        <v>0</v>
      </c>
      <c r="U7" s="203">
        <v>51.79</v>
      </c>
      <c r="V7" s="203">
        <v>6.15</v>
      </c>
      <c r="W7" s="203">
        <v>10.18</v>
      </c>
      <c r="X7" s="203">
        <v>43.79</v>
      </c>
      <c r="Y7" s="203">
        <v>0</v>
      </c>
      <c r="Z7" s="203">
        <v>66.66</v>
      </c>
      <c r="AA7" s="203">
        <v>24.7</v>
      </c>
      <c r="AB7" s="203">
        <v>0</v>
      </c>
      <c r="AC7" s="203">
        <v>12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6.75</v>
      </c>
      <c r="AJ7" s="203">
        <v>0</v>
      </c>
      <c r="AK7" s="203">
        <v>58.73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2.85</v>
      </c>
      <c r="L8" s="203">
        <v>445.95</v>
      </c>
      <c r="M8" s="203">
        <v>13.65</v>
      </c>
      <c r="N8" s="203">
        <v>35.06</v>
      </c>
      <c r="O8" s="203">
        <v>0</v>
      </c>
      <c r="P8" s="203">
        <v>37.06</v>
      </c>
      <c r="Q8" s="203">
        <v>5.5</v>
      </c>
      <c r="R8" s="203">
        <v>10.96</v>
      </c>
      <c r="S8" s="203">
        <v>7.84</v>
      </c>
      <c r="T8" s="203">
        <v>0</v>
      </c>
      <c r="U8" s="203">
        <v>51.79</v>
      </c>
      <c r="V8" s="203">
        <v>6.15</v>
      </c>
      <c r="W8" s="203">
        <v>10.18</v>
      </c>
      <c r="X8" s="203">
        <v>43.79</v>
      </c>
      <c r="Y8" s="203">
        <v>0</v>
      </c>
      <c r="Z8" s="203">
        <v>66.66</v>
      </c>
      <c r="AA8" s="203">
        <v>24.7</v>
      </c>
      <c r="AB8" s="203">
        <v>0</v>
      </c>
      <c r="AC8" s="203">
        <v>12</v>
      </c>
      <c r="AD8" s="203">
        <v>0</v>
      </c>
      <c r="AE8" s="203">
        <v>0</v>
      </c>
      <c r="AF8" s="203">
        <v>0</v>
      </c>
      <c r="AG8" s="203">
        <v>23.14</v>
      </c>
      <c r="AH8" s="203">
        <v>0</v>
      </c>
      <c r="AI8" s="203">
        <v>6.36</v>
      </c>
      <c r="AJ8" s="203">
        <v>0</v>
      </c>
      <c r="AK8" s="203">
        <v>58.73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2.85</v>
      </c>
      <c r="L9" s="203">
        <v>445.95</v>
      </c>
      <c r="M9" s="203">
        <v>13.65</v>
      </c>
      <c r="N9" s="203">
        <v>35.06</v>
      </c>
      <c r="O9" s="203">
        <v>0</v>
      </c>
      <c r="P9" s="203">
        <v>37.06</v>
      </c>
      <c r="Q9" s="203">
        <v>5.5</v>
      </c>
      <c r="R9" s="203">
        <v>10.96</v>
      </c>
      <c r="S9" s="203">
        <v>7.84</v>
      </c>
      <c r="T9" s="203">
        <v>0</v>
      </c>
      <c r="U9" s="203">
        <v>51.79</v>
      </c>
      <c r="V9" s="203">
        <v>6.15</v>
      </c>
      <c r="W9" s="203">
        <v>10.18</v>
      </c>
      <c r="X9" s="203">
        <v>43.79</v>
      </c>
      <c r="Y9" s="203">
        <v>0</v>
      </c>
      <c r="Z9" s="203">
        <v>66.66</v>
      </c>
      <c r="AA9" s="203">
        <v>24.7</v>
      </c>
      <c r="AB9" s="203">
        <v>0</v>
      </c>
      <c r="AC9" s="203">
        <v>12</v>
      </c>
      <c r="AD9" s="203">
        <v>0</v>
      </c>
      <c r="AE9" s="203">
        <v>0</v>
      </c>
      <c r="AF9" s="203">
        <v>0</v>
      </c>
      <c r="AG9" s="203">
        <v>23.14</v>
      </c>
      <c r="AH9" s="203">
        <v>0</v>
      </c>
      <c r="AI9" s="203">
        <v>19.41</v>
      </c>
      <c r="AJ9" s="203">
        <v>0</v>
      </c>
      <c r="AK9" s="203">
        <v>58.73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2.85</v>
      </c>
      <c r="L10" s="203">
        <v>445.95</v>
      </c>
      <c r="M10" s="203">
        <v>13.65</v>
      </c>
      <c r="N10" s="203">
        <v>35.06</v>
      </c>
      <c r="O10" s="203">
        <v>0</v>
      </c>
      <c r="P10" s="203">
        <v>37.06</v>
      </c>
      <c r="Q10" s="203">
        <v>5.5</v>
      </c>
      <c r="R10" s="203">
        <v>10.96</v>
      </c>
      <c r="S10" s="203">
        <v>7.84</v>
      </c>
      <c r="T10" s="203">
        <v>0</v>
      </c>
      <c r="U10" s="203">
        <v>51.79</v>
      </c>
      <c r="V10" s="203">
        <v>6.15</v>
      </c>
      <c r="W10" s="203">
        <v>10.18</v>
      </c>
      <c r="X10" s="203">
        <v>43.79</v>
      </c>
      <c r="Y10" s="203">
        <v>0</v>
      </c>
      <c r="Z10" s="203">
        <v>66.66</v>
      </c>
      <c r="AA10" s="203">
        <v>24.7</v>
      </c>
      <c r="AB10" s="203">
        <v>0</v>
      </c>
      <c r="AC10" s="203">
        <v>12</v>
      </c>
      <c r="AD10" s="203">
        <v>0</v>
      </c>
      <c r="AE10" s="203">
        <v>0</v>
      </c>
      <c r="AF10" s="203">
        <v>0</v>
      </c>
      <c r="AG10" s="203">
        <v>23.14</v>
      </c>
      <c r="AH10" s="203">
        <v>0</v>
      </c>
      <c r="AI10" s="203">
        <v>19.41</v>
      </c>
      <c r="AJ10" s="203">
        <v>0</v>
      </c>
      <c r="AK10" s="203">
        <v>58.73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2.85</v>
      </c>
      <c r="L11" s="203">
        <v>445.95</v>
      </c>
      <c r="M11" s="203">
        <v>13.65</v>
      </c>
      <c r="N11" s="203">
        <v>35.06</v>
      </c>
      <c r="O11" s="203">
        <v>0</v>
      </c>
      <c r="P11" s="203">
        <v>37.06</v>
      </c>
      <c r="Q11" s="203">
        <v>5.5</v>
      </c>
      <c r="R11" s="203">
        <v>10.96</v>
      </c>
      <c r="S11" s="203">
        <v>7.84</v>
      </c>
      <c r="T11" s="203">
        <v>0</v>
      </c>
      <c r="U11" s="203">
        <v>51.09</v>
      </c>
      <c r="V11" s="203">
        <v>6.15</v>
      </c>
      <c r="W11" s="203">
        <v>10.18</v>
      </c>
      <c r="X11" s="203">
        <v>43.79</v>
      </c>
      <c r="Y11" s="203">
        <v>0</v>
      </c>
      <c r="Z11" s="203">
        <v>66.66</v>
      </c>
      <c r="AA11" s="203">
        <v>24.7</v>
      </c>
      <c r="AB11" s="203">
        <v>0</v>
      </c>
      <c r="AC11" s="203">
        <v>12</v>
      </c>
      <c r="AD11" s="203">
        <v>0</v>
      </c>
      <c r="AE11" s="203">
        <v>0</v>
      </c>
      <c r="AF11" s="203">
        <v>0</v>
      </c>
      <c r="AG11" s="203">
        <v>23.14</v>
      </c>
      <c r="AH11" s="203">
        <v>0</v>
      </c>
      <c r="AI11" s="203">
        <v>6.36</v>
      </c>
      <c r="AJ11" s="203">
        <v>0</v>
      </c>
      <c r="AK11" s="203">
        <v>58.73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2.85</v>
      </c>
      <c r="L12" s="203">
        <v>445.95</v>
      </c>
      <c r="M12" s="203">
        <v>13.65</v>
      </c>
      <c r="N12" s="203">
        <v>35.06</v>
      </c>
      <c r="O12" s="203">
        <v>0</v>
      </c>
      <c r="P12" s="203">
        <v>37.06</v>
      </c>
      <c r="Q12" s="203">
        <v>5.5</v>
      </c>
      <c r="R12" s="203">
        <v>10.96</v>
      </c>
      <c r="S12" s="203">
        <v>7.84</v>
      </c>
      <c r="T12" s="203">
        <v>0</v>
      </c>
      <c r="U12" s="203">
        <v>51.09</v>
      </c>
      <c r="V12" s="203">
        <v>6.15</v>
      </c>
      <c r="W12" s="203">
        <v>10.18</v>
      </c>
      <c r="X12" s="203">
        <v>43.79</v>
      </c>
      <c r="Y12" s="203">
        <v>0</v>
      </c>
      <c r="Z12" s="203">
        <v>66.66</v>
      </c>
      <c r="AA12" s="203">
        <v>24.7</v>
      </c>
      <c r="AB12" s="203">
        <v>0</v>
      </c>
      <c r="AC12" s="203">
        <v>12</v>
      </c>
      <c r="AD12" s="203">
        <v>0</v>
      </c>
      <c r="AE12" s="203">
        <v>0</v>
      </c>
      <c r="AF12" s="203">
        <v>0</v>
      </c>
      <c r="AG12" s="203">
        <v>23.14</v>
      </c>
      <c r="AH12" s="203">
        <v>0</v>
      </c>
      <c r="AI12" s="203">
        <v>6.36</v>
      </c>
      <c r="AJ12" s="203">
        <v>0</v>
      </c>
      <c r="AK12" s="203">
        <v>58.73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2.85</v>
      </c>
      <c r="L13" s="203">
        <v>445.95</v>
      </c>
      <c r="M13" s="203">
        <v>13.65</v>
      </c>
      <c r="N13" s="203">
        <v>35.06</v>
      </c>
      <c r="O13" s="203">
        <v>0</v>
      </c>
      <c r="P13" s="203">
        <v>37.06</v>
      </c>
      <c r="Q13" s="203">
        <v>5.5</v>
      </c>
      <c r="R13" s="203">
        <v>10.96</v>
      </c>
      <c r="S13" s="203">
        <v>7.84</v>
      </c>
      <c r="T13" s="203">
        <v>0</v>
      </c>
      <c r="U13" s="203">
        <v>51.09</v>
      </c>
      <c r="V13" s="203">
        <v>6.15</v>
      </c>
      <c r="W13" s="203">
        <v>10.18</v>
      </c>
      <c r="X13" s="203">
        <v>43.79</v>
      </c>
      <c r="Y13" s="203">
        <v>0</v>
      </c>
      <c r="Z13" s="203">
        <v>66.66</v>
      </c>
      <c r="AA13" s="203">
        <v>24.7</v>
      </c>
      <c r="AB13" s="203">
        <v>0</v>
      </c>
      <c r="AC13" s="203">
        <v>12</v>
      </c>
      <c r="AD13" s="203">
        <v>0</v>
      </c>
      <c r="AE13" s="203">
        <v>0</v>
      </c>
      <c r="AF13" s="203">
        <v>0</v>
      </c>
      <c r="AG13" s="203">
        <v>23.14</v>
      </c>
      <c r="AH13" s="203">
        <v>0</v>
      </c>
      <c r="AI13" s="203">
        <v>6.36</v>
      </c>
      <c r="AJ13" s="203">
        <v>0</v>
      </c>
      <c r="AK13" s="203">
        <v>58.73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2.85</v>
      </c>
      <c r="L14" s="203">
        <v>445.95</v>
      </c>
      <c r="M14" s="203">
        <v>13.65</v>
      </c>
      <c r="N14" s="203">
        <v>35.06</v>
      </c>
      <c r="O14" s="203">
        <v>0</v>
      </c>
      <c r="P14" s="203">
        <v>37.06</v>
      </c>
      <c r="Q14" s="203">
        <v>5.5</v>
      </c>
      <c r="R14" s="203">
        <v>10.96</v>
      </c>
      <c r="S14" s="203">
        <v>7.84</v>
      </c>
      <c r="T14" s="203">
        <v>0</v>
      </c>
      <c r="U14" s="203">
        <v>51.09</v>
      </c>
      <c r="V14" s="203">
        <v>6.15</v>
      </c>
      <c r="W14" s="203">
        <v>10.18</v>
      </c>
      <c r="X14" s="203">
        <v>43.79</v>
      </c>
      <c r="Y14" s="203">
        <v>0</v>
      </c>
      <c r="Z14" s="203">
        <v>66.66</v>
      </c>
      <c r="AA14" s="203">
        <v>24.7</v>
      </c>
      <c r="AB14" s="203">
        <v>0</v>
      </c>
      <c r="AC14" s="203">
        <v>12</v>
      </c>
      <c r="AD14" s="203">
        <v>0</v>
      </c>
      <c r="AE14" s="203">
        <v>0</v>
      </c>
      <c r="AF14" s="203">
        <v>0</v>
      </c>
      <c r="AG14" s="203">
        <v>23.14</v>
      </c>
      <c r="AH14" s="203">
        <v>0</v>
      </c>
      <c r="AI14" s="203">
        <v>6.36</v>
      </c>
      <c r="AJ14" s="203">
        <v>0</v>
      </c>
      <c r="AK14" s="203">
        <v>58.73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2.85</v>
      </c>
      <c r="L15" s="203">
        <v>445.95</v>
      </c>
      <c r="M15" s="203">
        <v>13.65</v>
      </c>
      <c r="N15" s="203">
        <v>35.06</v>
      </c>
      <c r="O15" s="203">
        <v>0</v>
      </c>
      <c r="P15" s="203">
        <v>37.06</v>
      </c>
      <c r="Q15" s="203">
        <v>5.5</v>
      </c>
      <c r="R15" s="203">
        <v>10.96</v>
      </c>
      <c r="S15" s="203">
        <v>7.84</v>
      </c>
      <c r="T15" s="203">
        <v>0</v>
      </c>
      <c r="U15" s="203">
        <v>51.09</v>
      </c>
      <c r="V15" s="203">
        <v>6.15</v>
      </c>
      <c r="W15" s="203">
        <v>10.18</v>
      </c>
      <c r="X15" s="203">
        <v>43.79</v>
      </c>
      <c r="Y15" s="203">
        <v>0</v>
      </c>
      <c r="Z15" s="203">
        <v>66.66</v>
      </c>
      <c r="AA15" s="203">
        <v>24.7</v>
      </c>
      <c r="AB15" s="203">
        <v>0</v>
      </c>
      <c r="AC15" s="203">
        <v>12</v>
      </c>
      <c r="AD15" s="203">
        <v>0</v>
      </c>
      <c r="AE15" s="203">
        <v>0</v>
      </c>
      <c r="AF15" s="203">
        <v>0</v>
      </c>
      <c r="AG15" s="203">
        <v>23.14</v>
      </c>
      <c r="AH15" s="203">
        <v>0</v>
      </c>
      <c r="AI15" s="203">
        <v>6.36</v>
      </c>
      <c r="AJ15" s="203">
        <v>0</v>
      </c>
      <c r="AK15" s="203">
        <v>58.73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2.85</v>
      </c>
      <c r="L16" s="203">
        <v>445.95</v>
      </c>
      <c r="M16" s="203">
        <v>13.65</v>
      </c>
      <c r="N16" s="203">
        <v>35.06</v>
      </c>
      <c r="O16" s="203">
        <v>0</v>
      </c>
      <c r="P16" s="203">
        <v>37.06</v>
      </c>
      <c r="Q16" s="203">
        <v>5.5</v>
      </c>
      <c r="R16" s="203">
        <v>10.96</v>
      </c>
      <c r="S16" s="203">
        <v>7.84</v>
      </c>
      <c r="T16" s="203">
        <v>0</v>
      </c>
      <c r="U16" s="203">
        <v>51.09</v>
      </c>
      <c r="V16" s="203">
        <v>6.15</v>
      </c>
      <c r="W16" s="203">
        <v>10.18</v>
      </c>
      <c r="X16" s="203">
        <v>43.79</v>
      </c>
      <c r="Y16" s="203">
        <v>0</v>
      </c>
      <c r="Z16" s="203">
        <v>66.66</v>
      </c>
      <c r="AA16" s="203">
        <v>24.7</v>
      </c>
      <c r="AB16" s="203">
        <v>0</v>
      </c>
      <c r="AC16" s="203">
        <v>12</v>
      </c>
      <c r="AD16" s="203">
        <v>0</v>
      </c>
      <c r="AE16" s="203">
        <v>0</v>
      </c>
      <c r="AF16" s="203">
        <v>0</v>
      </c>
      <c r="AG16" s="203">
        <v>23.14</v>
      </c>
      <c r="AH16" s="203">
        <v>0</v>
      </c>
      <c r="AI16" s="203">
        <v>6.36</v>
      </c>
      <c r="AJ16" s="203">
        <v>0</v>
      </c>
      <c r="AK16" s="203">
        <v>58.73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2.85</v>
      </c>
      <c r="L17" s="203">
        <v>445.95</v>
      </c>
      <c r="M17" s="203">
        <v>13.65</v>
      </c>
      <c r="N17" s="203">
        <v>35.06</v>
      </c>
      <c r="O17" s="203">
        <v>0</v>
      </c>
      <c r="P17" s="203">
        <v>37.06</v>
      </c>
      <c r="Q17" s="203">
        <v>5.5</v>
      </c>
      <c r="R17" s="203">
        <v>10.97</v>
      </c>
      <c r="S17" s="203">
        <v>7.84</v>
      </c>
      <c r="T17" s="203">
        <v>0</v>
      </c>
      <c r="U17" s="203">
        <v>51.09</v>
      </c>
      <c r="V17" s="203">
        <v>6.15</v>
      </c>
      <c r="W17" s="203">
        <v>10.18</v>
      </c>
      <c r="X17" s="203">
        <v>43.79</v>
      </c>
      <c r="Y17" s="203">
        <v>0</v>
      </c>
      <c r="Z17" s="203">
        <v>66.66</v>
      </c>
      <c r="AA17" s="203">
        <v>24.7</v>
      </c>
      <c r="AB17" s="203">
        <v>0</v>
      </c>
      <c r="AC17" s="203">
        <v>12</v>
      </c>
      <c r="AD17" s="203">
        <v>0</v>
      </c>
      <c r="AE17" s="203">
        <v>0</v>
      </c>
      <c r="AF17" s="203">
        <v>0</v>
      </c>
      <c r="AG17" s="203">
        <v>23.14</v>
      </c>
      <c r="AH17" s="203">
        <v>0</v>
      </c>
      <c r="AI17" s="203">
        <v>6.36</v>
      </c>
      <c r="AJ17" s="203">
        <v>0</v>
      </c>
      <c r="AK17" s="203">
        <v>58.73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2.85</v>
      </c>
      <c r="L18" s="203">
        <v>445.95</v>
      </c>
      <c r="M18" s="203">
        <v>13.65</v>
      </c>
      <c r="N18" s="203">
        <v>35.06</v>
      </c>
      <c r="O18" s="203">
        <v>0</v>
      </c>
      <c r="P18" s="203">
        <v>37.06</v>
      </c>
      <c r="Q18" s="203">
        <v>5.5</v>
      </c>
      <c r="R18" s="203">
        <v>10.97</v>
      </c>
      <c r="S18" s="203">
        <v>7.84</v>
      </c>
      <c r="T18" s="203">
        <v>0</v>
      </c>
      <c r="U18" s="203">
        <v>51.09</v>
      </c>
      <c r="V18" s="203">
        <v>6.15</v>
      </c>
      <c r="W18" s="203">
        <v>10.18</v>
      </c>
      <c r="X18" s="203">
        <v>43.79</v>
      </c>
      <c r="Y18" s="203">
        <v>0</v>
      </c>
      <c r="Z18" s="203">
        <v>66.66</v>
      </c>
      <c r="AA18" s="203">
        <v>24.7</v>
      </c>
      <c r="AB18" s="203">
        <v>0</v>
      </c>
      <c r="AC18" s="203">
        <v>12</v>
      </c>
      <c r="AD18" s="203">
        <v>0</v>
      </c>
      <c r="AE18" s="203">
        <v>0</v>
      </c>
      <c r="AF18" s="203">
        <v>0</v>
      </c>
      <c r="AG18" s="203">
        <v>23.14</v>
      </c>
      <c r="AH18" s="203">
        <v>0</v>
      </c>
      <c r="AI18" s="203">
        <v>6.36</v>
      </c>
      <c r="AJ18" s="203">
        <v>0</v>
      </c>
      <c r="AK18" s="203">
        <v>58.73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2.85</v>
      </c>
      <c r="L19" s="203">
        <v>445.95</v>
      </c>
      <c r="M19" s="203">
        <v>13.65</v>
      </c>
      <c r="N19" s="203">
        <v>35.06</v>
      </c>
      <c r="O19" s="203">
        <v>0</v>
      </c>
      <c r="P19" s="203">
        <v>37.06</v>
      </c>
      <c r="Q19" s="203">
        <v>5.5</v>
      </c>
      <c r="R19" s="203">
        <v>10.97</v>
      </c>
      <c r="S19" s="203">
        <v>7.84</v>
      </c>
      <c r="T19" s="203">
        <v>0</v>
      </c>
      <c r="U19" s="203">
        <v>51.09</v>
      </c>
      <c r="V19" s="203">
        <v>6.15</v>
      </c>
      <c r="W19" s="203">
        <v>10.18</v>
      </c>
      <c r="X19" s="203">
        <v>43.79</v>
      </c>
      <c r="Y19" s="203">
        <v>0</v>
      </c>
      <c r="Z19" s="203">
        <v>66.66</v>
      </c>
      <c r="AA19" s="203">
        <v>24.7</v>
      </c>
      <c r="AB19" s="203">
        <v>0</v>
      </c>
      <c r="AC19" s="203">
        <v>12</v>
      </c>
      <c r="AD19" s="203">
        <v>0</v>
      </c>
      <c r="AE19" s="203">
        <v>0</v>
      </c>
      <c r="AF19" s="203">
        <v>0</v>
      </c>
      <c r="AG19" s="203">
        <v>23.14</v>
      </c>
      <c r="AH19" s="203">
        <v>0</v>
      </c>
      <c r="AI19" s="203">
        <v>6.36</v>
      </c>
      <c r="AJ19" s="203">
        <v>0</v>
      </c>
      <c r="AK19" s="203">
        <v>58.73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2.85</v>
      </c>
      <c r="L20" s="203">
        <v>445.95</v>
      </c>
      <c r="M20" s="203">
        <v>13.65</v>
      </c>
      <c r="N20" s="203">
        <v>35.06</v>
      </c>
      <c r="O20" s="203">
        <v>0</v>
      </c>
      <c r="P20" s="203">
        <v>37.06</v>
      </c>
      <c r="Q20" s="203">
        <v>5.5</v>
      </c>
      <c r="R20" s="203">
        <v>10.97</v>
      </c>
      <c r="S20" s="203">
        <v>7.84</v>
      </c>
      <c r="T20" s="203">
        <v>0</v>
      </c>
      <c r="U20" s="203">
        <v>51.09</v>
      </c>
      <c r="V20" s="203">
        <v>6.15</v>
      </c>
      <c r="W20" s="203">
        <v>10.18</v>
      </c>
      <c r="X20" s="203">
        <v>43.79</v>
      </c>
      <c r="Y20" s="203">
        <v>0</v>
      </c>
      <c r="Z20" s="203">
        <v>66.66</v>
      </c>
      <c r="AA20" s="203">
        <v>24.7</v>
      </c>
      <c r="AB20" s="203">
        <v>0</v>
      </c>
      <c r="AC20" s="203">
        <v>12</v>
      </c>
      <c r="AD20" s="203">
        <v>0</v>
      </c>
      <c r="AE20" s="203">
        <v>0</v>
      </c>
      <c r="AF20" s="203">
        <v>0</v>
      </c>
      <c r="AG20" s="203">
        <v>23.14</v>
      </c>
      <c r="AH20" s="203">
        <v>0</v>
      </c>
      <c r="AI20" s="203">
        <v>6.36</v>
      </c>
      <c r="AJ20" s="203">
        <v>0</v>
      </c>
      <c r="AK20" s="203">
        <v>58.73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2.85</v>
      </c>
      <c r="L21" s="203">
        <v>445.95</v>
      </c>
      <c r="M21" s="203">
        <v>13.65</v>
      </c>
      <c r="N21" s="203">
        <v>35.06</v>
      </c>
      <c r="O21" s="203">
        <v>0</v>
      </c>
      <c r="P21" s="203">
        <v>37.06</v>
      </c>
      <c r="Q21" s="203">
        <v>5.5</v>
      </c>
      <c r="R21" s="203">
        <v>10.97</v>
      </c>
      <c r="S21" s="203">
        <v>7.84</v>
      </c>
      <c r="T21" s="203">
        <v>0</v>
      </c>
      <c r="U21" s="203">
        <v>51.09</v>
      </c>
      <c r="V21" s="203">
        <v>6.15</v>
      </c>
      <c r="W21" s="203">
        <v>10.18</v>
      </c>
      <c r="X21" s="203">
        <v>43.79</v>
      </c>
      <c r="Y21" s="203">
        <v>0</v>
      </c>
      <c r="Z21" s="203">
        <v>66.66</v>
      </c>
      <c r="AA21" s="203">
        <v>24.7</v>
      </c>
      <c r="AB21" s="203">
        <v>0</v>
      </c>
      <c r="AC21" s="203">
        <v>12</v>
      </c>
      <c r="AD21" s="203">
        <v>0</v>
      </c>
      <c r="AE21" s="203">
        <v>0</v>
      </c>
      <c r="AF21" s="203">
        <v>0</v>
      </c>
      <c r="AG21" s="203">
        <v>23.14</v>
      </c>
      <c r="AH21" s="203">
        <v>0</v>
      </c>
      <c r="AI21" s="203">
        <v>6.36</v>
      </c>
      <c r="AJ21" s="203">
        <v>0</v>
      </c>
      <c r="AK21" s="203">
        <v>58.73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2.85</v>
      </c>
      <c r="L22" s="203">
        <v>445.95</v>
      </c>
      <c r="M22" s="203">
        <v>13.65</v>
      </c>
      <c r="N22" s="203">
        <v>35.06</v>
      </c>
      <c r="O22" s="203">
        <v>0</v>
      </c>
      <c r="P22" s="203">
        <v>37.06</v>
      </c>
      <c r="Q22" s="203">
        <v>5.5</v>
      </c>
      <c r="R22" s="203">
        <v>10.97</v>
      </c>
      <c r="S22" s="203">
        <v>7.84</v>
      </c>
      <c r="T22" s="203">
        <v>0</v>
      </c>
      <c r="U22" s="203">
        <v>51.09</v>
      </c>
      <c r="V22" s="203">
        <v>6.15</v>
      </c>
      <c r="W22" s="203">
        <v>10.18</v>
      </c>
      <c r="X22" s="203">
        <v>43.79</v>
      </c>
      <c r="Y22" s="203">
        <v>0</v>
      </c>
      <c r="Z22" s="203">
        <v>66.66</v>
      </c>
      <c r="AA22" s="203">
        <v>24.7</v>
      </c>
      <c r="AB22" s="203">
        <v>0</v>
      </c>
      <c r="AC22" s="203">
        <v>12</v>
      </c>
      <c r="AD22" s="203">
        <v>0</v>
      </c>
      <c r="AE22" s="203">
        <v>0</v>
      </c>
      <c r="AF22" s="203">
        <v>0</v>
      </c>
      <c r="AG22" s="203">
        <v>23.14</v>
      </c>
      <c r="AH22" s="203">
        <v>0</v>
      </c>
      <c r="AI22" s="203">
        <v>6.36</v>
      </c>
      <c r="AJ22" s="203">
        <v>0</v>
      </c>
      <c r="AK22" s="203">
        <v>58.73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2.85</v>
      </c>
      <c r="L23" s="203">
        <v>445.95</v>
      </c>
      <c r="M23" s="203">
        <v>13.65</v>
      </c>
      <c r="N23" s="203">
        <v>35.06</v>
      </c>
      <c r="O23" s="203">
        <v>0</v>
      </c>
      <c r="P23" s="203">
        <v>37.06</v>
      </c>
      <c r="Q23" s="203">
        <v>5.5</v>
      </c>
      <c r="R23" s="203">
        <v>10.97</v>
      </c>
      <c r="S23" s="203">
        <v>7.84</v>
      </c>
      <c r="T23" s="203">
        <v>0</v>
      </c>
      <c r="U23" s="203">
        <v>51.42</v>
      </c>
      <c r="V23" s="203">
        <v>6.15</v>
      </c>
      <c r="W23" s="203">
        <v>10.18</v>
      </c>
      <c r="X23" s="203">
        <v>43.79</v>
      </c>
      <c r="Y23" s="203">
        <v>0</v>
      </c>
      <c r="Z23" s="203">
        <v>66.66</v>
      </c>
      <c r="AA23" s="203">
        <v>24.7</v>
      </c>
      <c r="AB23" s="203">
        <v>0</v>
      </c>
      <c r="AC23" s="203">
        <v>12</v>
      </c>
      <c r="AD23" s="203">
        <v>0</v>
      </c>
      <c r="AE23" s="203">
        <v>0</v>
      </c>
      <c r="AF23" s="203">
        <v>0</v>
      </c>
      <c r="AG23" s="203">
        <v>23.14</v>
      </c>
      <c r="AH23" s="203">
        <v>0</v>
      </c>
      <c r="AI23" s="203">
        <v>6.36</v>
      </c>
      <c r="AJ23" s="203">
        <v>0</v>
      </c>
      <c r="AK23" s="203">
        <v>58.73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2.85</v>
      </c>
      <c r="L24" s="203">
        <v>445.95</v>
      </c>
      <c r="M24" s="203">
        <v>13.65</v>
      </c>
      <c r="N24" s="203">
        <v>35.06</v>
      </c>
      <c r="O24" s="203">
        <v>0</v>
      </c>
      <c r="P24" s="203">
        <v>37.06</v>
      </c>
      <c r="Q24" s="203">
        <v>5.5</v>
      </c>
      <c r="R24" s="203">
        <v>10.97</v>
      </c>
      <c r="S24" s="203">
        <v>7.84</v>
      </c>
      <c r="T24" s="203">
        <v>0</v>
      </c>
      <c r="U24" s="203">
        <v>51.42</v>
      </c>
      <c r="V24" s="203">
        <v>6.15</v>
      </c>
      <c r="W24" s="203">
        <v>10.18</v>
      </c>
      <c r="X24" s="203">
        <v>43.79</v>
      </c>
      <c r="Y24" s="203">
        <v>0</v>
      </c>
      <c r="Z24" s="203">
        <v>66.66</v>
      </c>
      <c r="AA24" s="203">
        <v>24.7</v>
      </c>
      <c r="AB24" s="203">
        <v>0</v>
      </c>
      <c r="AC24" s="203">
        <v>12</v>
      </c>
      <c r="AD24" s="203">
        <v>0</v>
      </c>
      <c r="AE24" s="203">
        <v>0</v>
      </c>
      <c r="AF24" s="203">
        <v>0</v>
      </c>
      <c r="AG24" s="203">
        <v>23.14</v>
      </c>
      <c r="AH24" s="203">
        <v>0</v>
      </c>
      <c r="AI24" s="203">
        <v>6.36</v>
      </c>
      <c r="AJ24" s="203">
        <v>0</v>
      </c>
      <c r="AK24" s="203">
        <v>58.73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2.85</v>
      </c>
      <c r="L25" s="203">
        <v>445.95</v>
      </c>
      <c r="M25" s="203">
        <v>13.65</v>
      </c>
      <c r="N25" s="203">
        <v>35.06</v>
      </c>
      <c r="O25" s="203">
        <v>0</v>
      </c>
      <c r="P25" s="203">
        <v>37.06</v>
      </c>
      <c r="Q25" s="203">
        <v>6.47</v>
      </c>
      <c r="R25" s="203">
        <v>12.59</v>
      </c>
      <c r="S25" s="203">
        <v>7.83</v>
      </c>
      <c r="T25" s="203">
        <v>0</v>
      </c>
      <c r="U25" s="203">
        <v>51.42</v>
      </c>
      <c r="V25" s="203">
        <v>6.15</v>
      </c>
      <c r="W25" s="203">
        <v>10.18</v>
      </c>
      <c r="X25" s="203">
        <v>43.79</v>
      </c>
      <c r="Y25" s="203">
        <v>0</v>
      </c>
      <c r="Z25" s="203">
        <v>66.66</v>
      </c>
      <c r="AA25" s="203">
        <v>24.7</v>
      </c>
      <c r="AB25" s="203">
        <v>0</v>
      </c>
      <c r="AC25" s="203">
        <v>12</v>
      </c>
      <c r="AD25" s="203">
        <v>0</v>
      </c>
      <c r="AE25" s="203">
        <v>0</v>
      </c>
      <c r="AF25" s="203">
        <v>0</v>
      </c>
      <c r="AG25" s="203">
        <v>23.14</v>
      </c>
      <c r="AH25" s="203">
        <v>0</v>
      </c>
      <c r="AI25" s="203">
        <v>6.36</v>
      </c>
      <c r="AJ25" s="203">
        <v>0</v>
      </c>
      <c r="AK25" s="203">
        <v>58.73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2.85</v>
      </c>
      <c r="L26" s="203">
        <v>445.95</v>
      </c>
      <c r="M26" s="203">
        <v>13.65</v>
      </c>
      <c r="N26" s="203">
        <v>35.06</v>
      </c>
      <c r="O26" s="203">
        <v>0</v>
      </c>
      <c r="P26" s="203">
        <v>37.06</v>
      </c>
      <c r="Q26" s="203">
        <v>6.47</v>
      </c>
      <c r="R26" s="203">
        <v>12.59</v>
      </c>
      <c r="S26" s="203">
        <v>7.83</v>
      </c>
      <c r="T26" s="203">
        <v>0</v>
      </c>
      <c r="U26" s="203">
        <v>51.42</v>
      </c>
      <c r="V26" s="203">
        <v>6.15</v>
      </c>
      <c r="W26" s="203">
        <v>10.18</v>
      </c>
      <c r="X26" s="203">
        <v>43.79</v>
      </c>
      <c r="Y26" s="203">
        <v>0</v>
      </c>
      <c r="Z26" s="203">
        <v>66.66</v>
      </c>
      <c r="AA26" s="203">
        <v>24.7</v>
      </c>
      <c r="AB26" s="203">
        <v>0</v>
      </c>
      <c r="AC26" s="203">
        <v>12</v>
      </c>
      <c r="AD26" s="203">
        <v>0</v>
      </c>
      <c r="AE26" s="203">
        <v>0</v>
      </c>
      <c r="AF26" s="203">
        <v>0</v>
      </c>
      <c r="AG26" s="203">
        <v>23.14</v>
      </c>
      <c r="AH26" s="203">
        <v>0</v>
      </c>
      <c r="AI26" s="203">
        <v>6.36</v>
      </c>
      <c r="AJ26" s="203">
        <v>0</v>
      </c>
      <c r="AK26" s="203">
        <v>58.73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2.85</v>
      </c>
      <c r="L27" s="203">
        <v>445.95</v>
      </c>
      <c r="M27" s="203">
        <v>13.65</v>
      </c>
      <c r="N27" s="203">
        <v>35.06</v>
      </c>
      <c r="O27" s="203">
        <v>0</v>
      </c>
      <c r="P27" s="203">
        <v>37.06</v>
      </c>
      <c r="Q27" s="203">
        <v>6.47</v>
      </c>
      <c r="R27" s="203">
        <v>12.59</v>
      </c>
      <c r="S27" s="203">
        <v>7.83</v>
      </c>
      <c r="T27" s="203">
        <v>0</v>
      </c>
      <c r="U27" s="203">
        <v>51.79</v>
      </c>
      <c r="V27" s="203">
        <v>6.15</v>
      </c>
      <c r="W27" s="203">
        <v>10.18</v>
      </c>
      <c r="X27" s="203">
        <v>43.79</v>
      </c>
      <c r="Y27" s="203">
        <v>0</v>
      </c>
      <c r="Z27" s="203">
        <v>66.66</v>
      </c>
      <c r="AA27" s="203">
        <v>24.7</v>
      </c>
      <c r="AB27" s="203">
        <v>0</v>
      </c>
      <c r="AC27" s="203">
        <v>12</v>
      </c>
      <c r="AD27" s="203">
        <v>0</v>
      </c>
      <c r="AE27" s="203">
        <v>0</v>
      </c>
      <c r="AF27" s="203">
        <v>0</v>
      </c>
      <c r="AG27" s="203">
        <v>23.14</v>
      </c>
      <c r="AH27" s="203">
        <v>0</v>
      </c>
      <c r="AI27" s="203">
        <v>6.36</v>
      </c>
      <c r="AJ27" s="203">
        <v>0</v>
      </c>
      <c r="AK27" s="203">
        <v>68.03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2.91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2.85</v>
      </c>
      <c r="L28" s="203">
        <v>445.95</v>
      </c>
      <c r="M28" s="203">
        <v>13.65</v>
      </c>
      <c r="N28" s="203">
        <v>35.06</v>
      </c>
      <c r="O28" s="203">
        <v>0</v>
      </c>
      <c r="P28" s="203">
        <v>37.06</v>
      </c>
      <c r="Q28" s="203">
        <v>6.47</v>
      </c>
      <c r="R28" s="203">
        <v>12.59</v>
      </c>
      <c r="S28" s="203">
        <v>7.83</v>
      </c>
      <c r="T28" s="203">
        <v>0</v>
      </c>
      <c r="U28" s="203">
        <v>51.79</v>
      </c>
      <c r="V28" s="203">
        <v>6.15</v>
      </c>
      <c r="W28" s="203">
        <v>10.18</v>
      </c>
      <c r="X28" s="203">
        <v>43.79</v>
      </c>
      <c r="Y28" s="203">
        <v>0</v>
      </c>
      <c r="Z28" s="203">
        <v>66.66</v>
      </c>
      <c r="AA28" s="203">
        <v>24.7</v>
      </c>
      <c r="AB28" s="203">
        <v>0</v>
      </c>
      <c r="AC28" s="203">
        <v>12</v>
      </c>
      <c r="AD28" s="203">
        <v>0</v>
      </c>
      <c r="AE28" s="203">
        <v>0</v>
      </c>
      <c r="AF28" s="203">
        <v>0</v>
      </c>
      <c r="AG28" s="203">
        <v>23.14</v>
      </c>
      <c r="AH28" s="203">
        <v>0</v>
      </c>
      <c r="AI28" s="203">
        <v>6.36</v>
      </c>
      <c r="AJ28" s="203">
        <v>0</v>
      </c>
      <c r="AK28" s="203">
        <v>68.03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7.21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2.85</v>
      </c>
      <c r="L29" s="203">
        <v>445.95</v>
      </c>
      <c r="M29" s="203">
        <v>13.65</v>
      </c>
      <c r="N29" s="203">
        <v>35.06</v>
      </c>
      <c r="O29" s="203">
        <v>0</v>
      </c>
      <c r="P29" s="203">
        <v>37.06</v>
      </c>
      <c r="Q29" s="203">
        <v>6.47</v>
      </c>
      <c r="R29" s="203">
        <v>12.43</v>
      </c>
      <c r="S29" s="203">
        <v>7.75</v>
      </c>
      <c r="T29" s="203">
        <v>0</v>
      </c>
      <c r="U29" s="203">
        <v>51.79</v>
      </c>
      <c r="V29" s="203">
        <v>6.15</v>
      </c>
      <c r="W29" s="203">
        <v>10.18</v>
      </c>
      <c r="X29" s="203">
        <v>43.79</v>
      </c>
      <c r="Y29" s="203">
        <v>0</v>
      </c>
      <c r="Z29" s="203">
        <v>66.66</v>
      </c>
      <c r="AA29" s="203">
        <v>24.7</v>
      </c>
      <c r="AB29" s="203">
        <v>0</v>
      </c>
      <c r="AC29" s="203">
        <v>12</v>
      </c>
      <c r="AD29" s="203">
        <v>0</v>
      </c>
      <c r="AE29" s="203">
        <v>0</v>
      </c>
      <c r="AF29" s="203">
        <v>0</v>
      </c>
      <c r="AG29" s="203">
        <v>23.14</v>
      </c>
      <c r="AH29" s="203">
        <v>0</v>
      </c>
      <c r="AI29" s="203">
        <v>6.36</v>
      </c>
      <c r="AJ29" s="203">
        <v>0</v>
      </c>
      <c r="AK29" s="203">
        <v>68.03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11.88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2.85</v>
      </c>
      <c r="L30" s="203">
        <v>445.95</v>
      </c>
      <c r="M30" s="203">
        <v>13.65</v>
      </c>
      <c r="N30" s="203">
        <v>35.06</v>
      </c>
      <c r="O30" s="203">
        <v>0</v>
      </c>
      <c r="P30" s="203">
        <v>37.06</v>
      </c>
      <c r="Q30" s="203">
        <v>6.47</v>
      </c>
      <c r="R30" s="203">
        <v>12.59</v>
      </c>
      <c r="S30" s="203">
        <v>7.84</v>
      </c>
      <c r="T30" s="203">
        <v>0</v>
      </c>
      <c r="U30" s="203">
        <v>51.79</v>
      </c>
      <c r="V30" s="203">
        <v>6.15</v>
      </c>
      <c r="W30" s="203">
        <v>10.18</v>
      </c>
      <c r="X30" s="203">
        <v>43.79</v>
      </c>
      <c r="Y30" s="203">
        <v>0</v>
      </c>
      <c r="Z30" s="203">
        <v>66.66</v>
      </c>
      <c r="AA30" s="203">
        <v>24.7</v>
      </c>
      <c r="AB30" s="203">
        <v>0</v>
      </c>
      <c r="AC30" s="203">
        <v>12</v>
      </c>
      <c r="AD30" s="203">
        <v>0</v>
      </c>
      <c r="AE30" s="203">
        <v>0</v>
      </c>
      <c r="AF30" s="203">
        <v>0</v>
      </c>
      <c r="AG30" s="203">
        <v>23.14</v>
      </c>
      <c r="AH30" s="203">
        <v>0</v>
      </c>
      <c r="AI30" s="203">
        <v>6.36</v>
      </c>
      <c r="AJ30" s="203">
        <v>0</v>
      </c>
      <c r="AK30" s="203">
        <v>68.03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19.2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2.85</v>
      </c>
      <c r="L31" s="203">
        <v>445.95</v>
      </c>
      <c r="M31" s="203">
        <v>13.65</v>
      </c>
      <c r="N31" s="203">
        <v>35.06</v>
      </c>
      <c r="O31" s="203">
        <v>0</v>
      </c>
      <c r="P31" s="203">
        <v>37.06</v>
      </c>
      <c r="Q31" s="203">
        <v>6.47</v>
      </c>
      <c r="R31" s="203">
        <v>12.59</v>
      </c>
      <c r="S31" s="203">
        <v>7.84</v>
      </c>
      <c r="T31" s="203">
        <v>0</v>
      </c>
      <c r="U31" s="203">
        <v>51.79</v>
      </c>
      <c r="V31" s="203">
        <v>6.15</v>
      </c>
      <c r="W31" s="203">
        <v>10.18</v>
      </c>
      <c r="X31" s="203">
        <v>43.79</v>
      </c>
      <c r="Y31" s="203">
        <v>0</v>
      </c>
      <c r="Z31" s="203">
        <v>66.66</v>
      </c>
      <c r="AA31" s="203">
        <v>24.7</v>
      </c>
      <c r="AB31" s="203">
        <v>0</v>
      </c>
      <c r="AC31" s="203">
        <v>12</v>
      </c>
      <c r="AD31" s="203">
        <v>0</v>
      </c>
      <c r="AE31" s="203">
        <v>0</v>
      </c>
      <c r="AF31" s="203">
        <v>0</v>
      </c>
      <c r="AG31" s="203">
        <v>23.14</v>
      </c>
      <c r="AH31" s="203">
        <v>0</v>
      </c>
      <c r="AI31" s="203">
        <v>6.36</v>
      </c>
      <c r="AJ31" s="203">
        <v>0</v>
      </c>
      <c r="AK31" s="203">
        <v>68.03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19.2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2.85</v>
      </c>
      <c r="L32" s="203">
        <v>445.95</v>
      </c>
      <c r="M32" s="203">
        <v>13.65</v>
      </c>
      <c r="N32" s="203">
        <v>35.06</v>
      </c>
      <c r="O32" s="203">
        <v>0</v>
      </c>
      <c r="P32" s="203">
        <v>37.06</v>
      </c>
      <c r="Q32" s="203">
        <v>6.47</v>
      </c>
      <c r="R32" s="203">
        <v>12.59</v>
      </c>
      <c r="S32" s="203">
        <v>7.84</v>
      </c>
      <c r="T32" s="203">
        <v>0</v>
      </c>
      <c r="U32" s="203">
        <v>51.79</v>
      </c>
      <c r="V32" s="203">
        <v>6.15</v>
      </c>
      <c r="W32" s="203">
        <v>10.18</v>
      </c>
      <c r="X32" s="203">
        <v>43.79</v>
      </c>
      <c r="Y32" s="203">
        <v>0</v>
      </c>
      <c r="Z32" s="203">
        <v>66.66</v>
      </c>
      <c r="AA32" s="203">
        <v>24.7</v>
      </c>
      <c r="AB32" s="203">
        <v>0</v>
      </c>
      <c r="AC32" s="203">
        <v>12</v>
      </c>
      <c r="AD32" s="203">
        <v>0</v>
      </c>
      <c r="AE32" s="203">
        <v>0</v>
      </c>
      <c r="AF32" s="203">
        <v>0</v>
      </c>
      <c r="AG32" s="203">
        <v>23.14</v>
      </c>
      <c r="AH32" s="203">
        <v>0</v>
      </c>
      <c r="AI32" s="203">
        <v>6.36</v>
      </c>
      <c r="AJ32" s="203">
        <v>0</v>
      </c>
      <c r="AK32" s="203">
        <v>68.03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19.2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2.85</v>
      </c>
      <c r="L33" s="203">
        <v>445.95</v>
      </c>
      <c r="M33" s="203">
        <v>13.65</v>
      </c>
      <c r="N33" s="203">
        <v>35.06</v>
      </c>
      <c r="O33" s="203">
        <v>0</v>
      </c>
      <c r="P33" s="203">
        <v>37.06</v>
      </c>
      <c r="Q33" s="203">
        <v>6.47</v>
      </c>
      <c r="R33" s="203">
        <v>12.59</v>
      </c>
      <c r="S33" s="203">
        <v>7.84</v>
      </c>
      <c r="T33" s="203">
        <v>0</v>
      </c>
      <c r="U33" s="203">
        <v>51.79</v>
      </c>
      <c r="V33" s="203">
        <v>6.15</v>
      </c>
      <c r="W33" s="203">
        <v>10.18</v>
      </c>
      <c r="X33" s="203">
        <v>43.79</v>
      </c>
      <c r="Y33" s="203">
        <v>0</v>
      </c>
      <c r="Z33" s="203">
        <v>66.66</v>
      </c>
      <c r="AA33" s="203">
        <v>24.7</v>
      </c>
      <c r="AB33" s="203">
        <v>0</v>
      </c>
      <c r="AC33" s="203">
        <v>12</v>
      </c>
      <c r="AD33" s="203">
        <v>0</v>
      </c>
      <c r="AE33" s="203">
        <v>0</v>
      </c>
      <c r="AF33" s="203">
        <v>0</v>
      </c>
      <c r="AG33" s="203">
        <v>23.14</v>
      </c>
      <c r="AH33" s="203">
        <v>0</v>
      </c>
      <c r="AI33" s="203">
        <v>6.36</v>
      </c>
      <c r="AJ33" s="203">
        <v>0</v>
      </c>
      <c r="AK33" s="203">
        <v>68.03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19.2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2.85</v>
      </c>
      <c r="L34" s="203">
        <v>445.95</v>
      </c>
      <c r="M34" s="203">
        <v>13.65</v>
      </c>
      <c r="N34" s="203">
        <v>35.06</v>
      </c>
      <c r="O34" s="203">
        <v>0</v>
      </c>
      <c r="P34" s="203">
        <v>37.06</v>
      </c>
      <c r="Q34" s="203">
        <v>6.47</v>
      </c>
      <c r="R34" s="203">
        <v>12.59</v>
      </c>
      <c r="S34" s="203">
        <v>7.84</v>
      </c>
      <c r="T34" s="203">
        <v>0</v>
      </c>
      <c r="U34" s="203">
        <v>51.79</v>
      </c>
      <c r="V34" s="203">
        <v>6.15</v>
      </c>
      <c r="W34" s="203">
        <v>10.18</v>
      </c>
      <c r="X34" s="203">
        <v>43.79</v>
      </c>
      <c r="Y34" s="203">
        <v>0</v>
      </c>
      <c r="Z34" s="203">
        <v>66.66</v>
      </c>
      <c r="AA34" s="203">
        <v>24.7</v>
      </c>
      <c r="AB34" s="203">
        <v>0</v>
      </c>
      <c r="AC34" s="203">
        <v>12</v>
      </c>
      <c r="AD34" s="203">
        <v>0</v>
      </c>
      <c r="AE34" s="203">
        <v>0</v>
      </c>
      <c r="AF34" s="203">
        <v>0</v>
      </c>
      <c r="AG34" s="203">
        <v>23.14</v>
      </c>
      <c r="AH34" s="203">
        <v>0</v>
      </c>
      <c r="AI34" s="203">
        <v>6.36</v>
      </c>
      <c r="AJ34" s="203">
        <v>0</v>
      </c>
      <c r="AK34" s="203">
        <v>68.03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19.2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2.85</v>
      </c>
      <c r="L35" s="203">
        <v>445.95</v>
      </c>
      <c r="M35" s="203">
        <v>13.65</v>
      </c>
      <c r="N35" s="203">
        <v>35.06</v>
      </c>
      <c r="O35" s="203">
        <v>0</v>
      </c>
      <c r="P35" s="203">
        <v>37.06</v>
      </c>
      <c r="Q35" s="203">
        <v>6.47</v>
      </c>
      <c r="R35" s="203">
        <v>12.59</v>
      </c>
      <c r="S35" s="203">
        <v>7.84</v>
      </c>
      <c r="T35" s="203">
        <v>0</v>
      </c>
      <c r="U35" s="203">
        <v>51.79</v>
      </c>
      <c r="V35" s="203">
        <v>6.15</v>
      </c>
      <c r="W35" s="203">
        <v>10.18</v>
      </c>
      <c r="X35" s="203">
        <v>43.79</v>
      </c>
      <c r="Y35" s="203">
        <v>0</v>
      </c>
      <c r="Z35" s="203">
        <v>66.66</v>
      </c>
      <c r="AA35" s="203">
        <v>24.7</v>
      </c>
      <c r="AB35" s="203">
        <v>0</v>
      </c>
      <c r="AC35" s="203">
        <v>12</v>
      </c>
      <c r="AD35" s="203">
        <v>0</v>
      </c>
      <c r="AE35" s="203">
        <v>0</v>
      </c>
      <c r="AF35" s="203">
        <v>0</v>
      </c>
      <c r="AG35" s="203">
        <v>23.14</v>
      </c>
      <c r="AH35" s="203">
        <v>0</v>
      </c>
      <c r="AI35" s="203">
        <v>6.36</v>
      </c>
      <c r="AJ35" s="203">
        <v>0</v>
      </c>
      <c r="AK35" s="203">
        <v>68.03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19.2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2.85</v>
      </c>
      <c r="L36" s="203">
        <v>387</v>
      </c>
      <c r="M36" s="203">
        <v>13.65</v>
      </c>
      <c r="N36" s="203">
        <v>35.06</v>
      </c>
      <c r="O36" s="203">
        <v>0</v>
      </c>
      <c r="P36" s="203">
        <v>37.06</v>
      </c>
      <c r="Q36" s="203">
        <v>6.47</v>
      </c>
      <c r="R36" s="203">
        <v>12.59</v>
      </c>
      <c r="S36" s="203">
        <v>7.84</v>
      </c>
      <c r="T36" s="203">
        <v>0</v>
      </c>
      <c r="U36" s="203">
        <v>51.79</v>
      </c>
      <c r="V36" s="203">
        <v>6.15</v>
      </c>
      <c r="W36" s="203">
        <v>10.18</v>
      </c>
      <c r="X36" s="203">
        <v>43.79</v>
      </c>
      <c r="Y36" s="203">
        <v>0</v>
      </c>
      <c r="Z36" s="203">
        <v>66.66</v>
      </c>
      <c r="AA36" s="203">
        <v>24.7</v>
      </c>
      <c r="AB36" s="203">
        <v>0</v>
      </c>
      <c r="AC36" s="203">
        <v>12</v>
      </c>
      <c r="AD36" s="203">
        <v>0</v>
      </c>
      <c r="AE36" s="203">
        <v>0</v>
      </c>
      <c r="AF36" s="203">
        <v>0</v>
      </c>
      <c r="AG36" s="203">
        <v>23.14</v>
      </c>
      <c r="AH36" s="203">
        <v>0</v>
      </c>
      <c r="AI36" s="203">
        <v>6.36</v>
      </c>
      <c r="AJ36" s="203">
        <v>0</v>
      </c>
      <c r="AK36" s="203">
        <v>68.03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19.2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245.75</v>
      </c>
      <c r="M37" s="203">
        <v>13.65</v>
      </c>
      <c r="N37" s="203">
        <v>35.06</v>
      </c>
      <c r="O37" s="203">
        <v>0</v>
      </c>
      <c r="P37" s="203">
        <v>37.06</v>
      </c>
      <c r="Q37" s="203">
        <v>6.47</v>
      </c>
      <c r="R37" s="203">
        <v>12.59</v>
      </c>
      <c r="S37" s="203">
        <v>7.84</v>
      </c>
      <c r="T37" s="203">
        <v>0</v>
      </c>
      <c r="U37" s="203">
        <v>51.79</v>
      </c>
      <c r="V37" s="203">
        <v>6.15</v>
      </c>
      <c r="W37" s="203">
        <v>10.18</v>
      </c>
      <c r="X37" s="203">
        <v>43.79</v>
      </c>
      <c r="Y37" s="203">
        <v>0</v>
      </c>
      <c r="Z37" s="203">
        <v>66.66</v>
      </c>
      <c r="AA37" s="203">
        <v>24.7</v>
      </c>
      <c r="AB37" s="203">
        <v>0</v>
      </c>
      <c r="AC37" s="203">
        <v>12</v>
      </c>
      <c r="AD37" s="203">
        <v>0</v>
      </c>
      <c r="AE37" s="203">
        <v>0</v>
      </c>
      <c r="AF37" s="203">
        <v>0</v>
      </c>
      <c r="AG37" s="203">
        <v>23.14</v>
      </c>
      <c r="AH37" s="203">
        <v>0</v>
      </c>
      <c r="AI37" s="203">
        <v>6.36</v>
      </c>
      <c r="AJ37" s="203">
        <v>0</v>
      </c>
      <c r="AK37" s="203">
        <v>68.03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19.2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245.75</v>
      </c>
      <c r="M38" s="203">
        <v>13.65</v>
      </c>
      <c r="N38" s="203">
        <v>35.06</v>
      </c>
      <c r="O38" s="203">
        <v>0</v>
      </c>
      <c r="P38" s="203">
        <v>37.06</v>
      </c>
      <c r="Q38" s="203">
        <v>1.93</v>
      </c>
      <c r="R38" s="203">
        <v>2.9</v>
      </c>
      <c r="S38" s="203">
        <v>1.93</v>
      </c>
      <c r="T38" s="203">
        <v>0</v>
      </c>
      <c r="U38" s="203">
        <v>51.79</v>
      </c>
      <c r="V38" s="203">
        <v>1.94</v>
      </c>
      <c r="W38" s="203">
        <v>6.77</v>
      </c>
      <c r="X38" s="203">
        <v>24.19</v>
      </c>
      <c r="Y38" s="203">
        <v>0</v>
      </c>
      <c r="Z38" s="203">
        <v>38.700000000000003</v>
      </c>
      <c r="AA38" s="203">
        <v>7.74</v>
      </c>
      <c r="AB38" s="203">
        <v>0</v>
      </c>
      <c r="AC38" s="203">
        <v>12</v>
      </c>
      <c r="AD38" s="203">
        <v>0</v>
      </c>
      <c r="AE38" s="203">
        <v>0</v>
      </c>
      <c r="AF38" s="203">
        <v>0</v>
      </c>
      <c r="AG38" s="203">
        <v>23.14</v>
      </c>
      <c r="AH38" s="203">
        <v>0</v>
      </c>
      <c r="AI38" s="203">
        <v>6.36</v>
      </c>
      <c r="AJ38" s="203">
        <v>0</v>
      </c>
      <c r="AK38" s="203">
        <v>50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19.2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245.74</v>
      </c>
      <c r="M39" s="203">
        <v>13.65</v>
      </c>
      <c r="N39" s="203">
        <v>35.06</v>
      </c>
      <c r="O39" s="203">
        <v>0</v>
      </c>
      <c r="P39" s="203">
        <v>37.06</v>
      </c>
      <c r="Q39" s="203">
        <v>1.93</v>
      </c>
      <c r="R39" s="203">
        <v>2.9</v>
      </c>
      <c r="S39" s="203">
        <v>1.93</v>
      </c>
      <c r="T39" s="203">
        <v>0</v>
      </c>
      <c r="U39" s="203">
        <v>51.79</v>
      </c>
      <c r="V39" s="203">
        <v>1.94</v>
      </c>
      <c r="W39" s="203">
        <v>6.77</v>
      </c>
      <c r="X39" s="203">
        <v>24.19</v>
      </c>
      <c r="Y39" s="203">
        <v>0</v>
      </c>
      <c r="Z39" s="203">
        <v>38.700000000000003</v>
      </c>
      <c r="AA39" s="203">
        <v>7.74</v>
      </c>
      <c r="AB39" s="203">
        <v>0</v>
      </c>
      <c r="AC39" s="203">
        <v>12</v>
      </c>
      <c r="AD39" s="203">
        <v>0</v>
      </c>
      <c r="AE39" s="203">
        <v>0</v>
      </c>
      <c r="AF39" s="203">
        <v>0</v>
      </c>
      <c r="AG39" s="203">
        <v>23.14</v>
      </c>
      <c r="AH39" s="203">
        <v>0</v>
      </c>
      <c r="AI39" s="203">
        <v>6.36</v>
      </c>
      <c r="AJ39" s="203">
        <v>0</v>
      </c>
      <c r="AK39" s="203">
        <v>50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19.2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245.74</v>
      </c>
      <c r="M40" s="203">
        <v>13.65</v>
      </c>
      <c r="N40" s="203">
        <v>35.06</v>
      </c>
      <c r="O40" s="203">
        <v>0</v>
      </c>
      <c r="P40" s="203">
        <v>37.06</v>
      </c>
      <c r="Q40" s="203">
        <v>1.93</v>
      </c>
      <c r="R40" s="203">
        <v>2.9</v>
      </c>
      <c r="S40" s="203">
        <v>1.93</v>
      </c>
      <c r="T40" s="203">
        <v>0</v>
      </c>
      <c r="U40" s="203">
        <v>51.79</v>
      </c>
      <c r="V40" s="203">
        <v>1.94</v>
      </c>
      <c r="W40" s="203">
        <v>6.77</v>
      </c>
      <c r="X40" s="203">
        <v>24.19</v>
      </c>
      <c r="Y40" s="203">
        <v>0</v>
      </c>
      <c r="Z40" s="203">
        <v>38.700000000000003</v>
      </c>
      <c r="AA40" s="203">
        <v>7.74</v>
      </c>
      <c r="AB40" s="203">
        <v>0</v>
      </c>
      <c r="AC40" s="203">
        <v>12</v>
      </c>
      <c r="AD40" s="203">
        <v>0</v>
      </c>
      <c r="AE40" s="203">
        <v>0</v>
      </c>
      <c r="AF40" s="203">
        <v>0</v>
      </c>
      <c r="AG40" s="203">
        <v>23.14</v>
      </c>
      <c r="AH40" s="203">
        <v>0</v>
      </c>
      <c r="AI40" s="203">
        <v>6.36</v>
      </c>
      <c r="AJ40" s="203">
        <v>0</v>
      </c>
      <c r="AK40" s="203">
        <v>50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19.2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245.74</v>
      </c>
      <c r="M41" s="203">
        <v>13.65</v>
      </c>
      <c r="N41" s="203">
        <v>35.06</v>
      </c>
      <c r="O41" s="203">
        <v>0</v>
      </c>
      <c r="P41" s="203">
        <v>37.06</v>
      </c>
      <c r="Q41" s="203">
        <v>1.93</v>
      </c>
      <c r="R41" s="203">
        <v>2.9</v>
      </c>
      <c r="S41" s="203">
        <v>1.93</v>
      </c>
      <c r="T41" s="203">
        <v>0</v>
      </c>
      <c r="U41" s="203">
        <v>51.79</v>
      </c>
      <c r="V41" s="203">
        <v>1.94</v>
      </c>
      <c r="W41" s="203">
        <v>6.77</v>
      </c>
      <c r="X41" s="203">
        <v>24.19</v>
      </c>
      <c r="Y41" s="203">
        <v>0</v>
      </c>
      <c r="Z41" s="203">
        <v>38.700000000000003</v>
      </c>
      <c r="AA41" s="203">
        <v>7.74</v>
      </c>
      <c r="AB41" s="203">
        <v>0</v>
      </c>
      <c r="AC41" s="203">
        <v>12</v>
      </c>
      <c r="AD41" s="203">
        <v>0</v>
      </c>
      <c r="AE41" s="203">
        <v>0</v>
      </c>
      <c r="AF41" s="203">
        <v>0</v>
      </c>
      <c r="AG41" s="203">
        <v>23.14</v>
      </c>
      <c r="AH41" s="203">
        <v>0</v>
      </c>
      <c r="AI41" s="203">
        <v>6.36</v>
      </c>
      <c r="AJ41" s="203">
        <v>0</v>
      </c>
      <c r="AK41" s="203">
        <v>50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19.2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245.74</v>
      </c>
      <c r="M42" s="203">
        <v>13.65</v>
      </c>
      <c r="N42" s="203">
        <v>35.06</v>
      </c>
      <c r="O42" s="203">
        <v>0</v>
      </c>
      <c r="P42" s="203">
        <v>37.06</v>
      </c>
      <c r="Q42" s="203">
        <v>1.93</v>
      </c>
      <c r="R42" s="203">
        <v>2.9</v>
      </c>
      <c r="S42" s="203">
        <v>1.93</v>
      </c>
      <c r="T42" s="203">
        <v>0</v>
      </c>
      <c r="U42" s="203">
        <v>51.79</v>
      </c>
      <c r="V42" s="203">
        <v>1.94</v>
      </c>
      <c r="W42" s="203">
        <v>6.77</v>
      </c>
      <c r="X42" s="203">
        <v>43.79</v>
      </c>
      <c r="Y42" s="203">
        <v>0</v>
      </c>
      <c r="Z42" s="203">
        <v>38.700000000000003</v>
      </c>
      <c r="AA42" s="203">
        <v>7.74</v>
      </c>
      <c r="AB42" s="203">
        <v>0</v>
      </c>
      <c r="AC42" s="203">
        <v>12</v>
      </c>
      <c r="AD42" s="203">
        <v>0</v>
      </c>
      <c r="AE42" s="203">
        <v>0</v>
      </c>
      <c r="AF42" s="203">
        <v>0</v>
      </c>
      <c r="AG42" s="203">
        <v>23.14</v>
      </c>
      <c r="AH42" s="203">
        <v>0</v>
      </c>
      <c r="AI42" s="203">
        <v>6.36</v>
      </c>
      <c r="AJ42" s="203">
        <v>0</v>
      </c>
      <c r="AK42" s="203">
        <v>50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19.2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245.74</v>
      </c>
      <c r="M43" s="203">
        <v>13.65</v>
      </c>
      <c r="N43" s="203">
        <v>35.06</v>
      </c>
      <c r="O43" s="203">
        <v>0</v>
      </c>
      <c r="P43" s="203">
        <v>37.06</v>
      </c>
      <c r="Q43" s="203">
        <v>1.93</v>
      </c>
      <c r="R43" s="203">
        <v>2.9</v>
      </c>
      <c r="S43" s="203">
        <v>1.93</v>
      </c>
      <c r="T43" s="203">
        <v>0</v>
      </c>
      <c r="U43" s="203">
        <v>51.79</v>
      </c>
      <c r="V43" s="203">
        <v>1.94</v>
      </c>
      <c r="W43" s="203">
        <v>10.18</v>
      </c>
      <c r="X43" s="203">
        <v>43.79</v>
      </c>
      <c r="Y43" s="203">
        <v>0</v>
      </c>
      <c r="Z43" s="203">
        <v>66.66</v>
      </c>
      <c r="AA43" s="203">
        <v>24.7</v>
      </c>
      <c r="AB43" s="203">
        <v>0</v>
      </c>
      <c r="AC43" s="203">
        <v>12</v>
      </c>
      <c r="AD43" s="203">
        <v>0</v>
      </c>
      <c r="AE43" s="203">
        <v>0</v>
      </c>
      <c r="AF43" s="203">
        <v>0</v>
      </c>
      <c r="AG43" s="203">
        <v>23.14</v>
      </c>
      <c r="AH43" s="203">
        <v>0</v>
      </c>
      <c r="AI43" s="203">
        <v>6.36</v>
      </c>
      <c r="AJ43" s="203">
        <v>0</v>
      </c>
      <c r="AK43" s="203">
        <v>50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19.2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245.74</v>
      </c>
      <c r="M44" s="203">
        <v>13.65</v>
      </c>
      <c r="N44" s="203">
        <v>35.06</v>
      </c>
      <c r="O44" s="203">
        <v>0</v>
      </c>
      <c r="P44" s="203">
        <v>37.06</v>
      </c>
      <c r="Q44" s="203">
        <v>1.93</v>
      </c>
      <c r="R44" s="203">
        <v>2.9</v>
      </c>
      <c r="S44" s="203">
        <v>1.93</v>
      </c>
      <c r="T44" s="203">
        <v>0</v>
      </c>
      <c r="U44" s="203">
        <v>51.79</v>
      </c>
      <c r="V44" s="203">
        <v>6.15</v>
      </c>
      <c r="W44" s="203">
        <v>10.18</v>
      </c>
      <c r="X44" s="203">
        <v>43.79</v>
      </c>
      <c r="Y44" s="203">
        <v>0</v>
      </c>
      <c r="Z44" s="203">
        <v>66.66</v>
      </c>
      <c r="AA44" s="203">
        <v>24.7</v>
      </c>
      <c r="AB44" s="203">
        <v>0</v>
      </c>
      <c r="AC44" s="203">
        <v>7.85</v>
      </c>
      <c r="AD44" s="203">
        <v>0</v>
      </c>
      <c r="AE44" s="203">
        <v>0</v>
      </c>
      <c r="AF44" s="203">
        <v>0</v>
      </c>
      <c r="AG44" s="203">
        <v>23.14</v>
      </c>
      <c r="AH44" s="203">
        <v>0</v>
      </c>
      <c r="AI44" s="203">
        <v>4.43</v>
      </c>
      <c r="AJ44" s="203">
        <v>0</v>
      </c>
      <c r="AK44" s="203">
        <v>66.92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19.2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245.75</v>
      </c>
      <c r="M45" s="203">
        <v>13.65</v>
      </c>
      <c r="N45" s="203">
        <v>35.06</v>
      </c>
      <c r="O45" s="203">
        <v>0</v>
      </c>
      <c r="P45" s="203">
        <v>37.06</v>
      </c>
      <c r="Q45" s="203">
        <v>6.47</v>
      </c>
      <c r="R45" s="203">
        <v>12.59</v>
      </c>
      <c r="S45" s="203">
        <v>7.83</v>
      </c>
      <c r="T45" s="203">
        <v>0</v>
      </c>
      <c r="U45" s="203">
        <v>51.79</v>
      </c>
      <c r="V45" s="203">
        <v>6.15</v>
      </c>
      <c r="W45" s="203">
        <v>10.210000000000001</v>
      </c>
      <c r="X45" s="203">
        <v>43.79</v>
      </c>
      <c r="Y45" s="203">
        <v>0</v>
      </c>
      <c r="Z45" s="203">
        <v>66.66</v>
      </c>
      <c r="AA45" s="203">
        <v>24.7</v>
      </c>
      <c r="AB45" s="203">
        <v>0</v>
      </c>
      <c r="AC45" s="203">
        <v>12</v>
      </c>
      <c r="AD45" s="203">
        <v>0</v>
      </c>
      <c r="AE45" s="203">
        <v>0</v>
      </c>
      <c r="AF45" s="203">
        <v>0</v>
      </c>
      <c r="AG45" s="203">
        <v>23.14</v>
      </c>
      <c r="AH45" s="203">
        <v>0</v>
      </c>
      <c r="AI45" s="203">
        <v>6.36</v>
      </c>
      <c r="AJ45" s="203">
        <v>0</v>
      </c>
      <c r="AK45" s="203">
        <v>66.92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19.2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245.75</v>
      </c>
      <c r="M46" s="203">
        <v>13.65</v>
      </c>
      <c r="N46" s="203">
        <v>35.06</v>
      </c>
      <c r="O46" s="203">
        <v>0</v>
      </c>
      <c r="P46" s="203">
        <v>37.06</v>
      </c>
      <c r="Q46" s="203">
        <v>6.47</v>
      </c>
      <c r="R46" s="203">
        <v>12.59</v>
      </c>
      <c r="S46" s="203">
        <v>7.83</v>
      </c>
      <c r="T46" s="203">
        <v>0</v>
      </c>
      <c r="U46" s="203">
        <v>51.79</v>
      </c>
      <c r="V46" s="203">
        <v>6.15</v>
      </c>
      <c r="W46" s="203">
        <v>10.210000000000001</v>
      </c>
      <c r="X46" s="203">
        <v>43.79</v>
      </c>
      <c r="Y46" s="203">
        <v>0</v>
      </c>
      <c r="Z46" s="203">
        <v>66.66</v>
      </c>
      <c r="AA46" s="203">
        <v>24.7</v>
      </c>
      <c r="AB46" s="203">
        <v>0</v>
      </c>
      <c r="AC46" s="203">
        <v>12</v>
      </c>
      <c r="AD46" s="203">
        <v>0</v>
      </c>
      <c r="AE46" s="203">
        <v>0</v>
      </c>
      <c r="AF46" s="203">
        <v>0</v>
      </c>
      <c r="AG46" s="203">
        <v>23.14</v>
      </c>
      <c r="AH46" s="203">
        <v>0</v>
      </c>
      <c r="AI46" s="203">
        <v>6.36</v>
      </c>
      <c r="AJ46" s="203">
        <v>0</v>
      </c>
      <c r="AK46" s="203">
        <v>66.92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19.2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245.75</v>
      </c>
      <c r="M47" s="203">
        <v>13.65</v>
      </c>
      <c r="N47" s="203">
        <v>35.06</v>
      </c>
      <c r="O47" s="203">
        <v>0</v>
      </c>
      <c r="P47" s="203">
        <v>37.06</v>
      </c>
      <c r="Q47" s="203">
        <v>6.48</v>
      </c>
      <c r="R47" s="203">
        <v>13.01</v>
      </c>
      <c r="S47" s="203">
        <v>8.1</v>
      </c>
      <c r="T47" s="203">
        <v>0</v>
      </c>
      <c r="U47" s="203">
        <v>51.79</v>
      </c>
      <c r="V47" s="203">
        <v>6.15</v>
      </c>
      <c r="W47" s="203">
        <v>10.210000000000001</v>
      </c>
      <c r="X47" s="203">
        <v>43.79</v>
      </c>
      <c r="Y47" s="203">
        <v>0</v>
      </c>
      <c r="Z47" s="203">
        <v>66.66</v>
      </c>
      <c r="AA47" s="203">
        <v>24.7</v>
      </c>
      <c r="AB47" s="203">
        <v>0</v>
      </c>
      <c r="AC47" s="203">
        <v>12</v>
      </c>
      <c r="AD47" s="203">
        <v>0</v>
      </c>
      <c r="AE47" s="203">
        <v>0</v>
      </c>
      <c r="AF47" s="203">
        <v>0</v>
      </c>
      <c r="AG47" s="203">
        <v>23.14</v>
      </c>
      <c r="AH47" s="203">
        <v>0</v>
      </c>
      <c r="AI47" s="203">
        <v>6.36</v>
      </c>
      <c r="AJ47" s="203">
        <v>0</v>
      </c>
      <c r="AK47" s="203">
        <v>69.599999999999994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19.2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245.75</v>
      </c>
      <c r="M48" s="203">
        <v>13.65</v>
      </c>
      <c r="N48" s="203">
        <v>35.06</v>
      </c>
      <c r="O48" s="203">
        <v>0</v>
      </c>
      <c r="P48" s="203">
        <v>37.06</v>
      </c>
      <c r="Q48" s="203">
        <v>6.48</v>
      </c>
      <c r="R48" s="203">
        <v>12.59</v>
      </c>
      <c r="S48" s="203">
        <v>7.83</v>
      </c>
      <c r="T48" s="203">
        <v>0</v>
      </c>
      <c r="U48" s="203">
        <v>51.79</v>
      </c>
      <c r="V48" s="203">
        <v>6.15</v>
      </c>
      <c r="W48" s="203">
        <v>10.19</v>
      </c>
      <c r="X48" s="203">
        <v>43.79</v>
      </c>
      <c r="Y48" s="203">
        <v>0</v>
      </c>
      <c r="Z48" s="203">
        <v>66.66</v>
      </c>
      <c r="AA48" s="203">
        <v>24.7</v>
      </c>
      <c r="AB48" s="203">
        <v>0</v>
      </c>
      <c r="AC48" s="203">
        <v>12</v>
      </c>
      <c r="AD48" s="203">
        <v>0</v>
      </c>
      <c r="AE48" s="203">
        <v>0</v>
      </c>
      <c r="AF48" s="203">
        <v>0</v>
      </c>
      <c r="AG48" s="203">
        <v>23.14</v>
      </c>
      <c r="AH48" s="203">
        <v>0</v>
      </c>
      <c r="AI48" s="203">
        <v>6.36</v>
      </c>
      <c r="AJ48" s="203">
        <v>0</v>
      </c>
      <c r="AK48" s="203">
        <v>69.599999999999994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19.2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2.85</v>
      </c>
      <c r="L49" s="203">
        <v>270.89999999999998</v>
      </c>
      <c r="M49" s="203">
        <v>13.65</v>
      </c>
      <c r="N49" s="203">
        <v>35.06</v>
      </c>
      <c r="O49" s="203">
        <v>0</v>
      </c>
      <c r="P49" s="203">
        <v>37.06</v>
      </c>
      <c r="Q49" s="203">
        <v>6.48</v>
      </c>
      <c r="R49" s="203">
        <v>12.59</v>
      </c>
      <c r="S49" s="203">
        <v>7.83</v>
      </c>
      <c r="T49" s="203">
        <v>0</v>
      </c>
      <c r="U49" s="203">
        <v>51.79</v>
      </c>
      <c r="V49" s="203">
        <v>6.15</v>
      </c>
      <c r="W49" s="203">
        <v>10.19</v>
      </c>
      <c r="X49" s="203">
        <v>43.79</v>
      </c>
      <c r="Y49" s="203">
        <v>0</v>
      </c>
      <c r="Z49" s="203">
        <v>66.66</v>
      </c>
      <c r="AA49" s="203">
        <v>24.7</v>
      </c>
      <c r="AB49" s="203">
        <v>0</v>
      </c>
      <c r="AC49" s="203">
        <v>12</v>
      </c>
      <c r="AD49" s="203">
        <v>0</v>
      </c>
      <c r="AE49" s="203">
        <v>0</v>
      </c>
      <c r="AF49" s="203">
        <v>0</v>
      </c>
      <c r="AG49" s="203">
        <v>23.14</v>
      </c>
      <c r="AH49" s="203">
        <v>0</v>
      </c>
      <c r="AI49" s="203">
        <v>6.36</v>
      </c>
      <c r="AJ49" s="203">
        <v>0</v>
      </c>
      <c r="AK49" s="203">
        <v>69.599999999999994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19.2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2.85</v>
      </c>
      <c r="L50" s="203">
        <v>290.25</v>
      </c>
      <c r="M50" s="203">
        <v>13.65</v>
      </c>
      <c r="N50" s="203">
        <v>35.06</v>
      </c>
      <c r="O50" s="203">
        <v>0</v>
      </c>
      <c r="P50" s="203">
        <v>37.06</v>
      </c>
      <c r="Q50" s="203">
        <v>6.48</v>
      </c>
      <c r="R50" s="203">
        <v>12.59</v>
      </c>
      <c r="S50" s="203">
        <v>7.83</v>
      </c>
      <c r="T50" s="203">
        <v>0</v>
      </c>
      <c r="U50" s="203">
        <v>51.79</v>
      </c>
      <c r="V50" s="203">
        <v>6.15</v>
      </c>
      <c r="W50" s="203">
        <v>10.19</v>
      </c>
      <c r="X50" s="203">
        <v>43.79</v>
      </c>
      <c r="Y50" s="203">
        <v>0</v>
      </c>
      <c r="Z50" s="203">
        <v>66.66</v>
      </c>
      <c r="AA50" s="203">
        <v>24.7</v>
      </c>
      <c r="AB50" s="203">
        <v>0</v>
      </c>
      <c r="AC50" s="203">
        <v>12</v>
      </c>
      <c r="AD50" s="203">
        <v>0</v>
      </c>
      <c r="AE50" s="203">
        <v>0</v>
      </c>
      <c r="AF50" s="203">
        <v>0</v>
      </c>
      <c r="AG50" s="203">
        <v>23.14</v>
      </c>
      <c r="AH50" s="203">
        <v>0</v>
      </c>
      <c r="AI50" s="203">
        <v>6.36</v>
      </c>
      <c r="AJ50" s="203">
        <v>0</v>
      </c>
      <c r="AK50" s="203">
        <v>69.599999999999994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19.2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2.85</v>
      </c>
      <c r="L51" s="203">
        <v>290.25</v>
      </c>
      <c r="M51" s="203">
        <v>13.65</v>
      </c>
      <c r="N51" s="203">
        <v>35.06</v>
      </c>
      <c r="O51" s="203">
        <v>0</v>
      </c>
      <c r="P51" s="203">
        <v>37.06</v>
      </c>
      <c r="Q51" s="203">
        <v>6.47</v>
      </c>
      <c r="R51" s="203">
        <v>12.58</v>
      </c>
      <c r="S51" s="203">
        <v>7.84</v>
      </c>
      <c r="T51" s="203">
        <v>0</v>
      </c>
      <c r="U51" s="203">
        <v>51.79</v>
      </c>
      <c r="V51" s="203">
        <v>6.15</v>
      </c>
      <c r="W51" s="203">
        <v>10.19</v>
      </c>
      <c r="X51" s="203">
        <v>43.79</v>
      </c>
      <c r="Y51" s="203">
        <v>0</v>
      </c>
      <c r="Z51" s="203">
        <v>66.66</v>
      </c>
      <c r="AA51" s="203">
        <v>24.7</v>
      </c>
      <c r="AB51" s="203">
        <v>0</v>
      </c>
      <c r="AC51" s="203">
        <v>12</v>
      </c>
      <c r="AD51" s="203">
        <v>0</v>
      </c>
      <c r="AE51" s="203">
        <v>0</v>
      </c>
      <c r="AF51" s="203">
        <v>0</v>
      </c>
      <c r="AG51" s="203">
        <v>23.14</v>
      </c>
      <c r="AH51" s="203">
        <v>0</v>
      </c>
      <c r="AI51" s="203">
        <v>6.36</v>
      </c>
      <c r="AJ51" s="203">
        <v>0</v>
      </c>
      <c r="AK51" s="203">
        <v>69.599999999999994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19.2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2.85</v>
      </c>
      <c r="L52" s="203">
        <v>290.25</v>
      </c>
      <c r="M52" s="203">
        <v>13.65</v>
      </c>
      <c r="N52" s="203">
        <v>35.06</v>
      </c>
      <c r="O52" s="203">
        <v>0</v>
      </c>
      <c r="P52" s="203">
        <v>37.06</v>
      </c>
      <c r="Q52" s="203">
        <v>6.47</v>
      </c>
      <c r="R52" s="203">
        <v>12.58</v>
      </c>
      <c r="S52" s="203">
        <v>7.84</v>
      </c>
      <c r="T52" s="203">
        <v>0</v>
      </c>
      <c r="U52" s="203">
        <v>51.79</v>
      </c>
      <c r="V52" s="203">
        <v>6.15</v>
      </c>
      <c r="W52" s="203">
        <v>10.19</v>
      </c>
      <c r="X52" s="203">
        <v>43.79</v>
      </c>
      <c r="Y52" s="203">
        <v>0</v>
      </c>
      <c r="Z52" s="203">
        <v>66.66</v>
      </c>
      <c r="AA52" s="203">
        <v>24.7</v>
      </c>
      <c r="AB52" s="203">
        <v>0</v>
      </c>
      <c r="AC52" s="203">
        <v>12</v>
      </c>
      <c r="AD52" s="203">
        <v>0</v>
      </c>
      <c r="AE52" s="203">
        <v>0</v>
      </c>
      <c r="AF52" s="203">
        <v>0</v>
      </c>
      <c r="AG52" s="203">
        <v>23.14</v>
      </c>
      <c r="AH52" s="203">
        <v>0</v>
      </c>
      <c r="AI52" s="203">
        <v>6.36</v>
      </c>
      <c r="AJ52" s="203">
        <v>0</v>
      </c>
      <c r="AK52" s="203">
        <v>69.599999999999994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19.2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2.85</v>
      </c>
      <c r="L53" s="203">
        <v>309.60000000000002</v>
      </c>
      <c r="M53" s="203">
        <v>13.65</v>
      </c>
      <c r="N53" s="203">
        <v>35.06</v>
      </c>
      <c r="O53" s="203">
        <v>0</v>
      </c>
      <c r="P53" s="203">
        <v>37.07</v>
      </c>
      <c r="Q53" s="203">
        <v>6.47</v>
      </c>
      <c r="R53" s="203">
        <v>12.58</v>
      </c>
      <c r="S53" s="203">
        <v>7.84</v>
      </c>
      <c r="T53" s="203">
        <v>0</v>
      </c>
      <c r="U53" s="203">
        <v>51.79</v>
      </c>
      <c r="V53" s="203">
        <v>6.15</v>
      </c>
      <c r="W53" s="203">
        <v>10.33</v>
      </c>
      <c r="X53" s="203">
        <v>43.79</v>
      </c>
      <c r="Y53" s="203">
        <v>0</v>
      </c>
      <c r="Z53" s="203">
        <v>66.66</v>
      </c>
      <c r="AA53" s="203">
        <v>24.7</v>
      </c>
      <c r="AB53" s="203">
        <v>0</v>
      </c>
      <c r="AC53" s="203">
        <v>12</v>
      </c>
      <c r="AD53" s="203">
        <v>0</v>
      </c>
      <c r="AE53" s="203">
        <v>0</v>
      </c>
      <c r="AF53" s="203">
        <v>0</v>
      </c>
      <c r="AG53" s="203">
        <v>23.14</v>
      </c>
      <c r="AH53" s="203">
        <v>0</v>
      </c>
      <c r="AI53" s="203">
        <v>6.36</v>
      </c>
      <c r="AJ53" s="203">
        <v>0</v>
      </c>
      <c r="AK53" s="203">
        <v>69.599999999999994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19.2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2.85</v>
      </c>
      <c r="L54" s="203">
        <v>270.89999999999998</v>
      </c>
      <c r="M54" s="203">
        <v>13.65</v>
      </c>
      <c r="N54" s="203">
        <v>35.06</v>
      </c>
      <c r="O54" s="203">
        <v>0</v>
      </c>
      <c r="P54" s="203">
        <v>37.07</v>
      </c>
      <c r="Q54" s="203">
        <v>6.47</v>
      </c>
      <c r="R54" s="203">
        <v>12.58</v>
      </c>
      <c r="S54" s="203">
        <v>7.84</v>
      </c>
      <c r="T54" s="203">
        <v>0</v>
      </c>
      <c r="U54" s="203">
        <v>51.79</v>
      </c>
      <c r="V54" s="203">
        <v>6.15</v>
      </c>
      <c r="W54" s="203">
        <v>10.33</v>
      </c>
      <c r="X54" s="203">
        <v>43.79</v>
      </c>
      <c r="Y54" s="203">
        <v>0</v>
      </c>
      <c r="Z54" s="203">
        <v>66.66</v>
      </c>
      <c r="AA54" s="203">
        <v>24.7</v>
      </c>
      <c r="AB54" s="203">
        <v>0</v>
      </c>
      <c r="AC54" s="203">
        <v>12</v>
      </c>
      <c r="AD54" s="203">
        <v>0</v>
      </c>
      <c r="AE54" s="203">
        <v>0</v>
      </c>
      <c r="AF54" s="203">
        <v>0</v>
      </c>
      <c r="AG54" s="203">
        <v>23.14</v>
      </c>
      <c r="AH54" s="203">
        <v>0</v>
      </c>
      <c r="AI54" s="203">
        <v>6.36</v>
      </c>
      <c r="AJ54" s="203">
        <v>0</v>
      </c>
      <c r="AK54" s="203">
        <v>69.599999999999994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19.2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2.85</v>
      </c>
      <c r="L55" s="203">
        <v>245.75</v>
      </c>
      <c r="M55" s="203">
        <v>13.65</v>
      </c>
      <c r="N55" s="203">
        <v>35.06</v>
      </c>
      <c r="O55" s="203">
        <v>0</v>
      </c>
      <c r="P55" s="203">
        <v>37.07</v>
      </c>
      <c r="Q55" s="203">
        <v>6.47</v>
      </c>
      <c r="R55" s="203">
        <v>12.58</v>
      </c>
      <c r="S55" s="203">
        <v>7.84</v>
      </c>
      <c r="T55" s="203">
        <v>0</v>
      </c>
      <c r="U55" s="203">
        <v>51.79</v>
      </c>
      <c r="V55" s="203">
        <v>6.15</v>
      </c>
      <c r="W55" s="203">
        <v>10.33</v>
      </c>
      <c r="X55" s="203">
        <v>43.79</v>
      </c>
      <c r="Y55" s="203">
        <v>0</v>
      </c>
      <c r="Z55" s="203">
        <v>66.66</v>
      </c>
      <c r="AA55" s="203">
        <v>24.7</v>
      </c>
      <c r="AB55" s="203">
        <v>0</v>
      </c>
      <c r="AC55" s="203">
        <v>12</v>
      </c>
      <c r="AD55" s="203">
        <v>0</v>
      </c>
      <c r="AE55" s="203">
        <v>0</v>
      </c>
      <c r="AF55" s="203">
        <v>0</v>
      </c>
      <c r="AG55" s="203">
        <v>23.14</v>
      </c>
      <c r="AH55" s="203">
        <v>0</v>
      </c>
      <c r="AI55" s="203">
        <v>6.36</v>
      </c>
      <c r="AJ55" s="203">
        <v>0</v>
      </c>
      <c r="AK55" s="203">
        <v>69.599999999999994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19.2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2.85</v>
      </c>
      <c r="L56" s="203">
        <v>245.75</v>
      </c>
      <c r="M56" s="203">
        <v>13.65</v>
      </c>
      <c r="N56" s="203">
        <v>35.06</v>
      </c>
      <c r="O56" s="203">
        <v>0</v>
      </c>
      <c r="P56" s="203">
        <v>37.07</v>
      </c>
      <c r="Q56" s="203">
        <v>6.47</v>
      </c>
      <c r="R56" s="203">
        <v>12.58</v>
      </c>
      <c r="S56" s="203">
        <v>7.84</v>
      </c>
      <c r="T56" s="203">
        <v>0</v>
      </c>
      <c r="U56" s="203">
        <v>51.79</v>
      </c>
      <c r="V56" s="203">
        <v>6.15</v>
      </c>
      <c r="W56" s="203">
        <v>10.33</v>
      </c>
      <c r="X56" s="203">
        <v>43.79</v>
      </c>
      <c r="Y56" s="203">
        <v>0</v>
      </c>
      <c r="Z56" s="203">
        <v>66.66</v>
      </c>
      <c r="AA56" s="203">
        <v>24.7</v>
      </c>
      <c r="AB56" s="203">
        <v>0</v>
      </c>
      <c r="AC56" s="203">
        <v>12</v>
      </c>
      <c r="AD56" s="203">
        <v>0</v>
      </c>
      <c r="AE56" s="203">
        <v>0</v>
      </c>
      <c r="AF56" s="203">
        <v>0</v>
      </c>
      <c r="AG56" s="203">
        <v>23.14</v>
      </c>
      <c r="AH56" s="203">
        <v>0</v>
      </c>
      <c r="AI56" s="203">
        <v>6.36</v>
      </c>
      <c r="AJ56" s="203">
        <v>0</v>
      </c>
      <c r="AK56" s="203">
        <v>69.599999999999994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19.2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2.85</v>
      </c>
      <c r="L57" s="203">
        <v>290.25</v>
      </c>
      <c r="M57" s="203">
        <v>13.65</v>
      </c>
      <c r="N57" s="203">
        <v>35.06</v>
      </c>
      <c r="O57" s="203">
        <v>0</v>
      </c>
      <c r="P57" s="203">
        <v>37.07</v>
      </c>
      <c r="Q57" s="203">
        <v>6.47</v>
      </c>
      <c r="R57" s="203">
        <v>12.58</v>
      </c>
      <c r="S57" s="203">
        <v>7.84</v>
      </c>
      <c r="T57" s="203">
        <v>0</v>
      </c>
      <c r="U57" s="203">
        <v>51.79</v>
      </c>
      <c r="V57" s="203">
        <v>6.15</v>
      </c>
      <c r="W57" s="203">
        <v>10.33</v>
      </c>
      <c r="X57" s="203">
        <v>43.79</v>
      </c>
      <c r="Y57" s="203">
        <v>0</v>
      </c>
      <c r="Z57" s="203">
        <v>66.66</v>
      </c>
      <c r="AA57" s="203">
        <v>24.7</v>
      </c>
      <c r="AB57" s="203">
        <v>0</v>
      </c>
      <c r="AC57" s="203">
        <v>12</v>
      </c>
      <c r="AD57" s="203">
        <v>0</v>
      </c>
      <c r="AE57" s="203">
        <v>0</v>
      </c>
      <c r="AF57" s="203">
        <v>0</v>
      </c>
      <c r="AG57" s="203">
        <v>23.14</v>
      </c>
      <c r="AH57" s="203">
        <v>0</v>
      </c>
      <c r="AI57" s="203">
        <v>6.36</v>
      </c>
      <c r="AJ57" s="203">
        <v>0</v>
      </c>
      <c r="AK57" s="203">
        <v>69.599999999999994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19.2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2.85</v>
      </c>
      <c r="L58" s="203">
        <v>387</v>
      </c>
      <c r="M58" s="203">
        <v>13.65</v>
      </c>
      <c r="N58" s="203">
        <v>35.06</v>
      </c>
      <c r="O58" s="203">
        <v>0</v>
      </c>
      <c r="P58" s="203">
        <v>37.07</v>
      </c>
      <c r="Q58" s="203">
        <v>6.47</v>
      </c>
      <c r="R58" s="203">
        <v>12.58</v>
      </c>
      <c r="S58" s="203">
        <v>7.84</v>
      </c>
      <c r="T58" s="203">
        <v>0</v>
      </c>
      <c r="U58" s="203">
        <v>51.79</v>
      </c>
      <c r="V58" s="203">
        <v>6.15</v>
      </c>
      <c r="W58" s="203">
        <v>10.33</v>
      </c>
      <c r="X58" s="203">
        <v>43.79</v>
      </c>
      <c r="Y58" s="203">
        <v>0</v>
      </c>
      <c r="Z58" s="203">
        <v>66.66</v>
      </c>
      <c r="AA58" s="203">
        <v>24.7</v>
      </c>
      <c r="AB58" s="203">
        <v>0</v>
      </c>
      <c r="AC58" s="203">
        <v>12</v>
      </c>
      <c r="AD58" s="203">
        <v>0</v>
      </c>
      <c r="AE58" s="203">
        <v>0</v>
      </c>
      <c r="AF58" s="203">
        <v>0</v>
      </c>
      <c r="AG58" s="203">
        <v>23.14</v>
      </c>
      <c r="AH58" s="203">
        <v>0</v>
      </c>
      <c r="AI58" s="203">
        <v>6.36</v>
      </c>
      <c r="AJ58" s="203">
        <v>0</v>
      </c>
      <c r="AK58" s="203">
        <v>69.599999999999994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19.2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2.85</v>
      </c>
      <c r="L59" s="203">
        <v>445.95</v>
      </c>
      <c r="M59" s="203">
        <v>13.65</v>
      </c>
      <c r="N59" s="203">
        <v>35.06</v>
      </c>
      <c r="O59" s="203">
        <v>0</v>
      </c>
      <c r="P59" s="203">
        <v>37.07</v>
      </c>
      <c r="Q59" s="203">
        <v>6.47</v>
      </c>
      <c r="R59" s="203">
        <v>12.58</v>
      </c>
      <c r="S59" s="203">
        <v>7.84</v>
      </c>
      <c r="T59" s="203">
        <v>0</v>
      </c>
      <c r="U59" s="203">
        <v>51.79</v>
      </c>
      <c r="V59" s="203">
        <v>6.15</v>
      </c>
      <c r="W59" s="203">
        <v>10.33</v>
      </c>
      <c r="X59" s="203">
        <v>43.79</v>
      </c>
      <c r="Y59" s="203">
        <v>0</v>
      </c>
      <c r="Z59" s="203">
        <v>66.66</v>
      </c>
      <c r="AA59" s="203">
        <v>24.7</v>
      </c>
      <c r="AB59" s="203">
        <v>0</v>
      </c>
      <c r="AC59" s="203">
        <v>7.62</v>
      </c>
      <c r="AD59" s="203">
        <v>0</v>
      </c>
      <c r="AE59" s="203">
        <v>0</v>
      </c>
      <c r="AF59" s="203">
        <v>0</v>
      </c>
      <c r="AG59" s="203">
        <v>23.14</v>
      </c>
      <c r="AH59" s="203">
        <v>0</v>
      </c>
      <c r="AI59" s="203">
        <v>4.03</v>
      </c>
      <c r="AJ59" s="203">
        <v>0</v>
      </c>
      <c r="AK59" s="203">
        <v>69.599999999999994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19.2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2.85</v>
      </c>
      <c r="L60" s="203">
        <v>445.95</v>
      </c>
      <c r="M60" s="203">
        <v>13.65</v>
      </c>
      <c r="N60" s="203">
        <v>35.06</v>
      </c>
      <c r="O60" s="203">
        <v>0</v>
      </c>
      <c r="P60" s="203">
        <v>37.07</v>
      </c>
      <c r="Q60" s="203">
        <v>6.47</v>
      </c>
      <c r="R60" s="203">
        <v>12.59</v>
      </c>
      <c r="S60" s="203">
        <v>7.83</v>
      </c>
      <c r="T60" s="203">
        <v>0</v>
      </c>
      <c r="U60" s="203">
        <v>51.79</v>
      </c>
      <c r="V60" s="203">
        <v>6.15</v>
      </c>
      <c r="W60" s="203">
        <v>10.33</v>
      </c>
      <c r="X60" s="203">
        <v>43.79</v>
      </c>
      <c r="Y60" s="203">
        <v>0</v>
      </c>
      <c r="Z60" s="203">
        <v>66.66</v>
      </c>
      <c r="AA60" s="203">
        <v>24.7</v>
      </c>
      <c r="AB60" s="203">
        <v>0</v>
      </c>
      <c r="AC60" s="203">
        <v>12</v>
      </c>
      <c r="AD60" s="203">
        <v>0</v>
      </c>
      <c r="AE60" s="203">
        <v>0</v>
      </c>
      <c r="AF60" s="203">
        <v>0</v>
      </c>
      <c r="AG60" s="203">
        <v>23.14</v>
      </c>
      <c r="AH60" s="203">
        <v>0</v>
      </c>
      <c r="AI60" s="203">
        <v>6.36</v>
      </c>
      <c r="AJ60" s="203">
        <v>0</v>
      </c>
      <c r="AK60" s="203">
        <v>69.599999999999994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19.2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2.85</v>
      </c>
      <c r="L61" s="203">
        <v>445.95</v>
      </c>
      <c r="M61" s="203">
        <v>13.65</v>
      </c>
      <c r="N61" s="203">
        <v>35.06</v>
      </c>
      <c r="O61" s="203">
        <v>0</v>
      </c>
      <c r="P61" s="203">
        <v>37.07</v>
      </c>
      <c r="Q61" s="203">
        <v>6.47</v>
      </c>
      <c r="R61" s="203">
        <v>12.59</v>
      </c>
      <c r="S61" s="203">
        <v>7.83</v>
      </c>
      <c r="T61" s="203">
        <v>0</v>
      </c>
      <c r="U61" s="203">
        <v>51.79</v>
      </c>
      <c r="V61" s="203">
        <v>6.15</v>
      </c>
      <c r="W61" s="203">
        <v>10.33</v>
      </c>
      <c r="X61" s="203">
        <v>43.79</v>
      </c>
      <c r="Y61" s="203">
        <v>0</v>
      </c>
      <c r="Z61" s="203">
        <v>66.66</v>
      </c>
      <c r="AA61" s="203">
        <v>24.7</v>
      </c>
      <c r="AB61" s="203">
        <v>0</v>
      </c>
      <c r="AC61" s="203">
        <v>12</v>
      </c>
      <c r="AD61" s="203">
        <v>0</v>
      </c>
      <c r="AE61" s="203">
        <v>0</v>
      </c>
      <c r="AF61" s="203">
        <v>0</v>
      </c>
      <c r="AG61" s="203">
        <v>23.14</v>
      </c>
      <c r="AH61" s="203">
        <v>0</v>
      </c>
      <c r="AI61" s="203">
        <v>6.36</v>
      </c>
      <c r="AJ61" s="203">
        <v>0</v>
      </c>
      <c r="AK61" s="203">
        <v>69.599999999999994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19.2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2.85</v>
      </c>
      <c r="L62" s="203">
        <v>445.95</v>
      </c>
      <c r="M62" s="203">
        <v>13.65</v>
      </c>
      <c r="N62" s="203">
        <v>35.06</v>
      </c>
      <c r="O62" s="203">
        <v>0</v>
      </c>
      <c r="P62" s="203">
        <v>37.07</v>
      </c>
      <c r="Q62" s="203">
        <v>6.47</v>
      </c>
      <c r="R62" s="203">
        <v>12.59</v>
      </c>
      <c r="S62" s="203">
        <v>7.83</v>
      </c>
      <c r="T62" s="203">
        <v>0</v>
      </c>
      <c r="U62" s="203">
        <v>51.79</v>
      </c>
      <c r="V62" s="203">
        <v>6.15</v>
      </c>
      <c r="W62" s="203">
        <v>10.33</v>
      </c>
      <c r="X62" s="203">
        <v>43.79</v>
      </c>
      <c r="Y62" s="203">
        <v>0</v>
      </c>
      <c r="Z62" s="203">
        <v>66.66</v>
      </c>
      <c r="AA62" s="203">
        <v>24.7</v>
      </c>
      <c r="AB62" s="203">
        <v>0</v>
      </c>
      <c r="AC62" s="203">
        <v>12</v>
      </c>
      <c r="AD62" s="203">
        <v>0</v>
      </c>
      <c r="AE62" s="203">
        <v>0</v>
      </c>
      <c r="AF62" s="203">
        <v>0</v>
      </c>
      <c r="AG62" s="203">
        <v>23.14</v>
      </c>
      <c r="AH62" s="203">
        <v>0</v>
      </c>
      <c r="AI62" s="203">
        <v>6.36</v>
      </c>
      <c r="AJ62" s="203">
        <v>0</v>
      </c>
      <c r="AK62" s="203">
        <v>69.599999999999994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19.2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2.85</v>
      </c>
      <c r="L63" s="203">
        <v>445.95</v>
      </c>
      <c r="M63" s="203">
        <v>13.65</v>
      </c>
      <c r="N63" s="203">
        <v>35.06</v>
      </c>
      <c r="O63" s="203">
        <v>0</v>
      </c>
      <c r="P63" s="203">
        <v>37.06</v>
      </c>
      <c r="Q63" s="203">
        <v>6.47</v>
      </c>
      <c r="R63" s="203">
        <v>12.59</v>
      </c>
      <c r="S63" s="203">
        <v>7.83</v>
      </c>
      <c r="T63" s="203">
        <v>0</v>
      </c>
      <c r="U63" s="203">
        <v>51.79</v>
      </c>
      <c r="V63" s="203">
        <v>6.15</v>
      </c>
      <c r="W63" s="203">
        <v>10.33</v>
      </c>
      <c r="X63" s="203">
        <v>43.79</v>
      </c>
      <c r="Y63" s="203">
        <v>0</v>
      </c>
      <c r="Z63" s="203">
        <v>66.66</v>
      </c>
      <c r="AA63" s="203">
        <v>24.7</v>
      </c>
      <c r="AB63" s="203">
        <v>0</v>
      </c>
      <c r="AC63" s="203">
        <v>12</v>
      </c>
      <c r="AD63" s="203">
        <v>0</v>
      </c>
      <c r="AE63" s="203">
        <v>0</v>
      </c>
      <c r="AF63" s="203">
        <v>0</v>
      </c>
      <c r="AG63" s="203">
        <v>23.14</v>
      </c>
      <c r="AH63" s="203">
        <v>0</v>
      </c>
      <c r="AI63" s="203">
        <v>6.36</v>
      </c>
      <c r="AJ63" s="203">
        <v>0</v>
      </c>
      <c r="AK63" s="203">
        <v>69.599999999999994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19.2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2.85</v>
      </c>
      <c r="L64" s="203">
        <v>445.95</v>
      </c>
      <c r="M64" s="203">
        <v>13.65</v>
      </c>
      <c r="N64" s="203">
        <v>35.06</v>
      </c>
      <c r="O64" s="203">
        <v>0</v>
      </c>
      <c r="P64" s="203">
        <v>37.06</v>
      </c>
      <c r="Q64" s="203">
        <v>6.47</v>
      </c>
      <c r="R64" s="203">
        <v>12.59</v>
      </c>
      <c r="S64" s="203">
        <v>7.83</v>
      </c>
      <c r="T64" s="203">
        <v>0</v>
      </c>
      <c r="U64" s="203">
        <v>51.79</v>
      </c>
      <c r="V64" s="203">
        <v>6.15</v>
      </c>
      <c r="W64" s="203">
        <v>10.33</v>
      </c>
      <c r="X64" s="203">
        <v>43.79</v>
      </c>
      <c r="Y64" s="203">
        <v>0</v>
      </c>
      <c r="Z64" s="203">
        <v>66.66</v>
      </c>
      <c r="AA64" s="203">
        <v>24.7</v>
      </c>
      <c r="AB64" s="203">
        <v>0</v>
      </c>
      <c r="AC64" s="203">
        <v>12</v>
      </c>
      <c r="AD64" s="203">
        <v>0</v>
      </c>
      <c r="AE64" s="203">
        <v>0</v>
      </c>
      <c r="AF64" s="203">
        <v>0</v>
      </c>
      <c r="AG64" s="203">
        <v>23.14</v>
      </c>
      <c r="AH64" s="203">
        <v>0</v>
      </c>
      <c r="AI64" s="203">
        <v>6.36</v>
      </c>
      <c r="AJ64" s="203">
        <v>0</v>
      </c>
      <c r="AK64" s="203">
        <v>69.599999999999994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19.2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2.85</v>
      </c>
      <c r="L65" s="203">
        <v>445.95</v>
      </c>
      <c r="M65" s="203">
        <v>13.65</v>
      </c>
      <c r="N65" s="203">
        <v>35.06</v>
      </c>
      <c r="O65" s="203">
        <v>0</v>
      </c>
      <c r="P65" s="203">
        <v>37.06</v>
      </c>
      <c r="Q65" s="203">
        <v>6.47</v>
      </c>
      <c r="R65" s="203">
        <v>12.59</v>
      </c>
      <c r="S65" s="203">
        <v>7.83</v>
      </c>
      <c r="T65" s="203">
        <v>0</v>
      </c>
      <c r="U65" s="203">
        <v>51.79</v>
      </c>
      <c r="V65" s="203">
        <v>6.15</v>
      </c>
      <c r="W65" s="203">
        <v>10.33</v>
      </c>
      <c r="X65" s="203">
        <v>43.79</v>
      </c>
      <c r="Y65" s="203">
        <v>0</v>
      </c>
      <c r="Z65" s="203">
        <v>66.66</v>
      </c>
      <c r="AA65" s="203">
        <v>24.7</v>
      </c>
      <c r="AB65" s="203">
        <v>0</v>
      </c>
      <c r="AC65" s="203">
        <v>7.62</v>
      </c>
      <c r="AD65" s="203">
        <v>0</v>
      </c>
      <c r="AE65" s="203">
        <v>0</v>
      </c>
      <c r="AF65" s="203">
        <v>0</v>
      </c>
      <c r="AG65" s="203">
        <v>23.14</v>
      </c>
      <c r="AH65" s="203">
        <v>0</v>
      </c>
      <c r="AI65" s="203">
        <v>4.03</v>
      </c>
      <c r="AJ65" s="203">
        <v>0</v>
      </c>
      <c r="AK65" s="203">
        <v>64.56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19.2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2.85</v>
      </c>
      <c r="L66" s="203">
        <v>445.95</v>
      </c>
      <c r="M66" s="203">
        <v>13.65</v>
      </c>
      <c r="N66" s="203">
        <v>35.06</v>
      </c>
      <c r="O66" s="203">
        <v>0</v>
      </c>
      <c r="P66" s="203">
        <v>37.06</v>
      </c>
      <c r="Q66" s="203">
        <v>6.47</v>
      </c>
      <c r="R66" s="203">
        <v>12.59</v>
      </c>
      <c r="S66" s="203">
        <v>7.83</v>
      </c>
      <c r="T66" s="203">
        <v>0</v>
      </c>
      <c r="U66" s="203">
        <v>51.79</v>
      </c>
      <c r="V66" s="203">
        <v>6.15</v>
      </c>
      <c r="W66" s="203">
        <v>10.33</v>
      </c>
      <c r="X66" s="203">
        <v>43.79</v>
      </c>
      <c r="Y66" s="203">
        <v>0</v>
      </c>
      <c r="Z66" s="203">
        <v>66.66</v>
      </c>
      <c r="AA66" s="203">
        <v>24.7</v>
      </c>
      <c r="AB66" s="203">
        <v>0</v>
      </c>
      <c r="AC66" s="203">
        <v>7.62</v>
      </c>
      <c r="AD66" s="203">
        <v>0</v>
      </c>
      <c r="AE66" s="203">
        <v>0</v>
      </c>
      <c r="AF66" s="203">
        <v>0</v>
      </c>
      <c r="AG66" s="203">
        <v>23.14</v>
      </c>
      <c r="AH66" s="203">
        <v>0</v>
      </c>
      <c r="AI66" s="203">
        <v>4.03</v>
      </c>
      <c r="AJ66" s="203">
        <v>0</v>
      </c>
      <c r="AK66" s="203">
        <v>64.56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19.2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2.85</v>
      </c>
      <c r="L67" s="203">
        <v>445.95</v>
      </c>
      <c r="M67" s="203">
        <v>13.65</v>
      </c>
      <c r="N67" s="203">
        <v>35.06</v>
      </c>
      <c r="O67" s="203">
        <v>0</v>
      </c>
      <c r="P67" s="203">
        <v>37.06</v>
      </c>
      <c r="Q67" s="203">
        <v>6.47</v>
      </c>
      <c r="R67" s="203">
        <v>12.59</v>
      </c>
      <c r="S67" s="203">
        <v>7.83</v>
      </c>
      <c r="T67" s="203">
        <v>0</v>
      </c>
      <c r="U67" s="203">
        <v>51.79</v>
      </c>
      <c r="V67" s="203">
        <v>6.15</v>
      </c>
      <c r="W67" s="203">
        <v>10.33</v>
      </c>
      <c r="X67" s="203">
        <v>43.79</v>
      </c>
      <c r="Y67" s="203">
        <v>0</v>
      </c>
      <c r="Z67" s="203">
        <v>66.66</v>
      </c>
      <c r="AA67" s="203">
        <v>24.7</v>
      </c>
      <c r="AB67" s="203">
        <v>0</v>
      </c>
      <c r="AC67" s="203">
        <v>7.62</v>
      </c>
      <c r="AD67" s="203">
        <v>0</v>
      </c>
      <c r="AE67" s="203">
        <v>0</v>
      </c>
      <c r="AF67" s="203">
        <v>0</v>
      </c>
      <c r="AG67" s="203">
        <v>23.14</v>
      </c>
      <c r="AH67" s="203">
        <v>0</v>
      </c>
      <c r="AI67" s="203">
        <v>3.87</v>
      </c>
      <c r="AJ67" s="203">
        <v>0</v>
      </c>
      <c r="AK67" s="203">
        <v>64.56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19.2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2.85</v>
      </c>
      <c r="L68" s="203">
        <v>445.95</v>
      </c>
      <c r="M68" s="203">
        <v>13.65</v>
      </c>
      <c r="N68" s="203">
        <v>35.06</v>
      </c>
      <c r="O68" s="203">
        <v>0</v>
      </c>
      <c r="P68" s="203">
        <v>37.06</v>
      </c>
      <c r="Q68" s="203">
        <v>6.47</v>
      </c>
      <c r="R68" s="203">
        <v>12.59</v>
      </c>
      <c r="S68" s="203">
        <v>7.83</v>
      </c>
      <c r="T68" s="203">
        <v>0</v>
      </c>
      <c r="U68" s="203">
        <v>51.79</v>
      </c>
      <c r="V68" s="203">
        <v>6.15</v>
      </c>
      <c r="W68" s="203">
        <v>10.33</v>
      </c>
      <c r="X68" s="203">
        <v>43.79</v>
      </c>
      <c r="Y68" s="203">
        <v>0</v>
      </c>
      <c r="Z68" s="203">
        <v>66.66</v>
      </c>
      <c r="AA68" s="203">
        <v>24.7</v>
      </c>
      <c r="AB68" s="203">
        <v>0</v>
      </c>
      <c r="AC68" s="203">
        <v>7.62</v>
      </c>
      <c r="AD68" s="203">
        <v>0</v>
      </c>
      <c r="AE68" s="203">
        <v>0</v>
      </c>
      <c r="AF68" s="203">
        <v>0</v>
      </c>
      <c r="AG68" s="203">
        <v>23.14</v>
      </c>
      <c r="AH68" s="203">
        <v>0</v>
      </c>
      <c r="AI68" s="203">
        <v>4.03</v>
      </c>
      <c r="AJ68" s="203">
        <v>0</v>
      </c>
      <c r="AK68" s="203">
        <v>64.56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19.2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2.85</v>
      </c>
      <c r="L69" s="203">
        <v>445.95</v>
      </c>
      <c r="M69" s="203">
        <v>13.65</v>
      </c>
      <c r="N69" s="203">
        <v>35.06</v>
      </c>
      <c r="O69" s="203">
        <v>0</v>
      </c>
      <c r="P69" s="203">
        <v>37.06</v>
      </c>
      <c r="Q69" s="203">
        <v>6.47</v>
      </c>
      <c r="R69" s="203">
        <v>12.59</v>
      </c>
      <c r="S69" s="203">
        <v>7.83</v>
      </c>
      <c r="T69" s="203">
        <v>0</v>
      </c>
      <c r="U69" s="203">
        <v>51.79</v>
      </c>
      <c r="V69" s="203">
        <v>6.15</v>
      </c>
      <c r="W69" s="203">
        <v>10.33</v>
      </c>
      <c r="X69" s="203">
        <v>43.79</v>
      </c>
      <c r="Y69" s="203">
        <v>0</v>
      </c>
      <c r="Z69" s="203">
        <v>66.66</v>
      </c>
      <c r="AA69" s="203">
        <v>24.7</v>
      </c>
      <c r="AB69" s="203">
        <v>0</v>
      </c>
      <c r="AC69" s="203">
        <v>7.62</v>
      </c>
      <c r="AD69" s="203">
        <v>0</v>
      </c>
      <c r="AE69" s="203">
        <v>0</v>
      </c>
      <c r="AF69" s="203">
        <v>0</v>
      </c>
      <c r="AG69" s="203">
        <v>23.14</v>
      </c>
      <c r="AH69" s="203">
        <v>0</v>
      </c>
      <c r="AI69" s="203">
        <v>4.03</v>
      </c>
      <c r="AJ69" s="203">
        <v>0</v>
      </c>
      <c r="AK69" s="203">
        <v>64.56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19.2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2.85</v>
      </c>
      <c r="L70" s="203">
        <v>445.95</v>
      </c>
      <c r="M70" s="203">
        <v>13.65</v>
      </c>
      <c r="N70" s="203">
        <v>35.06</v>
      </c>
      <c r="O70" s="203">
        <v>0</v>
      </c>
      <c r="P70" s="203">
        <v>37.06</v>
      </c>
      <c r="Q70" s="203">
        <v>6.47</v>
      </c>
      <c r="R70" s="203">
        <v>12.59</v>
      </c>
      <c r="S70" s="203">
        <v>7.84</v>
      </c>
      <c r="T70" s="203">
        <v>0</v>
      </c>
      <c r="U70" s="203">
        <v>51.79</v>
      </c>
      <c r="V70" s="203">
        <v>6.15</v>
      </c>
      <c r="W70" s="203">
        <v>10.33</v>
      </c>
      <c r="X70" s="203">
        <v>43.79</v>
      </c>
      <c r="Y70" s="203">
        <v>0</v>
      </c>
      <c r="Z70" s="203">
        <v>66.66</v>
      </c>
      <c r="AA70" s="203">
        <v>24.7</v>
      </c>
      <c r="AB70" s="203">
        <v>0</v>
      </c>
      <c r="AC70" s="203">
        <v>12</v>
      </c>
      <c r="AD70" s="203">
        <v>0</v>
      </c>
      <c r="AE70" s="203">
        <v>0</v>
      </c>
      <c r="AF70" s="203">
        <v>0</v>
      </c>
      <c r="AG70" s="203">
        <v>23.14</v>
      </c>
      <c r="AH70" s="203">
        <v>0</v>
      </c>
      <c r="AI70" s="203">
        <v>6.36</v>
      </c>
      <c r="AJ70" s="203">
        <v>0</v>
      </c>
      <c r="AK70" s="203">
        <v>64.56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19.2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1.94</v>
      </c>
      <c r="H71" s="203">
        <v>0</v>
      </c>
      <c r="I71" s="203">
        <v>0</v>
      </c>
      <c r="J71" s="203">
        <v>0</v>
      </c>
      <c r="K71" s="203">
        <v>2.85</v>
      </c>
      <c r="L71" s="203">
        <v>445.94</v>
      </c>
      <c r="M71" s="203">
        <v>13.65</v>
      </c>
      <c r="N71" s="203">
        <v>35.06</v>
      </c>
      <c r="O71" s="203">
        <v>0</v>
      </c>
      <c r="P71" s="203">
        <v>37.06</v>
      </c>
      <c r="Q71" s="203">
        <v>6.47</v>
      </c>
      <c r="R71" s="203">
        <v>12.59</v>
      </c>
      <c r="S71" s="203">
        <v>7.84</v>
      </c>
      <c r="T71" s="203">
        <v>0</v>
      </c>
      <c r="U71" s="203">
        <v>51.79</v>
      </c>
      <c r="V71" s="203">
        <v>6.15</v>
      </c>
      <c r="W71" s="203">
        <v>10.33</v>
      </c>
      <c r="X71" s="203">
        <v>43.79</v>
      </c>
      <c r="Y71" s="203">
        <v>0</v>
      </c>
      <c r="Z71" s="203">
        <v>66.66</v>
      </c>
      <c r="AA71" s="203">
        <v>24.7</v>
      </c>
      <c r="AB71" s="203">
        <v>0</v>
      </c>
      <c r="AC71" s="203">
        <v>12</v>
      </c>
      <c r="AD71" s="203">
        <v>0</v>
      </c>
      <c r="AE71" s="203">
        <v>0</v>
      </c>
      <c r="AF71" s="203">
        <v>0</v>
      </c>
      <c r="AG71" s="203">
        <v>23.14</v>
      </c>
      <c r="AH71" s="203">
        <v>0</v>
      </c>
      <c r="AI71" s="203">
        <v>6.36</v>
      </c>
      <c r="AJ71" s="203">
        <v>0</v>
      </c>
      <c r="AK71" s="203">
        <v>64.56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19.2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1.94</v>
      </c>
      <c r="H72" s="203">
        <v>0</v>
      </c>
      <c r="I72" s="203">
        <v>0</v>
      </c>
      <c r="J72" s="203">
        <v>0</v>
      </c>
      <c r="K72" s="203">
        <v>2.85</v>
      </c>
      <c r="L72" s="203">
        <v>445.94</v>
      </c>
      <c r="M72" s="203">
        <v>13.65</v>
      </c>
      <c r="N72" s="203">
        <v>35.06</v>
      </c>
      <c r="O72" s="203">
        <v>0</v>
      </c>
      <c r="P72" s="203">
        <v>37.06</v>
      </c>
      <c r="Q72" s="203">
        <v>6.47</v>
      </c>
      <c r="R72" s="203">
        <v>12.59</v>
      </c>
      <c r="S72" s="203">
        <v>7.84</v>
      </c>
      <c r="T72" s="203">
        <v>0</v>
      </c>
      <c r="U72" s="203">
        <v>51.79</v>
      </c>
      <c r="V72" s="203">
        <v>6.15</v>
      </c>
      <c r="W72" s="203">
        <v>10.33</v>
      </c>
      <c r="X72" s="203">
        <v>43.79</v>
      </c>
      <c r="Y72" s="203">
        <v>0</v>
      </c>
      <c r="Z72" s="203">
        <v>66.66</v>
      </c>
      <c r="AA72" s="203">
        <v>24.7</v>
      </c>
      <c r="AB72" s="203">
        <v>0</v>
      </c>
      <c r="AC72" s="203">
        <v>12</v>
      </c>
      <c r="AD72" s="203">
        <v>0</v>
      </c>
      <c r="AE72" s="203">
        <v>0</v>
      </c>
      <c r="AF72" s="203">
        <v>0</v>
      </c>
      <c r="AG72" s="203">
        <v>23.14</v>
      </c>
      <c r="AH72" s="203">
        <v>0</v>
      </c>
      <c r="AI72" s="203">
        <v>6.36</v>
      </c>
      <c r="AJ72" s="203">
        <v>0</v>
      </c>
      <c r="AK72" s="203">
        <v>64.56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19.100000000000001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7.64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2.85</v>
      </c>
      <c r="L73" s="203">
        <v>445.95</v>
      </c>
      <c r="M73" s="203">
        <v>13.65</v>
      </c>
      <c r="N73" s="203">
        <v>35.06</v>
      </c>
      <c r="O73" s="203">
        <v>0</v>
      </c>
      <c r="P73" s="203">
        <v>37.06</v>
      </c>
      <c r="Q73" s="203">
        <v>6.47</v>
      </c>
      <c r="R73" s="203">
        <v>12.59</v>
      </c>
      <c r="S73" s="203">
        <v>7.84</v>
      </c>
      <c r="T73" s="203">
        <v>0</v>
      </c>
      <c r="U73" s="203">
        <v>51.79</v>
      </c>
      <c r="V73" s="203">
        <v>6.15</v>
      </c>
      <c r="W73" s="203">
        <v>10.33</v>
      </c>
      <c r="X73" s="203">
        <v>43.79</v>
      </c>
      <c r="Y73" s="203">
        <v>0</v>
      </c>
      <c r="Z73" s="203">
        <v>66.66</v>
      </c>
      <c r="AA73" s="203">
        <v>24.7</v>
      </c>
      <c r="AB73" s="203">
        <v>0</v>
      </c>
      <c r="AC73" s="203">
        <v>12</v>
      </c>
      <c r="AD73" s="203">
        <v>0</v>
      </c>
      <c r="AE73" s="203">
        <v>0</v>
      </c>
      <c r="AF73" s="203">
        <v>0</v>
      </c>
      <c r="AG73" s="203">
        <v>23.14</v>
      </c>
      <c r="AH73" s="203">
        <v>0</v>
      </c>
      <c r="AI73" s="203">
        <v>6.36</v>
      </c>
      <c r="AJ73" s="203">
        <v>0</v>
      </c>
      <c r="AK73" s="203">
        <v>64.56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12.97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5.61</v>
      </c>
      <c r="D74" s="203">
        <v>0</v>
      </c>
      <c r="E74" s="203">
        <v>0</v>
      </c>
      <c r="F74" s="203">
        <v>9.68</v>
      </c>
      <c r="G74" s="203">
        <v>0</v>
      </c>
      <c r="H74" s="203">
        <v>0</v>
      </c>
      <c r="I74" s="203">
        <v>0</v>
      </c>
      <c r="J74" s="203">
        <v>0</v>
      </c>
      <c r="K74" s="203">
        <v>2.85</v>
      </c>
      <c r="L74" s="203">
        <v>445.95</v>
      </c>
      <c r="M74" s="203">
        <v>13.65</v>
      </c>
      <c r="N74" s="203">
        <v>35.06</v>
      </c>
      <c r="O74" s="203">
        <v>0</v>
      </c>
      <c r="P74" s="203">
        <v>37.06</v>
      </c>
      <c r="Q74" s="203">
        <v>6.47</v>
      </c>
      <c r="R74" s="203">
        <v>12.59</v>
      </c>
      <c r="S74" s="203">
        <v>7.84</v>
      </c>
      <c r="T74" s="203">
        <v>0</v>
      </c>
      <c r="U74" s="203">
        <v>51.79</v>
      </c>
      <c r="V74" s="203">
        <v>6.15</v>
      </c>
      <c r="W74" s="203">
        <v>10.33</v>
      </c>
      <c r="X74" s="203">
        <v>43.79</v>
      </c>
      <c r="Y74" s="203">
        <v>0</v>
      </c>
      <c r="Z74" s="203">
        <v>66.66</v>
      </c>
      <c r="AA74" s="203">
        <v>24.7</v>
      </c>
      <c r="AB74" s="203">
        <v>0</v>
      </c>
      <c r="AC74" s="203">
        <v>12</v>
      </c>
      <c r="AD74" s="203">
        <v>0</v>
      </c>
      <c r="AE74" s="203">
        <v>0</v>
      </c>
      <c r="AF74" s="203">
        <v>0</v>
      </c>
      <c r="AG74" s="203">
        <v>23.14</v>
      </c>
      <c r="AH74" s="203">
        <v>0</v>
      </c>
      <c r="AI74" s="203">
        <v>6.36</v>
      </c>
      <c r="AJ74" s="203">
        <v>0</v>
      </c>
      <c r="AK74" s="203">
        <v>64.56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7.71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3.58</v>
      </c>
      <c r="D75" s="203">
        <v>0</v>
      </c>
      <c r="E75" s="203">
        <v>0</v>
      </c>
      <c r="F75" s="203">
        <v>7.58</v>
      </c>
      <c r="G75" s="203">
        <v>0</v>
      </c>
      <c r="H75" s="203">
        <v>0</v>
      </c>
      <c r="I75" s="203">
        <v>0</v>
      </c>
      <c r="J75" s="203">
        <v>0</v>
      </c>
      <c r="K75" s="203">
        <v>2.85</v>
      </c>
      <c r="L75" s="203">
        <v>445.95</v>
      </c>
      <c r="M75" s="203">
        <v>13.65</v>
      </c>
      <c r="N75" s="203">
        <v>35.06</v>
      </c>
      <c r="O75" s="203">
        <v>0</v>
      </c>
      <c r="P75" s="203">
        <v>37.06</v>
      </c>
      <c r="Q75" s="203">
        <v>6.47</v>
      </c>
      <c r="R75" s="203">
        <v>12.59</v>
      </c>
      <c r="S75" s="203">
        <v>7.84</v>
      </c>
      <c r="T75" s="203">
        <v>0</v>
      </c>
      <c r="U75" s="203">
        <v>51.79</v>
      </c>
      <c r="V75" s="203">
        <v>6.15</v>
      </c>
      <c r="W75" s="203">
        <v>10.33</v>
      </c>
      <c r="X75" s="203">
        <v>43.79</v>
      </c>
      <c r="Y75" s="203">
        <v>0</v>
      </c>
      <c r="Z75" s="203">
        <v>71.41</v>
      </c>
      <c r="AA75" s="203">
        <v>24.7</v>
      </c>
      <c r="AB75" s="203">
        <v>0</v>
      </c>
      <c r="AC75" s="203">
        <v>12</v>
      </c>
      <c r="AD75" s="203">
        <v>0</v>
      </c>
      <c r="AE75" s="203">
        <v>0</v>
      </c>
      <c r="AF75" s="203">
        <v>0</v>
      </c>
      <c r="AG75" s="203">
        <v>23.14</v>
      </c>
      <c r="AH75" s="203">
        <v>0</v>
      </c>
      <c r="AI75" s="203">
        <v>6.36</v>
      </c>
      <c r="AJ75" s="203">
        <v>0</v>
      </c>
      <c r="AK75" s="203">
        <v>65.66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3.58</v>
      </c>
      <c r="D76" s="203">
        <v>0</v>
      </c>
      <c r="E76" s="203">
        <v>0</v>
      </c>
      <c r="F76" s="203">
        <v>5.48</v>
      </c>
      <c r="G76" s="203">
        <v>0</v>
      </c>
      <c r="H76" s="203">
        <v>0</v>
      </c>
      <c r="I76" s="203">
        <v>0</v>
      </c>
      <c r="J76" s="203">
        <v>0</v>
      </c>
      <c r="K76" s="203">
        <v>2.85</v>
      </c>
      <c r="L76" s="203">
        <v>445.95</v>
      </c>
      <c r="M76" s="203">
        <v>13.65</v>
      </c>
      <c r="N76" s="203">
        <v>35.06</v>
      </c>
      <c r="O76" s="203">
        <v>0</v>
      </c>
      <c r="P76" s="203">
        <v>37.06</v>
      </c>
      <c r="Q76" s="203">
        <v>6.47</v>
      </c>
      <c r="R76" s="203">
        <v>12.59</v>
      </c>
      <c r="S76" s="203">
        <v>7.84</v>
      </c>
      <c r="T76" s="203">
        <v>0</v>
      </c>
      <c r="U76" s="203">
        <v>51.79</v>
      </c>
      <c r="V76" s="203">
        <v>6.15</v>
      </c>
      <c r="W76" s="203">
        <v>10.33</v>
      </c>
      <c r="X76" s="203">
        <v>43.79</v>
      </c>
      <c r="Y76" s="203">
        <v>0</v>
      </c>
      <c r="Z76" s="203">
        <v>71.41</v>
      </c>
      <c r="AA76" s="203">
        <v>24.7</v>
      </c>
      <c r="AB76" s="203">
        <v>0</v>
      </c>
      <c r="AC76" s="203">
        <v>12</v>
      </c>
      <c r="AD76" s="203">
        <v>0</v>
      </c>
      <c r="AE76" s="203">
        <v>0</v>
      </c>
      <c r="AF76" s="203">
        <v>0</v>
      </c>
      <c r="AG76" s="203">
        <v>23.14</v>
      </c>
      <c r="AH76" s="203">
        <v>0</v>
      </c>
      <c r="AI76" s="203">
        <v>6.36</v>
      </c>
      <c r="AJ76" s="203">
        <v>0</v>
      </c>
      <c r="AK76" s="203">
        <v>65.66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3.58</v>
      </c>
      <c r="D77" s="203">
        <v>0</v>
      </c>
      <c r="E77" s="203">
        <v>0</v>
      </c>
      <c r="F77" s="203">
        <v>4.42</v>
      </c>
      <c r="G77" s="203">
        <v>0</v>
      </c>
      <c r="H77" s="203">
        <v>0</v>
      </c>
      <c r="I77" s="203">
        <v>0</v>
      </c>
      <c r="J77" s="203">
        <v>0</v>
      </c>
      <c r="K77" s="203">
        <v>2.85</v>
      </c>
      <c r="L77" s="203">
        <v>445.95</v>
      </c>
      <c r="M77" s="203">
        <v>13.65</v>
      </c>
      <c r="N77" s="203">
        <v>35.06</v>
      </c>
      <c r="O77" s="203">
        <v>0</v>
      </c>
      <c r="P77" s="203">
        <v>37.06</v>
      </c>
      <c r="Q77" s="203">
        <v>6.47</v>
      </c>
      <c r="R77" s="203">
        <v>12.59</v>
      </c>
      <c r="S77" s="203">
        <v>7.84</v>
      </c>
      <c r="T77" s="203">
        <v>0</v>
      </c>
      <c r="U77" s="203">
        <v>51.79</v>
      </c>
      <c r="V77" s="203">
        <v>6.15</v>
      </c>
      <c r="W77" s="203">
        <v>10.33</v>
      </c>
      <c r="X77" s="203">
        <v>43.79</v>
      </c>
      <c r="Y77" s="203">
        <v>0</v>
      </c>
      <c r="Z77" s="203">
        <v>71.41</v>
      </c>
      <c r="AA77" s="203">
        <v>24.7</v>
      </c>
      <c r="AB77" s="203">
        <v>0</v>
      </c>
      <c r="AC77" s="203">
        <v>12</v>
      </c>
      <c r="AD77" s="203">
        <v>0</v>
      </c>
      <c r="AE77" s="203">
        <v>0</v>
      </c>
      <c r="AF77" s="203">
        <v>0</v>
      </c>
      <c r="AG77" s="203">
        <v>23.14</v>
      </c>
      <c r="AH77" s="203">
        <v>0</v>
      </c>
      <c r="AI77" s="203">
        <v>6.36</v>
      </c>
      <c r="AJ77" s="203">
        <v>0</v>
      </c>
      <c r="AK77" s="203">
        <v>65.66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3.58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2.85</v>
      </c>
      <c r="L78" s="203">
        <v>445.95</v>
      </c>
      <c r="M78" s="203">
        <v>13.65</v>
      </c>
      <c r="N78" s="203">
        <v>35.06</v>
      </c>
      <c r="O78" s="203">
        <v>0</v>
      </c>
      <c r="P78" s="203">
        <v>37.06</v>
      </c>
      <c r="Q78" s="203">
        <v>6.47</v>
      </c>
      <c r="R78" s="203">
        <v>12.59</v>
      </c>
      <c r="S78" s="203">
        <v>7.84</v>
      </c>
      <c r="T78" s="203">
        <v>0</v>
      </c>
      <c r="U78" s="203">
        <v>51.79</v>
      </c>
      <c r="V78" s="203">
        <v>6.15</v>
      </c>
      <c r="W78" s="203">
        <v>10.33</v>
      </c>
      <c r="X78" s="203">
        <v>43.79</v>
      </c>
      <c r="Y78" s="203">
        <v>0</v>
      </c>
      <c r="Z78" s="203">
        <v>71.41</v>
      </c>
      <c r="AA78" s="203">
        <v>24.7</v>
      </c>
      <c r="AB78" s="203">
        <v>0</v>
      </c>
      <c r="AC78" s="203">
        <v>12</v>
      </c>
      <c r="AD78" s="203">
        <v>0</v>
      </c>
      <c r="AE78" s="203">
        <v>0</v>
      </c>
      <c r="AF78" s="203">
        <v>0</v>
      </c>
      <c r="AG78" s="203">
        <v>23.14</v>
      </c>
      <c r="AH78" s="203">
        <v>0</v>
      </c>
      <c r="AI78" s="203">
        <v>6.36</v>
      </c>
      <c r="AJ78" s="203">
        <v>0</v>
      </c>
      <c r="AK78" s="203">
        <v>65.66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3.58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2.85</v>
      </c>
      <c r="L79" s="203">
        <v>445.95</v>
      </c>
      <c r="M79" s="203">
        <v>13.65</v>
      </c>
      <c r="N79" s="203">
        <v>35.06</v>
      </c>
      <c r="O79" s="203">
        <v>0</v>
      </c>
      <c r="P79" s="203">
        <v>37.07</v>
      </c>
      <c r="Q79" s="203">
        <v>6.47</v>
      </c>
      <c r="R79" s="203">
        <v>12.59</v>
      </c>
      <c r="S79" s="203">
        <v>7.84</v>
      </c>
      <c r="T79" s="203">
        <v>0</v>
      </c>
      <c r="U79" s="203">
        <v>51.79</v>
      </c>
      <c r="V79" s="203">
        <v>6.15</v>
      </c>
      <c r="W79" s="203">
        <v>10.33</v>
      </c>
      <c r="X79" s="203">
        <v>43.79</v>
      </c>
      <c r="Y79" s="203">
        <v>0</v>
      </c>
      <c r="Z79" s="203">
        <v>71.41</v>
      </c>
      <c r="AA79" s="203">
        <v>24.7</v>
      </c>
      <c r="AB79" s="203">
        <v>0</v>
      </c>
      <c r="AC79" s="203">
        <v>12</v>
      </c>
      <c r="AD79" s="203">
        <v>0</v>
      </c>
      <c r="AE79" s="203">
        <v>0</v>
      </c>
      <c r="AF79" s="203">
        <v>0</v>
      </c>
      <c r="AG79" s="203">
        <v>23.14</v>
      </c>
      <c r="AH79" s="203">
        <v>0</v>
      </c>
      <c r="AI79" s="203">
        <v>6.36</v>
      </c>
      <c r="AJ79" s="203">
        <v>0</v>
      </c>
      <c r="AK79" s="203">
        <v>65.66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3.58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2.85</v>
      </c>
      <c r="L80" s="203">
        <v>445.95</v>
      </c>
      <c r="M80" s="203">
        <v>13.65</v>
      </c>
      <c r="N80" s="203">
        <v>35.06</v>
      </c>
      <c r="O80" s="203">
        <v>0</v>
      </c>
      <c r="P80" s="203">
        <v>37.07</v>
      </c>
      <c r="Q80" s="203">
        <v>6.47</v>
      </c>
      <c r="R80" s="203">
        <v>12.59</v>
      </c>
      <c r="S80" s="203">
        <v>7.84</v>
      </c>
      <c r="T80" s="203">
        <v>0</v>
      </c>
      <c r="U80" s="203">
        <v>51.79</v>
      </c>
      <c r="V80" s="203">
        <v>6.15</v>
      </c>
      <c r="W80" s="203">
        <v>10.33</v>
      </c>
      <c r="X80" s="203">
        <v>43.79</v>
      </c>
      <c r="Y80" s="203">
        <v>0</v>
      </c>
      <c r="Z80" s="203">
        <v>71.41</v>
      </c>
      <c r="AA80" s="203">
        <v>24.7</v>
      </c>
      <c r="AB80" s="203">
        <v>0</v>
      </c>
      <c r="AC80" s="203">
        <v>12</v>
      </c>
      <c r="AD80" s="203">
        <v>0</v>
      </c>
      <c r="AE80" s="203">
        <v>0</v>
      </c>
      <c r="AF80" s="203">
        <v>0</v>
      </c>
      <c r="AG80" s="203">
        <v>23.14</v>
      </c>
      <c r="AH80" s="203">
        <v>0</v>
      </c>
      <c r="AI80" s="203">
        <v>6.36</v>
      </c>
      <c r="AJ80" s="203">
        <v>0</v>
      </c>
      <c r="AK80" s="203">
        <v>65.66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3.58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2.85</v>
      </c>
      <c r="L81" s="203">
        <v>445.95</v>
      </c>
      <c r="M81" s="203">
        <v>13.65</v>
      </c>
      <c r="N81" s="203">
        <v>35.06</v>
      </c>
      <c r="O81" s="203">
        <v>0</v>
      </c>
      <c r="P81" s="203">
        <v>37.07</v>
      </c>
      <c r="Q81" s="203">
        <v>6.47</v>
      </c>
      <c r="R81" s="203">
        <v>12.59</v>
      </c>
      <c r="S81" s="203">
        <v>7.84</v>
      </c>
      <c r="T81" s="203">
        <v>0</v>
      </c>
      <c r="U81" s="203">
        <v>51.79</v>
      </c>
      <c r="V81" s="203">
        <v>6.15</v>
      </c>
      <c r="W81" s="203">
        <v>10.33</v>
      </c>
      <c r="X81" s="203">
        <v>43.79</v>
      </c>
      <c r="Y81" s="203">
        <v>0</v>
      </c>
      <c r="Z81" s="203">
        <v>71.41</v>
      </c>
      <c r="AA81" s="203">
        <v>24.7</v>
      </c>
      <c r="AB81" s="203">
        <v>0</v>
      </c>
      <c r="AC81" s="203">
        <v>12</v>
      </c>
      <c r="AD81" s="203">
        <v>0</v>
      </c>
      <c r="AE81" s="203">
        <v>0</v>
      </c>
      <c r="AF81" s="203">
        <v>0</v>
      </c>
      <c r="AG81" s="203">
        <v>23.14</v>
      </c>
      <c r="AH81" s="203">
        <v>0</v>
      </c>
      <c r="AI81" s="203">
        <v>6.36</v>
      </c>
      <c r="AJ81" s="203">
        <v>0</v>
      </c>
      <c r="AK81" s="203">
        <v>65.66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3.58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2.85</v>
      </c>
      <c r="L82" s="203">
        <v>445.95</v>
      </c>
      <c r="M82" s="203">
        <v>13.65</v>
      </c>
      <c r="N82" s="203">
        <v>35.06</v>
      </c>
      <c r="O82" s="203">
        <v>0</v>
      </c>
      <c r="P82" s="203">
        <v>37.07</v>
      </c>
      <c r="Q82" s="203">
        <v>6.47</v>
      </c>
      <c r="R82" s="203">
        <v>12.59</v>
      </c>
      <c r="S82" s="203">
        <v>7.84</v>
      </c>
      <c r="T82" s="203">
        <v>0</v>
      </c>
      <c r="U82" s="203">
        <v>51.79</v>
      </c>
      <c r="V82" s="203">
        <v>6.15</v>
      </c>
      <c r="W82" s="203">
        <v>10.33</v>
      </c>
      <c r="X82" s="203">
        <v>43.79</v>
      </c>
      <c r="Y82" s="203">
        <v>0</v>
      </c>
      <c r="Z82" s="203">
        <v>71.41</v>
      </c>
      <c r="AA82" s="203">
        <v>24.7</v>
      </c>
      <c r="AB82" s="203">
        <v>0</v>
      </c>
      <c r="AC82" s="203">
        <v>12</v>
      </c>
      <c r="AD82" s="203">
        <v>0</v>
      </c>
      <c r="AE82" s="203">
        <v>0</v>
      </c>
      <c r="AF82" s="203">
        <v>0</v>
      </c>
      <c r="AG82" s="203">
        <v>23.14</v>
      </c>
      <c r="AH82" s="203">
        <v>0</v>
      </c>
      <c r="AI82" s="203">
        <v>6.36</v>
      </c>
      <c r="AJ82" s="203">
        <v>0</v>
      </c>
      <c r="AK82" s="203">
        <v>65.66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2.56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2.85</v>
      </c>
      <c r="L83" s="203">
        <v>445.95</v>
      </c>
      <c r="M83" s="203">
        <v>13.65</v>
      </c>
      <c r="N83" s="203">
        <v>35.06</v>
      </c>
      <c r="O83" s="203">
        <v>0</v>
      </c>
      <c r="P83" s="203">
        <v>37.07</v>
      </c>
      <c r="Q83" s="203">
        <v>6.47</v>
      </c>
      <c r="R83" s="203">
        <v>12.59</v>
      </c>
      <c r="S83" s="203">
        <v>7.84</v>
      </c>
      <c r="T83" s="203">
        <v>0</v>
      </c>
      <c r="U83" s="203">
        <v>51.79</v>
      </c>
      <c r="V83" s="203">
        <v>6.15</v>
      </c>
      <c r="W83" s="203">
        <v>10</v>
      </c>
      <c r="X83" s="203">
        <v>43.79</v>
      </c>
      <c r="Y83" s="203">
        <v>0</v>
      </c>
      <c r="Z83" s="203">
        <v>71.41</v>
      </c>
      <c r="AA83" s="203">
        <v>24.7</v>
      </c>
      <c r="AB83" s="203">
        <v>0</v>
      </c>
      <c r="AC83" s="203">
        <v>12</v>
      </c>
      <c r="AD83" s="203">
        <v>0</v>
      </c>
      <c r="AE83" s="203">
        <v>0</v>
      </c>
      <c r="AF83" s="203">
        <v>0</v>
      </c>
      <c r="AG83" s="203">
        <v>23.14</v>
      </c>
      <c r="AH83" s="203">
        <v>0</v>
      </c>
      <c r="AI83" s="203">
        <v>6.36</v>
      </c>
      <c r="AJ83" s="203">
        <v>0</v>
      </c>
      <c r="AK83" s="203">
        <v>65.66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0.53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2.85</v>
      </c>
      <c r="L84" s="203">
        <v>445.95</v>
      </c>
      <c r="M84" s="203">
        <v>13.65</v>
      </c>
      <c r="N84" s="203">
        <v>35.06</v>
      </c>
      <c r="O84" s="203">
        <v>0</v>
      </c>
      <c r="P84" s="203">
        <v>37.07</v>
      </c>
      <c r="Q84" s="203">
        <v>6.47</v>
      </c>
      <c r="R84" s="203">
        <v>12.59</v>
      </c>
      <c r="S84" s="203">
        <v>7.84</v>
      </c>
      <c r="T84" s="203">
        <v>0</v>
      </c>
      <c r="U84" s="203">
        <v>51.79</v>
      </c>
      <c r="V84" s="203">
        <v>6.15</v>
      </c>
      <c r="W84" s="203">
        <v>10</v>
      </c>
      <c r="X84" s="203">
        <v>43.79</v>
      </c>
      <c r="Y84" s="203">
        <v>0</v>
      </c>
      <c r="Z84" s="203">
        <v>71.41</v>
      </c>
      <c r="AA84" s="203">
        <v>24.7</v>
      </c>
      <c r="AB84" s="203">
        <v>0</v>
      </c>
      <c r="AC84" s="203">
        <v>12</v>
      </c>
      <c r="AD84" s="203">
        <v>0</v>
      </c>
      <c r="AE84" s="203">
        <v>0</v>
      </c>
      <c r="AF84" s="203">
        <v>0</v>
      </c>
      <c r="AG84" s="203">
        <v>23.14</v>
      </c>
      <c r="AH84" s="203">
        <v>0</v>
      </c>
      <c r="AI84" s="203">
        <v>6.36</v>
      </c>
      <c r="AJ84" s="203">
        <v>0</v>
      </c>
      <c r="AK84" s="203">
        <v>65.66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0.53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2.85</v>
      </c>
      <c r="L85" s="203">
        <v>445.95</v>
      </c>
      <c r="M85" s="203">
        <v>13.65</v>
      </c>
      <c r="N85" s="203">
        <v>35.06</v>
      </c>
      <c r="O85" s="203">
        <v>0</v>
      </c>
      <c r="P85" s="203">
        <v>37.07</v>
      </c>
      <c r="Q85" s="203">
        <v>6.47</v>
      </c>
      <c r="R85" s="203">
        <v>12.59</v>
      </c>
      <c r="S85" s="203">
        <v>7.84</v>
      </c>
      <c r="T85" s="203">
        <v>0</v>
      </c>
      <c r="U85" s="203">
        <v>51.79</v>
      </c>
      <c r="V85" s="203">
        <v>6.15</v>
      </c>
      <c r="W85" s="203">
        <v>10.33</v>
      </c>
      <c r="X85" s="203">
        <v>43.79</v>
      </c>
      <c r="Y85" s="203">
        <v>0</v>
      </c>
      <c r="Z85" s="203">
        <v>71.41</v>
      </c>
      <c r="AA85" s="203">
        <v>24.7</v>
      </c>
      <c r="AB85" s="203">
        <v>0</v>
      </c>
      <c r="AC85" s="203">
        <v>12</v>
      </c>
      <c r="AD85" s="203">
        <v>0</v>
      </c>
      <c r="AE85" s="203">
        <v>0</v>
      </c>
      <c r="AF85" s="203">
        <v>0</v>
      </c>
      <c r="AG85" s="203">
        <v>23.14</v>
      </c>
      <c r="AH85" s="203">
        <v>0</v>
      </c>
      <c r="AI85" s="203">
        <v>4.3</v>
      </c>
      <c r="AJ85" s="203">
        <v>0</v>
      </c>
      <c r="AK85" s="203">
        <v>65.25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0.53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2.85</v>
      </c>
      <c r="L86" s="203">
        <v>445.95</v>
      </c>
      <c r="M86" s="203">
        <v>13.65</v>
      </c>
      <c r="N86" s="203">
        <v>35.06</v>
      </c>
      <c r="O86" s="203">
        <v>0</v>
      </c>
      <c r="P86" s="203">
        <v>37.07</v>
      </c>
      <c r="Q86" s="203">
        <v>6.47</v>
      </c>
      <c r="R86" s="203">
        <v>12.59</v>
      </c>
      <c r="S86" s="203">
        <v>7.84</v>
      </c>
      <c r="T86" s="203">
        <v>0</v>
      </c>
      <c r="U86" s="203">
        <v>51.79</v>
      </c>
      <c r="V86" s="203">
        <v>6.15</v>
      </c>
      <c r="W86" s="203">
        <v>10.33</v>
      </c>
      <c r="X86" s="203">
        <v>43.79</v>
      </c>
      <c r="Y86" s="203">
        <v>0</v>
      </c>
      <c r="Z86" s="203">
        <v>71.41</v>
      </c>
      <c r="AA86" s="203">
        <v>24.7</v>
      </c>
      <c r="AB86" s="203">
        <v>0</v>
      </c>
      <c r="AC86" s="203">
        <v>12</v>
      </c>
      <c r="AD86" s="203">
        <v>0</v>
      </c>
      <c r="AE86" s="203">
        <v>0</v>
      </c>
      <c r="AF86" s="203">
        <v>0</v>
      </c>
      <c r="AG86" s="203">
        <v>23.14</v>
      </c>
      <c r="AH86" s="203">
        <v>0</v>
      </c>
      <c r="AI86" s="203">
        <v>6.36</v>
      </c>
      <c r="AJ86" s="203">
        <v>0</v>
      </c>
      <c r="AK86" s="203">
        <v>65.25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0.53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2.85</v>
      </c>
      <c r="L87" s="203">
        <v>445.95</v>
      </c>
      <c r="M87" s="203">
        <v>13.65</v>
      </c>
      <c r="N87" s="203">
        <v>35.06</v>
      </c>
      <c r="O87" s="203">
        <v>0</v>
      </c>
      <c r="P87" s="203">
        <v>37.07</v>
      </c>
      <c r="Q87" s="203">
        <v>6.47</v>
      </c>
      <c r="R87" s="203">
        <v>12.59</v>
      </c>
      <c r="S87" s="203">
        <v>7.84</v>
      </c>
      <c r="T87" s="203">
        <v>0</v>
      </c>
      <c r="U87" s="203">
        <v>51.79</v>
      </c>
      <c r="V87" s="203">
        <v>6.15</v>
      </c>
      <c r="W87" s="203">
        <v>10.33</v>
      </c>
      <c r="X87" s="203">
        <v>43.79</v>
      </c>
      <c r="Y87" s="203">
        <v>0</v>
      </c>
      <c r="Z87" s="203">
        <v>71.41</v>
      </c>
      <c r="AA87" s="203">
        <v>24.7</v>
      </c>
      <c r="AB87" s="203">
        <v>0</v>
      </c>
      <c r="AC87" s="203">
        <v>12</v>
      </c>
      <c r="AD87" s="203">
        <v>0</v>
      </c>
      <c r="AE87" s="203">
        <v>0</v>
      </c>
      <c r="AF87" s="203">
        <v>0</v>
      </c>
      <c r="AG87" s="203">
        <v>23.14</v>
      </c>
      <c r="AH87" s="203">
        <v>0</v>
      </c>
      <c r="AI87" s="203">
        <v>6.36</v>
      </c>
      <c r="AJ87" s="203">
        <v>0</v>
      </c>
      <c r="AK87" s="203">
        <v>65.25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0.53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2.85</v>
      </c>
      <c r="L88" s="203">
        <v>445.95</v>
      </c>
      <c r="M88" s="203">
        <v>13.65</v>
      </c>
      <c r="N88" s="203">
        <v>35.06</v>
      </c>
      <c r="O88" s="203">
        <v>0</v>
      </c>
      <c r="P88" s="203">
        <v>37.07</v>
      </c>
      <c r="Q88" s="203">
        <v>6.47</v>
      </c>
      <c r="R88" s="203">
        <v>12.59</v>
      </c>
      <c r="S88" s="203">
        <v>7.84</v>
      </c>
      <c r="T88" s="203">
        <v>0</v>
      </c>
      <c r="U88" s="203">
        <v>51.79</v>
      </c>
      <c r="V88" s="203">
        <v>6.15</v>
      </c>
      <c r="W88" s="203">
        <v>10.33</v>
      </c>
      <c r="X88" s="203">
        <v>43.79</v>
      </c>
      <c r="Y88" s="203">
        <v>0</v>
      </c>
      <c r="Z88" s="203">
        <v>71.41</v>
      </c>
      <c r="AA88" s="203">
        <v>24.7</v>
      </c>
      <c r="AB88" s="203">
        <v>0</v>
      </c>
      <c r="AC88" s="203">
        <v>12</v>
      </c>
      <c r="AD88" s="203">
        <v>0</v>
      </c>
      <c r="AE88" s="203">
        <v>0</v>
      </c>
      <c r="AF88" s="203">
        <v>0</v>
      </c>
      <c r="AG88" s="203">
        <v>23.14</v>
      </c>
      <c r="AH88" s="203">
        <v>0</v>
      </c>
      <c r="AI88" s="203">
        <v>6.36</v>
      </c>
      <c r="AJ88" s="203">
        <v>0</v>
      </c>
      <c r="AK88" s="203">
        <v>65.25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0.53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2.85</v>
      </c>
      <c r="L89" s="203">
        <v>445.95</v>
      </c>
      <c r="M89" s="203">
        <v>13.65</v>
      </c>
      <c r="N89" s="203">
        <v>35.06</v>
      </c>
      <c r="O89" s="203">
        <v>0</v>
      </c>
      <c r="P89" s="203">
        <v>37.07</v>
      </c>
      <c r="Q89" s="203">
        <v>6.47</v>
      </c>
      <c r="R89" s="203">
        <v>12.59</v>
      </c>
      <c r="S89" s="203">
        <v>7.84</v>
      </c>
      <c r="T89" s="203">
        <v>0</v>
      </c>
      <c r="U89" s="203">
        <v>51.79</v>
      </c>
      <c r="V89" s="203">
        <v>6.15</v>
      </c>
      <c r="W89" s="203">
        <v>10</v>
      </c>
      <c r="X89" s="203">
        <v>43.79</v>
      </c>
      <c r="Y89" s="203">
        <v>0</v>
      </c>
      <c r="Z89" s="203">
        <v>71.41</v>
      </c>
      <c r="AA89" s="203">
        <v>24.7</v>
      </c>
      <c r="AB89" s="203">
        <v>0</v>
      </c>
      <c r="AC89" s="203">
        <v>12</v>
      </c>
      <c r="AD89" s="203">
        <v>0</v>
      </c>
      <c r="AE89" s="203">
        <v>0</v>
      </c>
      <c r="AF89" s="203">
        <v>0</v>
      </c>
      <c r="AG89" s="203">
        <v>23.14</v>
      </c>
      <c r="AH89" s="203">
        <v>0</v>
      </c>
      <c r="AI89" s="203">
        <v>6.36</v>
      </c>
      <c r="AJ89" s="203">
        <v>0</v>
      </c>
      <c r="AK89" s="203">
        <v>65.25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0.53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2.85</v>
      </c>
      <c r="L90" s="203">
        <v>445.95</v>
      </c>
      <c r="M90" s="203">
        <v>13.65</v>
      </c>
      <c r="N90" s="203">
        <v>35.06</v>
      </c>
      <c r="O90" s="203">
        <v>0</v>
      </c>
      <c r="P90" s="203">
        <v>37.07</v>
      </c>
      <c r="Q90" s="203">
        <v>6.47</v>
      </c>
      <c r="R90" s="203">
        <v>12.59</v>
      </c>
      <c r="S90" s="203">
        <v>7.84</v>
      </c>
      <c r="T90" s="203">
        <v>0</v>
      </c>
      <c r="U90" s="203">
        <v>51.79</v>
      </c>
      <c r="V90" s="203">
        <v>6.15</v>
      </c>
      <c r="W90" s="203">
        <v>10</v>
      </c>
      <c r="X90" s="203">
        <v>43.79</v>
      </c>
      <c r="Y90" s="203">
        <v>0</v>
      </c>
      <c r="Z90" s="203">
        <v>71.41</v>
      </c>
      <c r="AA90" s="203">
        <v>24.7</v>
      </c>
      <c r="AB90" s="203">
        <v>0</v>
      </c>
      <c r="AC90" s="203">
        <v>12</v>
      </c>
      <c r="AD90" s="203">
        <v>0</v>
      </c>
      <c r="AE90" s="203">
        <v>0</v>
      </c>
      <c r="AF90" s="203">
        <v>0</v>
      </c>
      <c r="AG90" s="203">
        <v>23.14</v>
      </c>
      <c r="AH90" s="203">
        <v>0</v>
      </c>
      <c r="AI90" s="203">
        <v>6.36</v>
      </c>
      <c r="AJ90" s="203">
        <v>0</v>
      </c>
      <c r="AK90" s="203">
        <v>65.25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0.53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2.85</v>
      </c>
      <c r="L91" s="203">
        <v>445.95</v>
      </c>
      <c r="M91" s="203">
        <v>13.65</v>
      </c>
      <c r="N91" s="203">
        <v>35.06</v>
      </c>
      <c r="O91" s="203">
        <v>0</v>
      </c>
      <c r="P91" s="203">
        <v>37.07</v>
      </c>
      <c r="Q91" s="203">
        <v>6.47</v>
      </c>
      <c r="R91" s="203">
        <v>12.59</v>
      </c>
      <c r="S91" s="203">
        <v>7.84</v>
      </c>
      <c r="T91" s="203">
        <v>0</v>
      </c>
      <c r="U91" s="203">
        <v>51.79</v>
      </c>
      <c r="V91" s="203">
        <v>6.15</v>
      </c>
      <c r="W91" s="203">
        <v>10.33</v>
      </c>
      <c r="X91" s="203">
        <v>43.79</v>
      </c>
      <c r="Y91" s="203">
        <v>0</v>
      </c>
      <c r="Z91" s="203">
        <v>71.41</v>
      </c>
      <c r="AA91" s="203">
        <v>24.7</v>
      </c>
      <c r="AB91" s="203">
        <v>0</v>
      </c>
      <c r="AC91" s="203">
        <v>12</v>
      </c>
      <c r="AD91" s="203">
        <v>0</v>
      </c>
      <c r="AE91" s="203">
        <v>0</v>
      </c>
      <c r="AF91" s="203">
        <v>0</v>
      </c>
      <c r="AG91" s="203">
        <v>23.14</v>
      </c>
      <c r="AH91" s="203">
        <v>0</v>
      </c>
      <c r="AI91" s="203">
        <v>6.36</v>
      </c>
      <c r="AJ91" s="203">
        <v>0</v>
      </c>
      <c r="AK91" s="203">
        <v>65.25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0.53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2.85</v>
      </c>
      <c r="L92" s="203">
        <v>445.95</v>
      </c>
      <c r="M92" s="203">
        <v>13.65</v>
      </c>
      <c r="N92" s="203">
        <v>35.06</v>
      </c>
      <c r="O92" s="203">
        <v>0</v>
      </c>
      <c r="P92" s="203">
        <v>37.07</v>
      </c>
      <c r="Q92" s="203">
        <v>6.47</v>
      </c>
      <c r="R92" s="203">
        <v>12.59</v>
      </c>
      <c r="S92" s="203">
        <v>7.84</v>
      </c>
      <c r="T92" s="203">
        <v>0</v>
      </c>
      <c r="U92" s="203">
        <v>51.79</v>
      </c>
      <c r="V92" s="203">
        <v>6.15</v>
      </c>
      <c r="W92" s="203">
        <v>10.33</v>
      </c>
      <c r="X92" s="203">
        <v>43.79</v>
      </c>
      <c r="Y92" s="203">
        <v>0</v>
      </c>
      <c r="Z92" s="203">
        <v>71.41</v>
      </c>
      <c r="AA92" s="203">
        <v>24.7</v>
      </c>
      <c r="AB92" s="203">
        <v>0</v>
      </c>
      <c r="AC92" s="203">
        <v>12</v>
      </c>
      <c r="AD92" s="203">
        <v>0</v>
      </c>
      <c r="AE92" s="203">
        <v>0</v>
      </c>
      <c r="AF92" s="203">
        <v>0</v>
      </c>
      <c r="AG92" s="203">
        <v>23.14</v>
      </c>
      <c r="AH92" s="203">
        <v>0</v>
      </c>
      <c r="AI92" s="203">
        <v>6.36</v>
      </c>
      <c r="AJ92" s="203">
        <v>0</v>
      </c>
      <c r="AK92" s="203">
        <v>65.25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0.53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2.85</v>
      </c>
      <c r="L93" s="203">
        <v>445.95</v>
      </c>
      <c r="M93" s="203">
        <v>13.65</v>
      </c>
      <c r="N93" s="203">
        <v>35.06</v>
      </c>
      <c r="O93" s="203">
        <v>0</v>
      </c>
      <c r="P93" s="203">
        <v>37.07</v>
      </c>
      <c r="Q93" s="203">
        <v>6.47</v>
      </c>
      <c r="R93" s="203">
        <v>12.59</v>
      </c>
      <c r="S93" s="203">
        <v>7.84</v>
      </c>
      <c r="T93" s="203">
        <v>0</v>
      </c>
      <c r="U93" s="203">
        <v>51.79</v>
      </c>
      <c r="V93" s="203">
        <v>6.15</v>
      </c>
      <c r="W93" s="203">
        <v>10.33</v>
      </c>
      <c r="X93" s="203">
        <v>43.79</v>
      </c>
      <c r="Y93" s="203">
        <v>0</v>
      </c>
      <c r="Z93" s="203">
        <v>71.41</v>
      </c>
      <c r="AA93" s="203">
        <v>24.7</v>
      </c>
      <c r="AB93" s="203">
        <v>0</v>
      </c>
      <c r="AC93" s="203">
        <v>12</v>
      </c>
      <c r="AD93" s="203">
        <v>0</v>
      </c>
      <c r="AE93" s="203">
        <v>0</v>
      </c>
      <c r="AF93" s="203">
        <v>0</v>
      </c>
      <c r="AG93" s="203">
        <v>23.14</v>
      </c>
      <c r="AH93" s="203">
        <v>0</v>
      </c>
      <c r="AI93" s="203">
        <v>6.36</v>
      </c>
      <c r="AJ93" s="203">
        <v>0</v>
      </c>
      <c r="AK93" s="203">
        <v>65.25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0.53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2.85</v>
      </c>
      <c r="L94" s="203">
        <v>445.95</v>
      </c>
      <c r="M94" s="203">
        <v>13.65</v>
      </c>
      <c r="N94" s="203">
        <v>35.06</v>
      </c>
      <c r="O94" s="203">
        <v>0</v>
      </c>
      <c r="P94" s="203">
        <v>37.07</v>
      </c>
      <c r="Q94" s="203">
        <v>6.47</v>
      </c>
      <c r="R94" s="203">
        <v>12.59</v>
      </c>
      <c r="S94" s="203">
        <v>7.84</v>
      </c>
      <c r="T94" s="203">
        <v>0</v>
      </c>
      <c r="U94" s="203">
        <v>51.79</v>
      </c>
      <c r="V94" s="203">
        <v>6.15</v>
      </c>
      <c r="W94" s="203">
        <v>10.33</v>
      </c>
      <c r="X94" s="203">
        <v>43.79</v>
      </c>
      <c r="Y94" s="203">
        <v>0</v>
      </c>
      <c r="Z94" s="203">
        <v>71.41</v>
      </c>
      <c r="AA94" s="203">
        <v>24.7</v>
      </c>
      <c r="AB94" s="203">
        <v>0</v>
      </c>
      <c r="AC94" s="203">
        <v>12</v>
      </c>
      <c r="AD94" s="203">
        <v>0</v>
      </c>
      <c r="AE94" s="203">
        <v>0</v>
      </c>
      <c r="AF94" s="203">
        <v>0</v>
      </c>
      <c r="AG94" s="203">
        <v>23.14</v>
      </c>
      <c r="AH94" s="203">
        <v>0</v>
      </c>
      <c r="AI94" s="203">
        <v>6.36</v>
      </c>
      <c r="AJ94" s="203">
        <v>0</v>
      </c>
      <c r="AK94" s="203">
        <v>65.25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0.53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2.85</v>
      </c>
      <c r="L95" s="203">
        <v>445.95</v>
      </c>
      <c r="M95" s="203">
        <v>13.65</v>
      </c>
      <c r="N95" s="203">
        <v>35.06</v>
      </c>
      <c r="O95" s="203">
        <v>0</v>
      </c>
      <c r="P95" s="203">
        <v>37.07</v>
      </c>
      <c r="Q95" s="203">
        <v>6.47</v>
      </c>
      <c r="R95" s="203">
        <v>12.59</v>
      </c>
      <c r="S95" s="203">
        <v>7.84</v>
      </c>
      <c r="T95" s="203">
        <v>0</v>
      </c>
      <c r="U95" s="203">
        <v>51.79</v>
      </c>
      <c r="V95" s="203">
        <v>6.15</v>
      </c>
      <c r="W95" s="203">
        <v>10.33</v>
      </c>
      <c r="X95" s="203">
        <v>43.79</v>
      </c>
      <c r="Y95" s="203">
        <v>0</v>
      </c>
      <c r="Z95" s="203">
        <v>71.41</v>
      </c>
      <c r="AA95" s="203">
        <v>24.7</v>
      </c>
      <c r="AB95" s="203">
        <v>0</v>
      </c>
      <c r="AC95" s="203">
        <v>12</v>
      </c>
      <c r="AD95" s="203">
        <v>0</v>
      </c>
      <c r="AE95" s="203">
        <v>0</v>
      </c>
      <c r="AF95" s="203">
        <v>0</v>
      </c>
      <c r="AG95" s="203">
        <v>23.14</v>
      </c>
      <c r="AH95" s="203">
        <v>0</v>
      </c>
      <c r="AI95" s="203">
        <v>6.36</v>
      </c>
      <c r="AJ95" s="203">
        <v>0</v>
      </c>
      <c r="AK95" s="203">
        <v>65.25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0.53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2.85</v>
      </c>
      <c r="L96" s="203">
        <v>445.95</v>
      </c>
      <c r="M96" s="203">
        <v>13.65</v>
      </c>
      <c r="N96" s="203">
        <v>35.06</v>
      </c>
      <c r="O96" s="203">
        <v>0</v>
      </c>
      <c r="P96" s="203">
        <v>37.07</v>
      </c>
      <c r="Q96" s="203">
        <v>6.47</v>
      </c>
      <c r="R96" s="203">
        <v>12.59</v>
      </c>
      <c r="S96" s="203">
        <v>7.84</v>
      </c>
      <c r="T96" s="203">
        <v>0</v>
      </c>
      <c r="U96" s="203">
        <v>51.79</v>
      </c>
      <c r="V96" s="203">
        <v>6.15</v>
      </c>
      <c r="W96" s="203">
        <v>10.33</v>
      </c>
      <c r="X96" s="203">
        <v>43.79</v>
      </c>
      <c r="Y96" s="203">
        <v>0</v>
      </c>
      <c r="Z96" s="203">
        <v>71.41</v>
      </c>
      <c r="AA96" s="203">
        <v>24.7</v>
      </c>
      <c r="AB96" s="203">
        <v>0</v>
      </c>
      <c r="AC96" s="203">
        <v>12</v>
      </c>
      <c r="AD96" s="203">
        <v>0</v>
      </c>
      <c r="AE96" s="203">
        <v>0</v>
      </c>
      <c r="AF96" s="203">
        <v>0</v>
      </c>
      <c r="AG96" s="203">
        <v>23.14</v>
      </c>
      <c r="AH96" s="203">
        <v>0</v>
      </c>
      <c r="AI96" s="203">
        <v>6.36</v>
      </c>
      <c r="AJ96" s="203">
        <v>0</v>
      </c>
      <c r="AK96" s="203">
        <v>65.25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2.85</v>
      </c>
      <c r="L97" s="203">
        <v>445.95</v>
      </c>
      <c r="M97" s="203">
        <v>13.65</v>
      </c>
      <c r="N97" s="203">
        <v>35.06</v>
      </c>
      <c r="O97" s="203">
        <v>0</v>
      </c>
      <c r="P97" s="203">
        <v>37.07</v>
      </c>
      <c r="Q97" s="203">
        <v>6.47</v>
      </c>
      <c r="R97" s="203">
        <v>12.59</v>
      </c>
      <c r="S97" s="203">
        <v>7.84</v>
      </c>
      <c r="T97" s="203">
        <v>0</v>
      </c>
      <c r="U97" s="203">
        <v>51.79</v>
      </c>
      <c r="V97" s="203">
        <v>6.15</v>
      </c>
      <c r="W97" s="203">
        <v>10</v>
      </c>
      <c r="X97" s="203">
        <v>43.79</v>
      </c>
      <c r="Y97" s="203">
        <v>0</v>
      </c>
      <c r="Z97" s="203">
        <v>71.41</v>
      </c>
      <c r="AA97" s="203">
        <v>24.7</v>
      </c>
      <c r="AB97" s="203">
        <v>0</v>
      </c>
      <c r="AC97" s="203">
        <v>12</v>
      </c>
      <c r="AD97" s="203">
        <v>0</v>
      </c>
      <c r="AE97" s="203">
        <v>0</v>
      </c>
      <c r="AF97" s="203">
        <v>0</v>
      </c>
      <c r="AG97" s="203">
        <v>23.14</v>
      </c>
      <c r="AH97" s="203">
        <v>0</v>
      </c>
      <c r="AI97" s="203">
        <v>6.36</v>
      </c>
      <c r="AJ97" s="203">
        <v>0</v>
      </c>
      <c r="AK97" s="203">
        <v>65.25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2.85</v>
      </c>
      <c r="L98" s="203">
        <v>445.95</v>
      </c>
      <c r="M98" s="203">
        <v>13.65</v>
      </c>
      <c r="N98" s="203">
        <v>35.06</v>
      </c>
      <c r="O98" s="203">
        <v>0</v>
      </c>
      <c r="P98" s="203">
        <v>37.07</v>
      </c>
      <c r="Q98" s="203">
        <v>6.47</v>
      </c>
      <c r="R98" s="203">
        <v>12.59</v>
      </c>
      <c r="S98" s="203">
        <v>7.84</v>
      </c>
      <c r="T98" s="203">
        <v>0</v>
      </c>
      <c r="U98" s="203">
        <v>51.79</v>
      </c>
      <c r="V98" s="203">
        <v>6.15</v>
      </c>
      <c r="W98" s="203">
        <v>10.33</v>
      </c>
      <c r="X98" s="203">
        <v>43.79</v>
      </c>
      <c r="Y98" s="203">
        <v>0</v>
      </c>
      <c r="Z98" s="203">
        <v>71.41</v>
      </c>
      <c r="AA98" s="203">
        <v>24.7</v>
      </c>
      <c r="AB98" s="203">
        <v>0</v>
      </c>
      <c r="AC98" s="203">
        <v>12</v>
      </c>
      <c r="AD98" s="203">
        <v>0</v>
      </c>
      <c r="AE98" s="203">
        <v>0</v>
      </c>
      <c r="AF98" s="203">
        <v>0</v>
      </c>
      <c r="AG98" s="203">
        <v>23.14</v>
      </c>
      <c r="AH98" s="203">
        <v>0</v>
      </c>
      <c r="AI98" s="203">
        <v>6.36</v>
      </c>
      <c r="AJ98" s="203">
        <v>0</v>
      </c>
      <c r="AK98" s="203">
        <v>65.25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1.2835000000000001E-2</v>
      </c>
      <c r="D99">
        <f t="shared" si="0"/>
        <v>0</v>
      </c>
      <c r="E99">
        <f t="shared" si="0"/>
        <v>0</v>
      </c>
      <c r="F99">
        <f t="shared" si="0"/>
        <v>6.7899999999999992E-3</v>
      </c>
      <c r="G99">
        <f t="shared" si="0"/>
        <v>9.6999999999999994E-4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5.9849999999999924E-2</v>
      </c>
      <c r="L99">
        <f t="shared" si="0"/>
        <v>9.6952924999999972</v>
      </c>
      <c r="M99">
        <f t="shared" si="0"/>
        <v>0.32760000000000017</v>
      </c>
      <c r="N99">
        <f t="shared" si="0"/>
        <v>0.84143999999999897</v>
      </c>
      <c r="O99">
        <f t="shared" si="0"/>
        <v>0</v>
      </c>
      <c r="P99">
        <f t="shared" si="0"/>
        <v>0.88951500000000017</v>
      </c>
      <c r="Q99">
        <f t="shared" si="0"/>
        <v>0.14201000000000033</v>
      </c>
      <c r="R99">
        <f t="shared" si="0"/>
        <v>0.27630000000000005</v>
      </c>
      <c r="S99">
        <f t="shared" si="0"/>
        <v>0.1778125000000001</v>
      </c>
      <c r="T99">
        <f t="shared" si="0"/>
        <v>0</v>
      </c>
      <c r="U99">
        <f t="shared" si="0"/>
        <v>1.2404899999999996</v>
      </c>
      <c r="V99">
        <f t="shared" si="0"/>
        <v>0.14128499999999974</v>
      </c>
      <c r="W99">
        <f t="shared" si="0"/>
        <v>0.2414050000000004</v>
      </c>
      <c r="X99">
        <f t="shared" si="0"/>
        <v>1.0313599999999994</v>
      </c>
      <c r="Y99">
        <f t="shared" si="0"/>
        <v>0</v>
      </c>
      <c r="Z99">
        <f t="shared" si="0"/>
        <v>1.5933899999999979</v>
      </c>
      <c r="AA99">
        <f t="shared" si="0"/>
        <v>0.57160000000000022</v>
      </c>
      <c r="AB99">
        <f t="shared" si="0"/>
        <v>0</v>
      </c>
      <c r="AC99">
        <f t="shared" si="0"/>
        <v>0.28039250000000004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0.52643500000000087</v>
      </c>
      <c r="AH99">
        <f t="shared" si="0"/>
        <v>0</v>
      </c>
      <c r="AI99">
        <f t="shared" si="0"/>
        <v>0.1551200000000002</v>
      </c>
      <c r="AJ99">
        <f t="shared" si="0"/>
        <v>0</v>
      </c>
      <c r="AK99">
        <f t="shared" si="0"/>
        <v>1.5318675000000002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0.21704500000000015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44807</v>
      </c>
      <c r="B1" s="105" t="s">
        <v>200</v>
      </c>
      <c r="C1" s="207" t="s">
        <v>307</v>
      </c>
      <c r="D1" s="208"/>
      <c r="E1" s="208"/>
      <c r="F1" s="208"/>
      <c r="G1" s="208"/>
      <c r="H1" s="208"/>
      <c r="I1" s="208"/>
      <c r="J1" s="208"/>
      <c r="K1" s="209"/>
      <c r="L1" s="207" t="s">
        <v>306</v>
      </c>
      <c r="M1" s="210" t="s">
        <v>142</v>
      </c>
      <c r="O1" s="211" t="s">
        <v>308</v>
      </c>
      <c r="P1" s="211"/>
      <c r="Q1" s="211"/>
      <c r="R1" s="211"/>
      <c r="S1" s="211"/>
      <c r="U1" t="s">
        <v>312</v>
      </c>
      <c r="V1" s="212" t="s">
        <v>309</v>
      </c>
      <c r="W1" s="90" t="s">
        <v>310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7"/>
      <c r="M2" s="210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2"/>
      <c r="W2" s="92" t="s">
        <v>311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2.0699999999999998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10.61</v>
      </c>
      <c r="AJ3" s="203">
        <v>0</v>
      </c>
      <c r="AK3" s="203">
        <v>24.67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2.0699999999999998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10.61</v>
      </c>
      <c r="AJ4" s="203">
        <v>0</v>
      </c>
      <c r="AK4" s="203">
        <v>26.19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2.0699999999999998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10.61</v>
      </c>
      <c r="AJ5" s="203">
        <v>0</v>
      </c>
      <c r="AK5" s="203">
        <v>26.19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2.0699999999999998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10.61</v>
      </c>
      <c r="AJ6" s="203">
        <v>0</v>
      </c>
      <c r="AK6" s="203">
        <v>26.19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2.0699999999999998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10.61</v>
      </c>
      <c r="AJ7" s="203">
        <v>0</v>
      </c>
      <c r="AK7" s="203">
        <v>26.19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2.0699999999999998</v>
      </c>
      <c r="AD8" s="203">
        <v>0</v>
      </c>
      <c r="AE8" s="203">
        <v>0</v>
      </c>
      <c r="AF8" s="203">
        <v>0</v>
      </c>
      <c r="AG8" s="203">
        <v>36.36</v>
      </c>
      <c r="AH8" s="203">
        <v>0</v>
      </c>
      <c r="AI8" s="203">
        <v>10</v>
      </c>
      <c r="AJ8" s="203">
        <v>0</v>
      </c>
      <c r="AK8" s="203">
        <v>26.19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2.0699999999999998</v>
      </c>
      <c r="AD9" s="203">
        <v>0</v>
      </c>
      <c r="AE9" s="203">
        <v>0</v>
      </c>
      <c r="AF9" s="203">
        <v>0</v>
      </c>
      <c r="AG9" s="203">
        <v>36.36</v>
      </c>
      <c r="AH9" s="203">
        <v>0</v>
      </c>
      <c r="AI9" s="203">
        <v>6.47</v>
      </c>
      <c r="AJ9" s="203">
        <v>0</v>
      </c>
      <c r="AK9" s="203">
        <v>26.19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2.0699999999999998</v>
      </c>
      <c r="AD10" s="203">
        <v>0</v>
      </c>
      <c r="AE10" s="203">
        <v>0</v>
      </c>
      <c r="AF10" s="203">
        <v>0</v>
      </c>
      <c r="AG10" s="203">
        <v>36.36</v>
      </c>
      <c r="AH10" s="203">
        <v>0</v>
      </c>
      <c r="AI10" s="203">
        <v>6.47</v>
      </c>
      <c r="AJ10" s="203">
        <v>0</v>
      </c>
      <c r="AK10" s="203">
        <v>26.19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2.0699999999999998</v>
      </c>
      <c r="AD11" s="203">
        <v>0</v>
      </c>
      <c r="AE11" s="203">
        <v>0</v>
      </c>
      <c r="AF11" s="203">
        <v>0</v>
      </c>
      <c r="AG11" s="203">
        <v>36.36</v>
      </c>
      <c r="AH11" s="203">
        <v>0</v>
      </c>
      <c r="AI11" s="203">
        <v>10</v>
      </c>
      <c r="AJ11" s="203">
        <v>0</v>
      </c>
      <c r="AK11" s="203">
        <v>26.19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2.0699999999999998</v>
      </c>
      <c r="AD12" s="203">
        <v>0</v>
      </c>
      <c r="AE12" s="203">
        <v>0</v>
      </c>
      <c r="AF12" s="203">
        <v>0</v>
      </c>
      <c r="AG12" s="203">
        <v>36.36</v>
      </c>
      <c r="AH12" s="203">
        <v>0</v>
      </c>
      <c r="AI12" s="203">
        <v>10</v>
      </c>
      <c r="AJ12" s="203">
        <v>0</v>
      </c>
      <c r="AK12" s="203">
        <v>26.19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2.0699999999999998</v>
      </c>
      <c r="AD13" s="203">
        <v>0</v>
      </c>
      <c r="AE13" s="203">
        <v>0</v>
      </c>
      <c r="AF13" s="203">
        <v>0</v>
      </c>
      <c r="AG13" s="203">
        <v>36.36</v>
      </c>
      <c r="AH13" s="203">
        <v>0</v>
      </c>
      <c r="AI13" s="203">
        <v>10</v>
      </c>
      <c r="AJ13" s="203">
        <v>0</v>
      </c>
      <c r="AK13" s="203">
        <v>26.19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2.0699999999999998</v>
      </c>
      <c r="AD14" s="203">
        <v>0</v>
      </c>
      <c r="AE14" s="203">
        <v>0</v>
      </c>
      <c r="AF14" s="203">
        <v>0</v>
      </c>
      <c r="AG14" s="203">
        <v>36.36</v>
      </c>
      <c r="AH14" s="203">
        <v>0</v>
      </c>
      <c r="AI14" s="203">
        <v>10</v>
      </c>
      <c r="AJ14" s="203">
        <v>0</v>
      </c>
      <c r="AK14" s="203">
        <v>26.19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2.0699999999999998</v>
      </c>
      <c r="AD15" s="203">
        <v>0</v>
      </c>
      <c r="AE15" s="203">
        <v>0</v>
      </c>
      <c r="AF15" s="203">
        <v>0</v>
      </c>
      <c r="AG15" s="203">
        <v>36.36</v>
      </c>
      <c r="AH15" s="203">
        <v>0</v>
      </c>
      <c r="AI15" s="203">
        <v>10</v>
      </c>
      <c r="AJ15" s="203">
        <v>0</v>
      </c>
      <c r="AK15" s="203">
        <v>26.19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2.0699999999999998</v>
      </c>
      <c r="AD16" s="203">
        <v>0</v>
      </c>
      <c r="AE16" s="203">
        <v>0</v>
      </c>
      <c r="AF16" s="203">
        <v>0</v>
      </c>
      <c r="AG16" s="203">
        <v>36.36</v>
      </c>
      <c r="AH16" s="203">
        <v>0</v>
      </c>
      <c r="AI16" s="203">
        <v>10</v>
      </c>
      <c r="AJ16" s="203">
        <v>0</v>
      </c>
      <c r="AK16" s="203">
        <v>26.19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2.0699999999999998</v>
      </c>
      <c r="AD17" s="203">
        <v>0</v>
      </c>
      <c r="AE17" s="203">
        <v>0</v>
      </c>
      <c r="AF17" s="203">
        <v>0</v>
      </c>
      <c r="AG17" s="203">
        <v>36.36</v>
      </c>
      <c r="AH17" s="203">
        <v>0</v>
      </c>
      <c r="AI17" s="203">
        <v>10</v>
      </c>
      <c r="AJ17" s="203">
        <v>0</v>
      </c>
      <c r="AK17" s="203">
        <v>26.19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2.0699999999999998</v>
      </c>
      <c r="AD18" s="203">
        <v>0</v>
      </c>
      <c r="AE18" s="203">
        <v>0</v>
      </c>
      <c r="AF18" s="203">
        <v>0</v>
      </c>
      <c r="AG18" s="203">
        <v>36.36</v>
      </c>
      <c r="AH18" s="203">
        <v>0</v>
      </c>
      <c r="AI18" s="203">
        <v>10</v>
      </c>
      <c r="AJ18" s="203">
        <v>0</v>
      </c>
      <c r="AK18" s="203">
        <v>26.19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2.0699999999999998</v>
      </c>
      <c r="AD19" s="203">
        <v>0</v>
      </c>
      <c r="AE19" s="203">
        <v>0</v>
      </c>
      <c r="AF19" s="203">
        <v>0</v>
      </c>
      <c r="AG19" s="203">
        <v>36.36</v>
      </c>
      <c r="AH19" s="203">
        <v>0</v>
      </c>
      <c r="AI19" s="203">
        <v>10</v>
      </c>
      <c r="AJ19" s="203">
        <v>0</v>
      </c>
      <c r="AK19" s="203">
        <v>26.19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2.0699999999999998</v>
      </c>
      <c r="AD20" s="203">
        <v>0</v>
      </c>
      <c r="AE20" s="203">
        <v>0</v>
      </c>
      <c r="AF20" s="203">
        <v>0</v>
      </c>
      <c r="AG20" s="203">
        <v>36.36</v>
      </c>
      <c r="AH20" s="203">
        <v>0</v>
      </c>
      <c r="AI20" s="203">
        <v>10</v>
      </c>
      <c r="AJ20" s="203">
        <v>0</v>
      </c>
      <c r="AK20" s="203">
        <v>26.19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2.0699999999999998</v>
      </c>
      <c r="AD21" s="203">
        <v>0</v>
      </c>
      <c r="AE21" s="203">
        <v>0</v>
      </c>
      <c r="AF21" s="203">
        <v>0</v>
      </c>
      <c r="AG21" s="203">
        <v>36.36</v>
      </c>
      <c r="AH21" s="203">
        <v>0</v>
      </c>
      <c r="AI21" s="203">
        <v>10</v>
      </c>
      <c r="AJ21" s="203">
        <v>0</v>
      </c>
      <c r="AK21" s="203">
        <v>26.19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2.0699999999999998</v>
      </c>
      <c r="AD22" s="203">
        <v>0</v>
      </c>
      <c r="AE22" s="203">
        <v>0</v>
      </c>
      <c r="AF22" s="203">
        <v>0</v>
      </c>
      <c r="AG22" s="203">
        <v>36.36</v>
      </c>
      <c r="AH22" s="203">
        <v>0</v>
      </c>
      <c r="AI22" s="203">
        <v>10</v>
      </c>
      <c r="AJ22" s="203">
        <v>0</v>
      </c>
      <c r="AK22" s="203">
        <v>26.19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2.0699999999999998</v>
      </c>
      <c r="AD23" s="203">
        <v>0</v>
      </c>
      <c r="AE23" s="203">
        <v>0</v>
      </c>
      <c r="AF23" s="203">
        <v>0</v>
      </c>
      <c r="AG23" s="203">
        <v>36.36</v>
      </c>
      <c r="AH23" s="203">
        <v>0</v>
      </c>
      <c r="AI23" s="203">
        <v>10</v>
      </c>
      <c r="AJ23" s="203">
        <v>0</v>
      </c>
      <c r="AK23" s="203">
        <v>26.19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2.0699999999999998</v>
      </c>
      <c r="AD24" s="203">
        <v>0</v>
      </c>
      <c r="AE24" s="203">
        <v>0</v>
      </c>
      <c r="AF24" s="203">
        <v>0</v>
      </c>
      <c r="AG24" s="203">
        <v>36.36</v>
      </c>
      <c r="AH24" s="203">
        <v>0</v>
      </c>
      <c r="AI24" s="203">
        <v>10</v>
      </c>
      <c r="AJ24" s="203">
        <v>0</v>
      </c>
      <c r="AK24" s="203">
        <v>26.19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2.0699999999999998</v>
      </c>
      <c r="AD25" s="203">
        <v>0</v>
      </c>
      <c r="AE25" s="203">
        <v>0</v>
      </c>
      <c r="AF25" s="203">
        <v>0</v>
      </c>
      <c r="AG25" s="203">
        <v>36.36</v>
      </c>
      <c r="AH25" s="203">
        <v>0</v>
      </c>
      <c r="AI25" s="203">
        <v>10</v>
      </c>
      <c r="AJ25" s="203">
        <v>0</v>
      </c>
      <c r="AK25" s="203">
        <v>26.19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2.0699999999999998</v>
      </c>
      <c r="AD26" s="203">
        <v>0</v>
      </c>
      <c r="AE26" s="203">
        <v>0</v>
      </c>
      <c r="AF26" s="203">
        <v>0</v>
      </c>
      <c r="AG26" s="203">
        <v>36.36</v>
      </c>
      <c r="AH26" s="203">
        <v>0</v>
      </c>
      <c r="AI26" s="203">
        <v>10</v>
      </c>
      <c r="AJ26" s="203">
        <v>0</v>
      </c>
      <c r="AK26" s="203">
        <v>26.19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2.0699999999999998</v>
      </c>
      <c r="AD27" s="203">
        <v>0</v>
      </c>
      <c r="AE27" s="203">
        <v>0</v>
      </c>
      <c r="AF27" s="203">
        <v>0</v>
      </c>
      <c r="AG27" s="203">
        <v>36.36</v>
      </c>
      <c r="AH27" s="203">
        <v>0</v>
      </c>
      <c r="AI27" s="203">
        <v>10</v>
      </c>
      <c r="AJ27" s="203">
        <v>0</v>
      </c>
      <c r="AK27" s="203">
        <v>28.41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2.0699999999999998</v>
      </c>
      <c r="AD28" s="203">
        <v>0</v>
      </c>
      <c r="AE28" s="203">
        <v>0</v>
      </c>
      <c r="AF28" s="203">
        <v>0</v>
      </c>
      <c r="AG28" s="203">
        <v>36.36</v>
      </c>
      <c r="AH28" s="203">
        <v>0</v>
      </c>
      <c r="AI28" s="203">
        <v>10</v>
      </c>
      <c r="AJ28" s="203">
        <v>0</v>
      </c>
      <c r="AK28" s="203">
        <v>28.41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2.0699999999999998</v>
      </c>
      <c r="AD29" s="203">
        <v>0</v>
      </c>
      <c r="AE29" s="203">
        <v>0</v>
      </c>
      <c r="AF29" s="203">
        <v>0</v>
      </c>
      <c r="AG29" s="203">
        <v>36.36</v>
      </c>
      <c r="AH29" s="203">
        <v>0</v>
      </c>
      <c r="AI29" s="203">
        <v>10</v>
      </c>
      <c r="AJ29" s="203">
        <v>0</v>
      </c>
      <c r="AK29" s="203">
        <v>28.41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2.0699999999999998</v>
      </c>
      <c r="AD30" s="203">
        <v>0</v>
      </c>
      <c r="AE30" s="203">
        <v>0</v>
      </c>
      <c r="AF30" s="203">
        <v>0</v>
      </c>
      <c r="AG30" s="203">
        <v>36.36</v>
      </c>
      <c r="AH30" s="203">
        <v>0</v>
      </c>
      <c r="AI30" s="203">
        <v>10</v>
      </c>
      <c r="AJ30" s="203">
        <v>0</v>
      </c>
      <c r="AK30" s="203">
        <v>28.41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2.0699999999999998</v>
      </c>
      <c r="AD31" s="203">
        <v>0</v>
      </c>
      <c r="AE31" s="203">
        <v>0</v>
      </c>
      <c r="AF31" s="203">
        <v>0</v>
      </c>
      <c r="AG31" s="203">
        <v>36.36</v>
      </c>
      <c r="AH31" s="203">
        <v>0</v>
      </c>
      <c r="AI31" s="203">
        <v>10</v>
      </c>
      <c r="AJ31" s="203">
        <v>0</v>
      </c>
      <c r="AK31" s="203">
        <v>28.41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2.0699999999999998</v>
      </c>
      <c r="AD32" s="203">
        <v>0</v>
      </c>
      <c r="AE32" s="203">
        <v>0</v>
      </c>
      <c r="AF32" s="203">
        <v>0</v>
      </c>
      <c r="AG32" s="203">
        <v>36.36</v>
      </c>
      <c r="AH32" s="203">
        <v>0</v>
      </c>
      <c r="AI32" s="203">
        <v>10</v>
      </c>
      <c r="AJ32" s="203">
        <v>0</v>
      </c>
      <c r="AK32" s="203">
        <v>28.41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2.0699999999999998</v>
      </c>
      <c r="AD33" s="203">
        <v>0</v>
      </c>
      <c r="AE33" s="203">
        <v>0</v>
      </c>
      <c r="AF33" s="203">
        <v>0</v>
      </c>
      <c r="AG33" s="203">
        <v>36.36</v>
      </c>
      <c r="AH33" s="203">
        <v>0</v>
      </c>
      <c r="AI33" s="203">
        <v>10</v>
      </c>
      <c r="AJ33" s="203">
        <v>0</v>
      </c>
      <c r="AK33" s="203">
        <v>28.41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2.0699999999999998</v>
      </c>
      <c r="AD34" s="203">
        <v>0</v>
      </c>
      <c r="AE34" s="203">
        <v>0</v>
      </c>
      <c r="AF34" s="203">
        <v>0</v>
      </c>
      <c r="AG34" s="203">
        <v>36.36</v>
      </c>
      <c r="AH34" s="203">
        <v>0</v>
      </c>
      <c r="AI34" s="203">
        <v>10</v>
      </c>
      <c r="AJ34" s="203">
        <v>0</v>
      </c>
      <c r="AK34" s="203">
        <v>28.41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2.0699999999999998</v>
      </c>
      <c r="AD35" s="203">
        <v>0</v>
      </c>
      <c r="AE35" s="203">
        <v>0</v>
      </c>
      <c r="AF35" s="203">
        <v>0</v>
      </c>
      <c r="AG35" s="203">
        <v>36.36</v>
      </c>
      <c r="AH35" s="203">
        <v>0</v>
      </c>
      <c r="AI35" s="203">
        <v>10</v>
      </c>
      <c r="AJ35" s="203">
        <v>0</v>
      </c>
      <c r="AK35" s="203">
        <v>28.41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2.0699999999999998</v>
      </c>
      <c r="AD36" s="203">
        <v>0</v>
      </c>
      <c r="AE36" s="203">
        <v>0</v>
      </c>
      <c r="AF36" s="203">
        <v>0</v>
      </c>
      <c r="AG36" s="203">
        <v>36.36</v>
      </c>
      <c r="AH36" s="203">
        <v>0</v>
      </c>
      <c r="AI36" s="203">
        <v>10</v>
      </c>
      <c r="AJ36" s="203">
        <v>0</v>
      </c>
      <c r="AK36" s="203">
        <v>28.41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2.0699999999999998</v>
      </c>
      <c r="AD37" s="203">
        <v>0</v>
      </c>
      <c r="AE37" s="203">
        <v>0</v>
      </c>
      <c r="AF37" s="203">
        <v>0</v>
      </c>
      <c r="AG37" s="203">
        <v>36.36</v>
      </c>
      <c r="AH37" s="203">
        <v>0</v>
      </c>
      <c r="AI37" s="203">
        <v>10</v>
      </c>
      <c r="AJ37" s="203">
        <v>0</v>
      </c>
      <c r="AK37" s="203">
        <v>28.41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2.0699999999999998</v>
      </c>
      <c r="AD38" s="203">
        <v>0</v>
      </c>
      <c r="AE38" s="203">
        <v>0</v>
      </c>
      <c r="AF38" s="203">
        <v>0</v>
      </c>
      <c r="AG38" s="203">
        <v>36.36</v>
      </c>
      <c r="AH38" s="203">
        <v>0</v>
      </c>
      <c r="AI38" s="203">
        <v>10</v>
      </c>
      <c r="AJ38" s="203">
        <v>0</v>
      </c>
      <c r="AK38" s="203">
        <v>29.06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2.0699999999999998</v>
      </c>
      <c r="AD39" s="203">
        <v>0</v>
      </c>
      <c r="AE39" s="203">
        <v>0</v>
      </c>
      <c r="AF39" s="203">
        <v>0</v>
      </c>
      <c r="AG39" s="203">
        <v>36.36</v>
      </c>
      <c r="AH39" s="203">
        <v>0</v>
      </c>
      <c r="AI39" s="203">
        <v>10</v>
      </c>
      <c r="AJ39" s="203">
        <v>0</v>
      </c>
      <c r="AK39" s="203">
        <v>29.06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2.0699999999999998</v>
      </c>
      <c r="AD40" s="203">
        <v>0</v>
      </c>
      <c r="AE40" s="203">
        <v>0</v>
      </c>
      <c r="AF40" s="203">
        <v>0</v>
      </c>
      <c r="AG40" s="203">
        <v>36.36</v>
      </c>
      <c r="AH40" s="203">
        <v>0</v>
      </c>
      <c r="AI40" s="203">
        <v>10</v>
      </c>
      <c r="AJ40" s="203">
        <v>0</v>
      </c>
      <c r="AK40" s="203">
        <v>29.06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2.0699999999999998</v>
      </c>
      <c r="AD41" s="203">
        <v>0</v>
      </c>
      <c r="AE41" s="203">
        <v>0</v>
      </c>
      <c r="AF41" s="203">
        <v>0</v>
      </c>
      <c r="AG41" s="203">
        <v>36.36</v>
      </c>
      <c r="AH41" s="203">
        <v>0</v>
      </c>
      <c r="AI41" s="203">
        <v>10</v>
      </c>
      <c r="AJ41" s="203">
        <v>0</v>
      </c>
      <c r="AK41" s="203">
        <v>29.06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2.0699999999999998</v>
      </c>
      <c r="AD42" s="203">
        <v>0</v>
      </c>
      <c r="AE42" s="203">
        <v>0</v>
      </c>
      <c r="AF42" s="203">
        <v>0</v>
      </c>
      <c r="AG42" s="203">
        <v>36.36</v>
      </c>
      <c r="AH42" s="203">
        <v>0</v>
      </c>
      <c r="AI42" s="203">
        <v>10</v>
      </c>
      <c r="AJ42" s="203">
        <v>0</v>
      </c>
      <c r="AK42" s="203">
        <v>29.06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2.0699999999999998</v>
      </c>
      <c r="AD43" s="203">
        <v>0</v>
      </c>
      <c r="AE43" s="203">
        <v>0</v>
      </c>
      <c r="AF43" s="203">
        <v>0</v>
      </c>
      <c r="AG43" s="203">
        <v>36.36</v>
      </c>
      <c r="AH43" s="203">
        <v>0</v>
      </c>
      <c r="AI43" s="203">
        <v>10</v>
      </c>
      <c r="AJ43" s="203">
        <v>0</v>
      </c>
      <c r="AK43" s="203">
        <v>29.06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1.35</v>
      </c>
      <c r="AD44" s="203">
        <v>0</v>
      </c>
      <c r="AE44" s="203">
        <v>0</v>
      </c>
      <c r="AF44" s="203">
        <v>0</v>
      </c>
      <c r="AG44" s="203">
        <v>36.36</v>
      </c>
      <c r="AH44" s="203">
        <v>0</v>
      </c>
      <c r="AI44" s="203">
        <v>6.97</v>
      </c>
      <c r="AJ44" s="203">
        <v>0</v>
      </c>
      <c r="AK44" s="203">
        <v>27.94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2.0699999999999998</v>
      </c>
      <c r="AD45" s="203">
        <v>0</v>
      </c>
      <c r="AE45" s="203">
        <v>0</v>
      </c>
      <c r="AF45" s="203">
        <v>0</v>
      </c>
      <c r="AG45" s="203">
        <v>36.36</v>
      </c>
      <c r="AH45" s="203">
        <v>0</v>
      </c>
      <c r="AI45" s="203">
        <v>10</v>
      </c>
      <c r="AJ45" s="203">
        <v>0</v>
      </c>
      <c r="AK45" s="203">
        <v>27.94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2.0699999999999998</v>
      </c>
      <c r="AD46" s="203">
        <v>0</v>
      </c>
      <c r="AE46" s="203">
        <v>0</v>
      </c>
      <c r="AF46" s="203">
        <v>0</v>
      </c>
      <c r="AG46" s="203">
        <v>36.36</v>
      </c>
      <c r="AH46" s="203">
        <v>0</v>
      </c>
      <c r="AI46" s="203">
        <v>10</v>
      </c>
      <c r="AJ46" s="203">
        <v>0</v>
      </c>
      <c r="AK46" s="203">
        <v>27.94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2.0699999999999998</v>
      </c>
      <c r="AD47" s="203">
        <v>0</v>
      </c>
      <c r="AE47" s="203">
        <v>0</v>
      </c>
      <c r="AF47" s="203">
        <v>0</v>
      </c>
      <c r="AG47" s="203">
        <v>36.36</v>
      </c>
      <c r="AH47" s="203">
        <v>0</v>
      </c>
      <c r="AI47" s="203">
        <v>10</v>
      </c>
      <c r="AJ47" s="203">
        <v>0</v>
      </c>
      <c r="AK47" s="203">
        <v>29.06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2.0699999999999998</v>
      </c>
      <c r="AD48" s="203">
        <v>0</v>
      </c>
      <c r="AE48" s="203">
        <v>0</v>
      </c>
      <c r="AF48" s="203">
        <v>0</v>
      </c>
      <c r="AG48" s="203">
        <v>36.36</v>
      </c>
      <c r="AH48" s="203">
        <v>0</v>
      </c>
      <c r="AI48" s="203">
        <v>10</v>
      </c>
      <c r="AJ48" s="203">
        <v>0</v>
      </c>
      <c r="AK48" s="203">
        <v>29.06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2.0699999999999998</v>
      </c>
      <c r="AD49" s="203">
        <v>0</v>
      </c>
      <c r="AE49" s="203">
        <v>0</v>
      </c>
      <c r="AF49" s="203">
        <v>0</v>
      </c>
      <c r="AG49" s="203">
        <v>36.36</v>
      </c>
      <c r="AH49" s="203">
        <v>0</v>
      </c>
      <c r="AI49" s="203">
        <v>10</v>
      </c>
      <c r="AJ49" s="203">
        <v>0</v>
      </c>
      <c r="AK49" s="203">
        <v>29.06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2.0699999999999998</v>
      </c>
      <c r="AD50" s="203">
        <v>0</v>
      </c>
      <c r="AE50" s="203">
        <v>0</v>
      </c>
      <c r="AF50" s="203">
        <v>0</v>
      </c>
      <c r="AG50" s="203">
        <v>36.36</v>
      </c>
      <c r="AH50" s="203">
        <v>0</v>
      </c>
      <c r="AI50" s="203">
        <v>10</v>
      </c>
      <c r="AJ50" s="203">
        <v>0</v>
      </c>
      <c r="AK50" s="203">
        <v>29.06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2.0699999999999998</v>
      </c>
      <c r="AD51" s="203">
        <v>0</v>
      </c>
      <c r="AE51" s="203">
        <v>0</v>
      </c>
      <c r="AF51" s="203">
        <v>0</v>
      </c>
      <c r="AG51" s="203">
        <v>36.36</v>
      </c>
      <c r="AH51" s="203">
        <v>0</v>
      </c>
      <c r="AI51" s="203">
        <v>10</v>
      </c>
      <c r="AJ51" s="203">
        <v>0</v>
      </c>
      <c r="AK51" s="203">
        <v>29.06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2.0699999999999998</v>
      </c>
      <c r="AD52" s="203">
        <v>0</v>
      </c>
      <c r="AE52" s="203">
        <v>0</v>
      </c>
      <c r="AF52" s="203">
        <v>0</v>
      </c>
      <c r="AG52" s="203">
        <v>36.36</v>
      </c>
      <c r="AH52" s="203">
        <v>0</v>
      </c>
      <c r="AI52" s="203">
        <v>10</v>
      </c>
      <c r="AJ52" s="203">
        <v>0</v>
      </c>
      <c r="AK52" s="203">
        <v>29.06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2.0699999999999998</v>
      </c>
      <c r="AD53" s="203">
        <v>0</v>
      </c>
      <c r="AE53" s="203">
        <v>0</v>
      </c>
      <c r="AF53" s="203">
        <v>0</v>
      </c>
      <c r="AG53" s="203">
        <v>36.36</v>
      </c>
      <c r="AH53" s="203">
        <v>0</v>
      </c>
      <c r="AI53" s="203">
        <v>10</v>
      </c>
      <c r="AJ53" s="203">
        <v>0</v>
      </c>
      <c r="AK53" s="203">
        <v>29.06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2.0699999999999998</v>
      </c>
      <c r="AD54" s="203">
        <v>0</v>
      </c>
      <c r="AE54" s="203">
        <v>0</v>
      </c>
      <c r="AF54" s="203">
        <v>0</v>
      </c>
      <c r="AG54" s="203">
        <v>36.36</v>
      </c>
      <c r="AH54" s="203">
        <v>0</v>
      </c>
      <c r="AI54" s="203">
        <v>10</v>
      </c>
      <c r="AJ54" s="203">
        <v>0</v>
      </c>
      <c r="AK54" s="203">
        <v>29.06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2.0699999999999998</v>
      </c>
      <c r="AD55" s="203">
        <v>0</v>
      </c>
      <c r="AE55" s="203">
        <v>0</v>
      </c>
      <c r="AF55" s="203">
        <v>0</v>
      </c>
      <c r="AG55" s="203">
        <v>36.36</v>
      </c>
      <c r="AH55" s="203">
        <v>0</v>
      </c>
      <c r="AI55" s="203">
        <v>10</v>
      </c>
      <c r="AJ55" s="203">
        <v>0</v>
      </c>
      <c r="AK55" s="203">
        <v>29.06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2.0699999999999998</v>
      </c>
      <c r="AD56" s="203">
        <v>0</v>
      </c>
      <c r="AE56" s="203">
        <v>0</v>
      </c>
      <c r="AF56" s="203">
        <v>0</v>
      </c>
      <c r="AG56" s="203">
        <v>36.36</v>
      </c>
      <c r="AH56" s="203">
        <v>0</v>
      </c>
      <c r="AI56" s="203">
        <v>10</v>
      </c>
      <c r="AJ56" s="203">
        <v>0</v>
      </c>
      <c r="AK56" s="203">
        <v>29.06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2.0699999999999998</v>
      </c>
      <c r="AD57" s="203">
        <v>0</v>
      </c>
      <c r="AE57" s="203">
        <v>0</v>
      </c>
      <c r="AF57" s="203">
        <v>0</v>
      </c>
      <c r="AG57" s="203">
        <v>36.36</v>
      </c>
      <c r="AH57" s="203">
        <v>0</v>
      </c>
      <c r="AI57" s="203">
        <v>10</v>
      </c>
      <c r="AJ57" s="203">
        <v>0</v>
      </c>
      <c r="AK57" s="203">
        <v>29.06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2.0699999999999998</v>
      </c>
      <c r="AD58" s="203">
        <v>0</v>
      </c>
      <c r="AE58" s="203">
        <v>0</v>
      </c>
      <c r="AF58" s="203">
        <v>0</v>
      </c>
      <c r="AG58" s="203">
        <v>36.36</v>
      </c>
      <c r="AH58" s="203">
        <v>0</v>
      </c>
      <c r="AI58" s="203">
        <v>10</v>
      </c>
      <c r="AJ58" s="203">
        <v>0</v>
      </c>
      <c r="AK58" s="203">
        <v>29.06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1.31</v>
      </c>
      <c r="AD59" s="203">
        <v>0</v>
      </c>
      <c r="AE59" s="203">
        <v>0</v>
      </c>
      <c r="AF59" s="203">
        <v>0</v>
      </c>
      <c r="AG59" s="203">
        <v>36.36</v>
      </c>
      <c r="AH59" s="203">
        <v>0</v>
      </c>
      <c r="AI59" s="203">
        <v>6.33</v>
      </c>
      <c r="AJ59" s="203">
        <v>0</v>
      </c>
      <c r="AK59" s="203">
        <v>29.06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2.0699999999999998</v>
      </c>
      <c r="AD60" s="203">
        <v>0</v>
      </c>
      <c r="AE60" s="203">
        <v>0</v>
      </c>
      <c r="AF60" s="203">
        <v>0</v>
      </c>
      <c r="AG60" s="203">
        <v>36.36</v>
      </c>
      <c r="AH60" s="203">
        <v>0</v>
      </c>
      <c r="AI60" s="203">
        <v>10</v>
      </c>
      <c r="AJ60" s="203">
        <v>0</v>
      </c>
      <c r="AK60" s="203">
        <v>29.06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2.0699999999999998</v>
      </c>
      <c r="AD61" s="203">
        <v>0</v>
      </c>
      <c r="AE61" s="203">
        <v>0</v>
      </c>
      <c r="AF61" s="203">
        <v>0</v>
      </c>
      <c r="AG61" s="203">
        <v>36.36</v>
      </c>
      <c r="AH61" s="203">
        <v>0</v>
      </c>
      <c r="AI61" s="203">
        <v>10</v>
      </c>
      <c r="AJ61" s="203">
        <v>0</v>
      </c>
      <c r="AK61" s="203">
        <v>29.06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2.0699999999999998</v>
      </c>
      <c r="AD62" s="203">
        <v>0</v>
      </c>
      <c r="AE62" s="203">
        <v>0</v>
      </c>
      <c r="AF62" s="203">
        <v>0</v>
      </c>
      <c r="AG62" s="203">
        <v>36.36</v>
      </c>
      <c r="AH62" s="203">
        <v>0</v>
      </c>
      <c r="AI62" s="203">
        <v>10</v>
      </c>
      <c r="AJ62" s="203">
        <v>0</v>
      </c>
      <c r="AK62" s="203">
        <v>29.06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2.0699999999999998</v>
      </c>
      <c r="AD63" s="203">
        <v>0</v>
      </c>
      <c r="AE63" s="203">
        <v>0</v>
      </c>
      <c r="AF63" s="203">
        <v>0</v>
      </c>
      <c r="AG63" s="203">
        <v>36.36</v>
      </c>
      <c r="AH63" s="203">
        <v>0</v>
      </c>
      <c r="AI63" s="203">
        <v>10</v>
      </c>
      <c r="AJ63" s="203">
        <v>0</v>
      </c>
      <c r="AK63" s="203">
        <v>29.06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2.0699999999999998</v>
      </c>
      <c r="AD64" s="203">
        <v>0</v>
      </c>
      <c r="AE64" s="203">
        <v>0</v>
      </c>
      <c r="AF64" s="203">
        <v>0</v>
      </c>
      <c r="AG64" s="203">
        <v>36.36</v>
      </c>
      <c r="AH64" s="203">
        <v>0</v>
      </c>
      <c r="AI64" s="203">
        <v>10</v>
      </c>
      <c r="AJ64" s="203">
        <v>0</v>
      </c>
      <c r="AK64" s="203">
        <v>29.06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1.31</v>
      </c>
      <c r="AD65" s="203">
        <v>0</v>
      </c>
      <c r="AE65" s="203">
        <v>0</v>
      </c>
      <c r="AF65" s="203">
        <v>0</v>
      </c>
      <c r="AG65" s="203">
        <v>36.36</v>
      </c>
      <c r="AH65" s="203">
        <v>0</v>
      </c>
      <c r="AI65" s="203">
        <v>6.33</v>
      </c>
      <c r="AJ65" s="203">
        <v>0</v>
      </c>
      <c r="AK65" s="203">
        <v>26.96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1.31</v>
      </c>
      <c r="AD66" s="203">
        <v>0</v>
      </c>
      <c r="AE66" s="203">
        <v>0</v>
      </c>
      <c r="AF66" s="203">
        <v>0</v>
      </c>
      <c r="AG66" s="203">
        <v>36.36</v>
      </c>
      <c r="AH66" s="203">
        <v>0</v>
      </c>
      <c r="AI66" s="203">
        <v>6.33</v>
      </c>
      <c r="AJ66" s="203">
        <v>0</v>
      </c>
      <c r="AK66" s="203">
        <v>26.96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1.31</v>
      </c>
      <c r="AD67" s="203">
        <v>0</v>
      </c>
      <c r="AE67" s="203">
        <v>0</v>
      </c>
      <c r="AF67" s="203">
        <v>0</v>
      </c>
      <c r="AG67" s="203">
        <v>36.36</v>
      </c>
      <c r="AH67" s="203">
        <v>0</v>
      </c>
      <c r="AI67" s="203">
        <v>6.08</v>
      </c>
      <c r="AJ67" s="203">
        <v>0</v>
      </c>
      <c r="AK67" s="203">
        <v>26.96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1.31</v>
      </c>
      <c r="AD68" s="203">
        <v>0</v>
      </c>
      <c r="AE68" s="203">
        <v>0</v>
      </c>
      <c r="AF68" s="203">
        <v>0</v>
      </c>
      <c r="AG68" s="203">
        <v>36.36</v>
      </c>
      <c r="AH68" s="203">
        <v>0</v>
      </c>
      <c r="AI68" s="203">
        <v>6.33</v>
      </c>
      <c r="AJ68" s="203">
        <v>0</v>
      </c>
      <c r="AK68" s="203">
        <v>26.96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1.31</v>
      </c>
      <c r="AD69" s="203">
        <v>0</v>
      </c>
      <c r="AE69" s="203">
        <v>0</v>
      </c>
      <c r="AF69" s="203">
        <v>0</v>
      </c>
      <c r="AG69" s="203">
        <v>36.36</v>
      </c>
      <c r="AH69" s="203">
        <v>0</v>
      </c>
      <c r="AI69" s="203">
        <v>6.33</v>
      </c>
      <c r="AJ69" s="203">
        <v>0</v>
      </c>
      <c r="AK69" s="203">
        <v>26.96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2.0699999999999998</v>
      </c>
      <c r="AD70" s="203">
        <v>0</v>
      </c>
      <c r="AE70" s="203">
        <v>0</v>
      </c>
      <c r="AF70" s="203">
        <v>0</v>
      </c>
      <c r="AG70" s="203">
        <v>36.36</v>
      </c>
      <c r="AH70" s="203">
        <v>0</v>
      </c>
      <c r="AI70" s="203">
        <v>10</v>
      </c>
      <c r="AJ70" s="203">
        <v>0</v>
      </c>
      <c r="AK70" s="203">
        <v>26.96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2.0699999999999998</v>
      </c>
      <c r="AD71" s="203">
        <v>0</v>
      </c>
      <c r="AE71" s="203">
        <v>0</v>
      </c>
      <c r="AF71" s="203">
        <v>0</v>
      </c>
      <c r="AG71" s="203">
        <v>36.36</v>
      </c>
      <c r="AH71" s="203">
        <v>0</v>
      </c>
      <c r="AI71" s="203">
        <v>10</v>
      </c>
      <c r="AJ71" s="203">
        <v>0</v>
      </c>
      <c r="AK71" s="203">
        <v>26.96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2.0699999999999998</v>
      </c>
      <c r="AD72" s="203">
        <v>0</v>
      </c>
      <c r="AE72" s="203">
        <v>0</v>
      </c>
      <c r="AF72" s="203">
        <v>0</v>
      </c>
      <c r="AG72" s="203">
        <v>36.36</v>
      </c>
      <c r="AH72" s="203">
        <v>0</v>
      </c>
      <c r="AI72" s="203">
        <v>10</v>
      </c>
      <c r="AJ72" s="203">
        <v>0</v>
      </c>
      <c r="AK72" s="203">
        <v>26.96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2.0699999999999998</v>
      </c>
      <c r="AD73" s="203">
        <v>0</v>
      </c>
      <c r="AE73" s="203">
        <v>0</v>
      </c>
      <c r="AF73" s="203">
        <v>0</v>
      </c>
      <c r="AG73" s="203">
        <v>36.36</v>
      </c>
      <c r="AH73" s="203">
        <v>0</v>
      </c>
      <c r="AI73" s="203">
        <v>10</v>
      </c>
      <c r="AJ73" s="203">
        <v>0</v>
      </c>
      <c r="AK73" s="203">
        <v>26.96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2.0699999999999998</v>
      </c>
      <c r="AD74" s="203">
        <v>0</v>
      </c>
      <c r="AE74" s="203">
        <v>0</v>
      </c>
      <c r="AF74" s="203">
        <v>0</v>
      </c>
      <c r="AG74" s="203">
        <v>36.36</v>
      </c>
      <c r="AH74" s="203">
        <v>0</v>
      </c>
      <c r="AI74" s="203">
        <v>10</v>
      </c>
      <c r="AJ74" s="203">
        <v>0</v>
      </c>
      <c r="AK74" s="203">
        <v>26.96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2.0699999999999998</v>
      </c>
      <c r="AD75" s="203">
        <v>0</v>
      </c>
      <c r="AE75" s="203">
        <v>0</v>
      </c>
      <c r="AF75" s="203">
        <v>0</v>
      </c>
      <c r="AG75" s="203">
        <v>36.36</v>
      </c>
      <c r="AH75" s="203">
        <v>0</v>
      </c>
      <c r="AI75" s="203">
        <v>10</v>
      </c>
      <c r="AJ75" s="203">
        <v>0</v>
      </c>
      <c r="AK75" s="203">
        <v>27.41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2.0699999999999998</v>
      </c>
      <c r="AD76" s="203">
        <v>0</v>
      </c>
      <c r="AE76" s="203">
        <v>0</v>
      </c>
      <c r="AF76" s="203">
        <v>0</v>
      </c>
      <c r="AG76" s="203">
        <v>36.36</v>
      </c>
      <c r="AH76" s="203">
        <v>0</v>
      </c>
      <c r="AI76" s="203">
        <v>10</v>
      </c>
      <c r="AJ76" s="203">
        <v>0</v>
      </c>
      <c r="AK76" s="203">
        <v>27.41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2.0699999999999998</v>
      </c>
      <c r="AD77" s="203">
        <v>0</v>
      </c>
      <c r="AE77" s="203">
        <v>0</v>
      </c>
      <c r="AF77" s="203">
        <v>0</v>
      </c>
      <c r="AG77" s="203">
        <v>36.36</v>
      </c>
      <c r="AH77" s="203">
        <v>0</v>
      </c>
      <c r="AI77" s="203">
        <v>10</v>
      </c>
      <c r="AJ77" s="203">
        <v>0</v>
      </c>
      <c r="AK77" s="203">
        <v>27.41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2.0699999999999998</v>
      </c>
      <c r="AD78" s="203">
        <v>0</v>
      </c>
      <c r="AE78" s="203">
        <v>0</v>
      </c>
      <c r="AF78" s="203">
        <v>0</v>
      </c>
      <c r="AG78" s="203">
        <v>36.36</v>
      </c>
      <c r="AH78" s="203">
        <v>0</v>
      </c>
      <c r="AI78" s="203">
        <v>10</v>
      </c>
      <c r="AJ78" s="203">
        <v>0</v>
      </c>
      <c r="AK78" s="203">
        <v>27.41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2.0699999999999998</v>
      </c>
      <c r="AD79" s="203">
        <v>0</v>
      </c>
      <c r="AE79" s="203">
        <v>0</v>
      </c>
      <c r="AF79" s="203">
        <v>0</v>
      </c>
      <c r="AG79" s="203">
        <v>36.36</v>
      </c>
      <c r="AH79" s="203">
        <v>0</v>
      </c>
      <c r="AI79" s="203">
        <v>10</v>
      </c>
      <c r="AJ79" s="203">
        <v>0</v>
      </c>
      <c r="AK79" s="203">
        <v>27.41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2.0699999999999998</v>
      </c>
      <c r="AD80" s="203">
        <v>0</v>
      </c>
      <c r="AE80" s="203">
        <v>0</v>
      </c>
      <c r="AF80" s="203">
        <v>0</v>
      </c>
      <c r="AG80" s="203">
        <v>36.36</v>
      </c>
      <c r="AH80" s="203">
        <v>0</v>
      </c>
      <c r="AI80" s="203">
        <v>10</v>
      </c>
      <c r="AJ80" s="203">
        <v>0</v>
      </c>
      <c r="AK80" s="203">
        <v>27.41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2.0699999999999998</v>
      </c>
      <c r="AD81" s="203">
        <v>0</v>
      </c>
      <c r="AE81" s="203">
        <v>0</v>
      </c>
      <c r="AF81" s="203">
        <v>0</v>
      </c>
      <c r="AG81" s="203">
        <v>36.36</v>
      </c>
      <c r="AH81" s="203">
        <v>0</v>
      </c>
      <c r="AI81" s="203">
        <v>10</v>
      </c>
      <c r="AJ81" s="203">
        <v>0</v>
      </c>
      <c r="AK81" s="203">
        <v>27.41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2.0699999999999998</v>
      </c>
      <c r="AD82" s="203">
        <v>0</v>
      </c>
      <c r="AE82" s="203">
        <v>0</v>
      </c>
      <c r="AF82" s="203">
        <v>0</v>
      </c>
      <c r="AG82" s="203">
        <v>36.36</v>
      </c>
      <c r="AH82" s="203">
        <v>0</v>
      </c>
      <c r="AI82" s="203">
        <v>10</v>
      </c>
      <c r="AJ82" s="203">
        <v>0</v>
      </c>
      <c r="AK82" s="203">
        <v>27.41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2.0699999999999998</v>
      </c>
      <c r="AD83" s="203">
        <v>0</v>
      </c>
      <c r="AE83" s="203">
        <v>0</v>
      </c>
      <c r="AF83" s="203">
        <v>0</v>
      </c>
      <c r="AG83" s="203">
        <v>36.36</v>
      </c>
      <c r="AH83" s="203">
        <v>0</v>
      </c>
      <c r="AI83" s="203">
        <v>10</v>
      </c>
      <c r="AJ83" s="203">
        <v>0</v>
      </c>
      <c r="AK83" s="203">
        <v>27.41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2.0699999999999998</v>
      </c>
      <c r="AD84" s="203">
        <v>0</v>
      </c>
      <c r="AE84" s="203">
        <v>0</v>
      </c>
      <c r="AF84" s="203">
        <v>0</v>
      </c>
      <c r="AG84" s="203">
        <v>36.36</v>
      </c>
      <c r="AH84" s="203">
        <v>0</v>
      </c>
      <c r="AI84" s="203">
        <v>10</v>
      </c>
      <c r="AJ84" s="203">
        <v>0</v>
      </c>
      <c r="AK84" s="203">
        <v>27.41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2.0699999999999998</v>
      </c>
      <c r="AD85" s="203">
        <v>0</v>
      </c>
      <c r="AE85" s="203">
        <v>0</v>
      </c>
      <c r="AF85" s="203">
        <v>0</v>
      </c>
      <c r="AG85" s="203">
        <v>36.36</v>
      </c>
      <c r="AH85" s="203">
        <v>0</v>
      </c>
      <c r="AI85" s="203">
        <v>6.76</v>
      </c>
      <c r="AJ85" s="203">
        <v>0</v>
      </c>
      <c r="AK85" s="203">
        <v>27.24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2.0699999999999998</v>
      </c>
      <c r="AD86" s="203">
        <v>0</v>
      </c>
      <c r="AE86" s="203">
        <v>0</v>
      </c>
      <c r="AF86" s="203">
        <v>0</v>
      </c>
      <c r="AG86" s="203">
        <v>36.36</v>
      </c>
      <c r="AH86" s="203">
        <v>0</v>
      </c>
      <c r="AI86" s="203">
        <v>10</v>
      </c>
      <c r="AJ86" s="203">
        <v>0</v>
      </c>
      <c r="AK86" s="203">
        <v>27.24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2.0699999999999998</v>
      </c>
      <c r="AD87" s="203">
        <v>0</v>
      </c>
      <c r="AE87" s="203">
        <v>0</v>
      </c>
      <c r="AF87" s="203">
        <v>0</v>
      </c>
      <c r="AG87" s="203">
        <v>36.36</v>
      </c>
      <c r="AH87" s="203">
        <v>0</v>
      </c>
      <c r="AI87" s="203">
        <v>10</v>
      </c>
      <c r="AJ87" s="203">
        <v>0</v>
      </c>
      <c r="AK87" s="203">
        <v>27.24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2.0699999999999998</v>
      </c>
      <c r="AD88" s="203">
        <v>0</v>
      </c>
      <c r="AE88" s="203">
        <v>0</v>
      </c>
      <c r="AF88" s="203">
        <v>0</v>
      </c>
      <c r="AG88" s="203">
        <v>36.36</v>
      </c>
      <c r="AH88" s="203">
        <v>0</v>
      </c>
      <c r="AI88" s="203">
        <v>10</v>
      </c>
      <c r="AJ88" s="203">
        <v>0</v>
      </c>
      <c r="AK88" s="203">
        <v>27.24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2.0699999999999998</v>
      </c>
      <c r="AD89" s="203">
        <v>0</v>
      </c>
      <c r="AE89" s="203">
        <v>0</v>
      </c>
      <c r="AF89" s="203">
        <v>0</v>
      </c>
      <c r="AG89" s="203">
        <v>36.36</v>
      </c>
      <c r="AH89" s="203">
        <v>0</v>
      </c>
      <c r="AI89" s="203">
        <v>10</v>
      </c>
      <c r="AJ89" s="203">
        <v>0</v>
      </c>
      <c r="AK89" s="203">
        <v>27.24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2.0699999999999998</v>
      </c>
      <c r="AD90" s="203">
        <v>0</v>
      </c>
      <c r="AE90" s="203">
        <v>0</v>
      </c>
      <c r="AF90" s="203">
        <v>0</v>
      </c>
      <c r="AG90" s="203">
        <v>36.36</v>
      </c>
      <c r="AH90" s="203">
        <v>0</v>
      </c>
      <c r="AI90" s="203">
        <v>10</v>
      </c>
      <c r="AJ90" s="203">
        <v>0</v>
      </c>
      <c r="AK90" s="203">
        <v>27.24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2.0699999999999998</v>
      </c>
      <c r="AD91" s="203">
        <v>0</v>
      </c>
      <c r="AE91" s="203">
        <v>0</v>
      </c>
      <c r="AF91" s="203">
        <v>0</v>
      </c>
      <c r="AG91" s="203">
        <v>36.36</v>
      </c>
      <c r="AH91" s="203">
        <v>0</v>
      </c>
      <c r="AI91" s="203">
        <v>10</v>
      </c>
      <c r="AJ91" s="203">
        <v>0</v>
      </c>
      <c r="AK91" s="203">
        <v>27.24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2.0699999999999998</v>
      </c>
      <c r="AD92" s="203">
        <v>0</v>
      </c>
      <c r="AE92" s="203">
        <v>0</v>
      </c>
      <c r="AF92" s="203">
        <v>0</v>
      </c>
      <c r="AG92" s="203">
        <v>36.36</v>
      </c>
      <c r="AH92" s="203">
        <v>0</v>
      </c>
      <c r="AI92" s="203">
        <v>10</v>
      </c>
      <c r="AJ92" s="203">
        <v>0</v>
      </c>
      <c r="AK92" s="203">
        <v>27.24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2.0699999999999998</v>
      </c>
      <c r="AD93" s="203">
        <v>0</v>
      </c>
      <c r="AE93" s="203">
        <v>0</v>
      </c>
      <c r="AF93" s="203">
        <v>0</v>
      </c>
      <c r="AG93" s="203">
        <v>36.36</v>
      </c>
      <c r="AH93" s="203">
        <v>0</v>
      </c>
      <c r="AI93" s="203">
        <v>10</v>
      </c>
      <c r="AJ93" s="203">
        <v>0</v>
      </c>
      <c r="AK93" s="203">
        <v>27.24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2.0699999999999998</v>
      </c>
      <c r="AD94" s="203">
        <v>0</v>
      </c>
      <c r="AE94" s="203">
        <v>0</v>
      </c>
      <c r="AF94" s="203">
        <v>0</v>
      </c>
      <c r="AG94" s="203">
        <v>36.36</v>
      </c>
      <c r="AH94" s="203">
        <v>0</v>
      </c>
      <c r="AI94" s="203">
        <v>10</v>
      </c>
      <c r="AJ94" s="203">
        <v>0</v>
      </c>
      <c r="AK94" s="203">
        <v>27.24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2.0699999999999998</v>
      </c>
      <c r="AD95" s="203">
        <v>0</v>
      </c>
      <c r="AE95" s="203">
        <v>0</v>
      </c>
      <c r="AF95" s="203">
        <v>0</v>
      </c>
      <c r="AG95" s="203">
        <v>36.36</v>
      </c>
      <c r="AH95" s="203">
        <v>0</v>
      </c>
      <c r="AI95" s="203">
        <v>10</v>
      </c>
      <c r="AJ95" s="203">
        <v>0</v>
      </c>
      <c r="AK95" s="203">
        <v>27.24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2.0699999999999998</v>
      </c>
      <c r="AD96" s="203">
        <v>0</v>
      </c>
      <c r="AE96" s="203">
        <v>0</v>
      </c>
      <c r="AF96" s="203">
        <v>0</v>
      </c>
      <c r="AG96" s="203">
        <v>36.36</v>
      </c>
      <c r="AH96" s="203">
        <v>0</v>
      </c>
      <c r="AI96" s="203">
        <v>10</v>
      </c>
      <c r="AJ96" s="203">
        <v>0</v>
      </c>
      <c r="AK96" s="203">
        <v>27.24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2.0699999999999998</v>
      </c>
      <c r="AD97" s="203">
        <v>0</v>
      </c>
      <c r="AE97" s="203">
        <v>0</v>
      </c>
      <c r="AF97" s="203">
        <v>0</v>
      </c>
      <c r="AG97" s="203">
        <v>36.36</v>
      </c>
      <c r="AH97" s="203">
        <v>0</v>
      </c>
      <c r="AI97" s="203">
        <v>10</v>
      </c>
      <c r="AJ97" s="203">
        <v>0</v>
      </c>
      <c r="AK97" s="203">
        <v>27.24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2.0699999999999998</v>
      </c>
      <c r="AD98" s="203">
        <v>0</v>
      </c>
      <c r="AE98" s="203">
        <v>0</v>
      </c>
      <c r="AF98" s="203">
        <v>0</v>
      </c>
      <c r="AG98" s="203">
        <v>36.36</v>
      </c>
      <c r="AH98" s="203">
        <v>0</v>
      </c>
      <c r="AI98" s="203">
        <v>10</v>
      </c>
      <c r="AJ98" s="203">
        <v>0</v>
      </c>
      <c r="AK98" s="203">
        <v>27.24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4.8359999999999903E-2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0.82719000000000054</v>
      </c>
      <c r="AH99">
        <f t="shared" si="0"/>
        <v>0</v>
      </c>
      <c r="AI99">
        <f t="shared" si="0"/>
        <v>0.23186250000000005</v>
      </c>
      <c r="AJ99">
        <f t="shared" si="0"/>
        <v>0</v>
      </c>
      <c r="AK99">
        <f t="shared" si="0"/>
        <v>0.66146749999999888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2.12</v>
      </c>
      <c r="AJ3" s="203">
        <v>0</v>
      </c>
      <c r="AK3" s="203">
        <v>4.9400000000000004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2.12</v>
      </c>
      <c r="AJ4" s="203">
        <v>0</v>
      </c>
      <c r="AK4" s="203">
        <v>4.91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2.12</v>
      </c>
      <c r="AJ5" s="203">
        <v>0</v>
      </c>
      <c r="AK5" s="203">
        <v>4.91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2.12</v>
      </c>
      <c r="AJ6" s="203">
        <v>0</v>
      </c>
      <c r="AK6" s="203">
        <v>4.91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2.12</v>
      </c>
      <c r="AJ7" s="203">
        <v>0</v>
      </c>
      <c r="AK7" s="203">
        <v>4.91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7.27</v>
      </c>
      <c r="AH8" s="203">
        <v>0</v>
      </c>
      <c r="AI8" s="203">
        <v>2</v>
      </c>
      <c r="AJ8" s="203">
        <v>0</v>
      </c>
      <c r="AK8" s="203">
        <v>4.91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7.27</v>
      </c>
      <c r="AH9" s="203">
        <v>0</v>
      </c>
      <c r="AI9" s="203">
        <v>0</v>
      </c>
      <c r="AJ9" s="203">
        <v>0</v>
      </c>
      <c r="AK9" s="203">
        <v>4.91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7.27</v>
      </c>
      <c r="AH10" s="203">
        <v>0</v>
      </c>
      <c r="AI10" s="203">
        <v>0</v>
      </c>
      <c r="AJ10" s="203">
        <v>0</v>
      </c>
      <c r="AK10" s="203">
        <v>4.91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7.27</v>
      </c>
      <c r="AH11" s="203">
        <v>0</v>
      </c>
      <c r="AI11" s="203">
        <v>2</v>
      </c>
      <c r="AJ11" s="203">
        <v>0</v>
      </c>
      <c r="AK11" s="203">
        <v>4.91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7.27</v>
      </c>
      <c r="AH12" s="203">
        <v>0</v>
      </c>
      <c r="AI12" s="203">
        <v>2</v>
      </c>
      <c r="AJ12" s="203">
        <v>0</v>
      </c>
      <c r="AK12" s="203">
        <v>4.91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7.27</v>
      </c>
      <c r="AH13" s="203">
        <v>0</v>
      </c>
      <c r="AI13" s="203">
        <v>2</v>
      </c>
      <c r="AJ13" s="203">
        <v>0</v>
      </c>
      <c r="AK13" s="203">
        <v>4.91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7.27</v>
      </c>
      <c r="AH14" s="203">
        <v>0</v>
      </c>
      <c r="AI14" s="203">
        <v>2</v>
      </c>
      <c r="AJ14" s="203">
        <v>0</v>
      </c>
      <c r="AK14" s="203">
        <v>4.91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7.27</v>
      </c>
      <c r="AH15" s="203">
        <v>0</v>
      </c>
      <c r="AI15" s="203">
        <v>2</v>
      </c>
      <c r="AJ15" s="203">
        <v>0</v>
      </c>
      <c r="AK15" s="203">
        <v>4.91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7.27</v>
      </c>
      <c r="AH16" s="203">
        <v>0</v>
      </c>
      <c r="AI16" s="203">
        <v>2</v>
      </c>
      <c r="AJ16" s="203">
        <v>0</v>
      </c>
      <c r="AK16" s="203">
        <v>4.91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7.27</v>
      </c>
      <c r="AH17" s="203">
        <v>0</v>
      </c>
      <c r="AI17" s="203">
        <v>2</v>
      </c>
      <c r="AJ17" s="203">
        <v>0</v>
      </c>
      <c r="AK17" s="203">
        <v>4.91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7.27</v>
      </c>
      <c r="AH18" s="203">
        <v>0</v>
      </c>
      <c r="AI18" s="203">
        <v>2</v>
      </c>
      <c r="AJ18" s="203">
        <v>0</v>
      </c>
      <c r="AK18" s="203">
        <v>4.91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7.27</v>
      </c>
      <c r="AH19" s="203">
        <v>0</v>
      </c>
      <c r="AI19" s="203">
        <v>2</v>
      </c>
      <c r="AJ19" s="203">
        <v>0</v>
      </c>
      <c r="AK19" s="203">
        <v>4.91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7.27</v>
      </c>
      <c r="AH20" s="203">
        <v>0</v>
      </c>
      <c r="AI20" s="203">
        <v>2</v>
      </c>
      <c r="AJ20" s="203">
        <v>0</v>
      </c>
      <c r="AK20" s="203">
        <v>4.91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7.27</v>
      </c>
      <c r="AH21" s="203">
        <v>0</v>
      </c>
      <c r="AI21" s="203">
        <v>2</v>
      </c>
      <c r="AJ21" s="203">
        <v>0</v>
      </c>
      <c r="AK21" s="203">
        <v>4.91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7.27</v>
      </c>
      <c r="AH22" s="203">
        <v>0</v>
      </c>
      <c r="AI22" s="203">
        <v>2</v>
      </c>
      <c r="AJ22" s="203">
        <v>0</v>
      </c>
      <c r="AK22" s="203">
        <v>4.91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7.27</v>
      </c>
      <c r="AH23" s="203">
        <v>0</v>
      </c>
      <c r="AI23" s="203">
        <v>2</v>
      </c>
      <c r="AJ23" s="203">
        <v>0</v>
      </c>
      <c r="AK23" s="203">
        <v>4.91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7.27</v>
      </c>
      <c r="AH24" s="203">
        <v>0</v>
      </c>
      <c r="AI24" s="203">
        <v>2</v>
      </c>
      <c r="AJ24" s="203">
        <v>0</v>
      </c>
      <c r="AK24" s="203">
        <v>4.91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7.27</v>
      </c>
      <c r="AH25" s="203">
        <v>0</v>
      </c>
      <c r="AI25" s="203">
        <v>2</v>
      </c>
      <c r="AJ25" s="203">
        <v>0</v>
      </c>
      <c r="AK25" s="203">
        <v>4.91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7.27</v>
      </c>
      <c r="AH26" s="203">
        <v>0</v>
      </c>
      <c r="AI26" s="203">
        <v>2</v>
      </c>
      <c r="AJ26" s="203">
        <v>0</v>
      </c>
      <c r="AK26" s="203">
        <v>4.91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7.27</v>
      </c>
      <c r="AH27" s="203">
        <v>0</v>
      </c>
      <c r="AI27" s="203">
        <v>2</v>
      </c>
      <c r="AJ27" s="203">
        <v>0</v>
      </c>
      <c r="AK27" s="203">
        <v>5.69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7.27</v>
      </c>
      <c r="AH28" s="203">
        <v>0</v>
      </c>
      <c r="AI28" s="203">
        <v>2</v>
      </c>
      <c r="AJ28" s="203">
        <v>0</v>
      </c>
      <c r="AK28" s="203">
        <v>5.69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7.27</v>
      </c>
      <c r="AH29" s="203">
        <v>0</v>
      </c>
      <c r="AI29" s="203">
        <v>2</v>
      </c>
      <c r="AJ29" s="203">
        <v>0</v>
      </c>
      <c r="AK29" s="203">
        <v>5.69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7.27</v>
      </c>
      <c r="AH30" s="203">
        <v>0</v>
      </c>
      <c r="AI30" s="203">
        <v>2</v>
      </c>
      <c r="AJ30" s="203">
        <v>0</v>
      </c>
      <c r="AK30" s="203">
        <v>5.69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7.27</v>
      </c>
      <c r="AH31" s="203">
        <v>0</v>
      </c>
      <c r="AI31" s="203">
        <v>2</v>
      </c>
      <c r="AJ31" s="203">
        <v>0</v>
      </c>
      <c r="AK31" s="203">
        <v>5.69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7.27</v>
      </c>
      <c r="AH32" s="203">
        <v>0</v>
      </c>
      <c r="AI32" s="203">
        <v>2</v>
      </c>
      <c r="AJ32" s="203">
        <v>0</v>
      </c>
      <c r="AK32" s="203">
        <v>5.69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7.27</v>
      </c>
      <c r="AH33" s="203">
        <v>0</v>
      </c>
      <c r="AI33" s="203">
        <v>2</v>
      </c>
      <c r="AJ33" s="203">
        <v>0</v>
      </c>
      <c r="AK33" s="203">
        <v>5.69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7.27</v>
      </c>
      <c r="AH34" s="203">
        <v>0</v>
      </c>
      <c r="AI34" s="203">
        <v>2</v>
      </c>
      <c r="AJ34" s="203">
        <v>0</v>
      </c>
      <c r="AK34" s="203">
        <v>5.69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7.27</v>
      </c>
      <c r="AH35" s="203">
        <v>0</v>
      </c>
      <c r="AI35" s="203">
        <v>2</v>
      </c>
      <c r="AJ35" s="203">
        <v>0</v>
      </c>
      <c r="AK35" s="203">
        <v>5.69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7.27</v>
      </c>
      <c r="AH36" s="203">
        <v>0</v>
      </c>
      <c r="AI36" s="203">
        <v>2</v>
      </c>
      <c r="AJ36" s="203">
        <v>0</v>
      </c>
      <c r="AK36" s="203">
        <v>5.69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7.27</v>
      </c>
      <c r="AH37" s="203">
        <v>0</v>
      </c>
      <c r="AI37" s="203">
        <v>2</v>
      </c>
      <c r="AJ37" s="203">
        <v>0</v>
      </c>
      <c r="AK37" s="203">
        <v>5.69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7.27</v>
      </c>
      <c r="AH38" s="203">
        <v>0</v>
      </c>
      <c r="AI38" s="203">
        <v>2</v>
      </c>
      <c r="AJ38" s="203">
        <v>0</v>
      </c>
      <c r="AK38" s="203">
        <v>5.82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7.27</v>
      </c>
      <c r="AH39" s="203">
        <v>0</v>
      </c>
      <c r="AI39" s="203">
        <v>2</v>
      </c>
      <c r="AJ39" s="203">
        <v>0</v>
      </c>
      <c r="AK39" s="203">
        <v>5.82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7.27</v>
      </c>
      <c r="AH40" s="203">
        <v>0</v>
      </c>
      <c r="AI40" s="203">
        <v>2</v>
      </c>
      <c r="AJ40" s="203">
        <v>0</v>
      </c>
      <c r="AK40" s="203">
        <v>5.82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7.27</v>
      </c>
      <c r="AH41" s="203">
        <v>0</v>
      </c>
      <c r="AI41" s="203">
        <v>2</v>
      </c>
      <c r="AJ41" s="203">
        <v>0</v>
      </c>
      <c r="AK41" s="203">
        <v>5.82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7.27</v>
      </c>
      <c r="AH42" s="203">
        <v>0</v>
      </c>
      <c r="AI42" s="203">
        <v>2</v>
      </c>
      <c r="AJ42" s="203">
        <v>0</v>
      </c>
      <c r="AK42" s="203">
        <v>5.82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7.27</v>
      </c>
      <c r="AH43" s="203">
        <v>0</v>
      </c>
      <c r="AI43" s="203">
        <v>2</v>
      </c>
      <c r="AJ43" s="203">
        <v>0</v>
      </c>
      <c r="AK43" s="203">
        <v>5.82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7.27</v>
      </c>
      <c r="AH44" s="203">
        <v>0</v>
      </c>
      <c r="AI44" s="203">
        <v>0</v>
      </c>
      <c r="AJ44" s="203">
        <v>0</v>
      </c>
      <c r="AK44" s="203">
        <v>5.6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7.27</v>
      </c>
      <c r="AH45" s="203">
        <v>0</v>
      </c>
      <c r="AI45" s="203">
        <v>2</v>
      </c>
      <c r="AJ45" s="203">
        <v>0</v>
      </c>
      <c r="AK45" s="203">
        <v>5.6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7.27</v>
      </c>
      <c r="AH46" s="203">
        <v>0</v>
      </c>
      <c r="AI46" s="203">
        <v>2</v>
      </c>
      <c r="AJ46" s="203">
        <v>0</v>
      </c>
      <c r="AK46" s="203">
        <v>5.6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7.27</v>
      </c>
      <c r="AH47" s="203">
        <v>0</v>
      </c>
      <c r="AI47" s="203">
        <v>2</v>
      </c>
      <c r="AJ47" s="203">
        <v>0</v>
      </c>
      <c r="AK47" s="203">
        <v>5.82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7.27</v>
      </c>
      <c r="AH48" s="203">
        <v>0</v>
      </c>
      <c r="AI48" s="203">
        <v>2</v>
      </c>
      <c r="AJ48" s="203">
        <v>0</v>
      </c>
      <c r="AK48" s="203">
        <v>5.82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7.27</v>
      </c>
      <c r="AH49" s="203">
        <v>0</v>
      </c>
      <c r="AI49" s="203">
        <v>2</v>
      </c>
      <c r="AJ49" s="203">
        <v>0</v>
      </c>
      <c r="AK49" s="203">
        <v>5.82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7.27</v>
      </c>
      <c r="AH50" s="203">
        <v>0</v>
      </c>
      <c r="AI50" s="203">
        <v>2</v>
      </c>
      <c r="AJ50" s="203">
        <v>0</v>
      </c>
      <c r="AK50" s="203">
        <v>5.82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7.27</v>
      </c>
      <c r="AH51" s="203">
        <v>0</v>
      </c>
      <c r="AI51" s="203">
        <v>1.52</v>
      </c>
      <c r="AJ51" s="203">
        <v>0</v>
      </c>
      <c r="AK51" s="203">
        <v>5.82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7.27</v>
      </c>
      <c r="AH52" s="203">
        <v>0</v>
      </c>
      <c r="AI52" s="203">
        <v>1.52</v>
      </c>
      <c r="AJ52" s="203">
        <v>0</v>
      </c>
      <c r="AK52" s="203">
        <v>5.82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7.27</v>
      </c>
      <c r="AH53" s="203">
        <v>0</v>
      </c>
      <c r="AI53" s="203">
        <v>1.52</v>
      </c>
      <c r="AJ53" s="203">
        <v>0</v>
      </c>
      <c r="AK53" s="203">
        <v>5.82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7.27</v>
      </c>
      <c r="AH54" s="203">
        <v>0</v>
      </c>
      <c r="AI54" s="203">
        <v>1.52</v>
      </c>
      <c r="AJ54" s="203">
        <v>0</v>
      </c>
      <c r="AK54" s="203">
        <v>5.82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7.27</v>
      </c>
      <c r="AH55" s="203">
        <v>0</v>
      </c>
      <c r="AI55" s="203">
        <v>2</v>
      </c>
      <c r="AJ55" s="203">
        <v>0</v>
      </c>
      <c r="AK55" s="203">
        <v>5.82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7.27</v>
      </c>
      <c r="AH56" s="203">
        <v>0</v>
      </c>
      <c r="AI56" s="203">
        <v>1.52</v>
      </c>
      <c r="AJ56" s="203">
        <v>0</v>
      </c>
      <c r="AK56" s="203">
        <v>5.82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7.27</v>
      </c>
      <c r="AH57" s="203">
        <v>0</v>
      </c>
      <c r="AI57" s="203">
        <v>1.52</v>
      </c>
      <c r="AJ57" s="203">
        <v>0</v>
      </c>
      <c r="AK57" s="203">
        <v>5.82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7.27</v>
      </c>
      <c r="AH58" s="203">
        <v>0</v>
      </c>
      <c r="AI58" s="203">
        <v>1.52</v>
      </c>
      <c r="AJ58" s="203">
        <v>0</v>
      </c>
      <c r="AK58" s="203">
        <v>5.82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7.27</v>
      </c>
      <c r="AH59" s="203">
        <v>0</v>
      </c>
      <c r="AI59" s="203">
        <v>0</v>
      </c>
      <c r="AJ59" s="203">
        <v>0</v>
      </c>
      <c r="AK59" s="203">
        <v>5.82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7.27</v>
      </c>
      <c r="AH60" s="203">
        <v>0</v>
      </c>
      <c r="AI60" s="203">
        <v>1.52</v>
      </c>
      <c r="AJ60" s="203">
        <v>0</v>
      </c>
      <c r="AK60" s="203">
        <v>5.82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7.27</v>
      </c>
      <c r="AH61" s="203">
        <v>0</v>
      </c>
      <c r="AI61" s="203">
        <v>2</v>
      </c>
      <c r="AJ61" s="203">
        <v>0</v>
      </c>
      <c r="AK61" s="203">
        <v>5.82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7.27</v>
      </c>
      <c r="AH62" s="203">
        <v>0</v>
      </c>
      <c r="AI62" s="203">
        <v>1.52</v>
      </c>
      <c r="AJ62" s="203">
        <v>0</v>
      </c>
      <c r="AK62" s="203">
        <v>5.82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7.27</v>
      </c>
      <c r="AH63" s="203">
        <v>0</v>
      </c>
      <c r="AI63" s="203">
        <v>1.52</v>
      </c>
      <c r="AJ63" s="203">
        <v>0</v>
      </c>
      <c r="AK63" s="203">
        <v>5.82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7.27</v>
      </c>
      <c r="AH64" s="203">
        <v>0</v>
      </c>
      <c r="AI64" s="203">
        <v>1.52</v>
      </c>
      <c r="AJ64" s="203">
        <v>0</v>
      </c>
      <c r="AK64" s="203">
        <v>5.82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7.27</v>
      </c>
      <c r="AH65" s="203">
        <v>0</v>
      </c>
      <c r="AI65" s="203">
        <v>0</v>
      </c>
      <c r="AJ65" s="203">
        <v>0</v>
      </c>
      <c r="AK65" s="203">
        <v>5.4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7.27</v>
      </c>
      <c r="AH66" s="203">
        <v>0</v>
      </c>
      <c r="AI66" s="203">
        <v>0</v>
      </c>
      <c r="AJ66" s="203">
        <v>0</v>
      </c>
      <c r="AK66" s="203">
        <v>5.4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7.27</v>
      </c>
      <c r="AH67" s="203">
        <v>0</v>
      </c>
      <c r="AI67" s="203">
        <v>1.22</v>
      </c>
      <c r="AJ67" s="203">
        <v>0</v>
      </c>
      <c r="AK67" s="203">
        <v>5.4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7.27</v>
      </c>
      <c r="AH68" s="203">
        <v>0</v>
      </c>
      <c r="AI68" s="203">
        <v>0</v>
      </c>
      <c r="AJ68" s="203">
        <v>0</v>
      </c>
      <c r="AK68" s="203">
        <v>5.4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7.27</v>
      </c>
      <c r="AH69" s="203">
        <v>0</v>
      </c>
      <c r="AI69" s="203">
        <v>0</v>
      </c>
      <c r="AJ69" s="203">
        <v>0</v>
      </c>
      <c r="AK69" s="203">
        <v>5.4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7.27</v>
      </c>
      <c r="AH70" s="203">
        <v>0</v>
      </c>
      <c r="AI70" s="203">
        <v>1.52</v>
      </c>
      <c r="AJ70" s="203">
        <v>0</v>
      </c>
      <c r="AK70" s="203">
        <v>5.4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7.27</v>
      </c>
      <c r="AH71" s="203">
        <v>0</v>
      </c>
      <c r="AI71" s="203">
        <v>1.52</v>
      </c>
      <c r="AJ71" s="203">
        <v>0</v>
      </c>
      <c r="AK71" s="203">
        <v>5.4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7.27</v>
      </c>
      <c r="AH72" s="203">
        <v>0</v>
      </c>
      <c r="AI72" s="203">
        <v>1.52</v>
      </c>
      <c r="AJ72" s="203">
        <v>0</v>
      </c>
      <c r="AK72" s="203">
        <v>5.4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7.27</v>
      </c>
      <c r="AH73" s="203">
        <v>0</v>
      </c>
      <c r="AI73" s="203">
        <v>2</v>
      </c>
      <c r="AJ73" s="203">
        <v>0</v>
      </c>
      <c r="AK73" s="203">
        <v>5.4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7.27</v>
      </c>
      <c r="AH74" s="203">
        <v>0</v>
      </c>
      <c r="AI74" s="203">
        <v>1.52</v>
      </c>
      <c r="AJ74" s="203">
        <v>0</v>
      </c>
      <c r="AK74" s="203">
        <v>5.4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7.27</v>
      </c>
      <c r="AH75" s="203">
        <v>0</v>
      </c>
      <c r="AI75" s="203">
        <v>1.52</v>
      </c>
      <c r="AJ75" s="203">
        <v>0</v>
      </c>
      <c r="AK75" s="203">
        <v>5.49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7.27</v>
      </c>
      <c r="AH76" s="203">
        <v>0</v>
      </c>
      <c r="AI76" s="203">
        <v>1.52</v>
      </c>
      <c r="AJ76" s="203">
        <v>0</v>
      </c>
      <c r="AK76" s="203">
        <v>5.49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7.27</v>
      </c>
      <c r="AH77" s="203">
        <v>0</v>
      </c>
      <c r="AI77" s="203">
        <v>1.52</v>
      </c>
      <c r="AJ77" s="203">
        <v>0</v>
      </c>
      <c r="AK77" s="203">
        <v>5.49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7.27</v>
      </c>
      <c r="AH78" s="203">
        <v>0</v>
      </c>
      <c r="AI78" s="203">
        <v>1.52</v>
      </c>
      <c r="AJ78" s="203">
        <v>0</v>
      </c>
      <c r="AK78" s="203">
        <v>5.49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7.27</v>
      </c>
      <c r="AH79" s="203">
        <v>0</v>
      </c>
      <c r="AI79" s="203">
        <v>2</v>
      </c>
      <c r="AJ79" s="203">
        <v>0</v>
      </c>
      <c r="AK79" s="203">
        <v>5.49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7.27</v>
      </c>
      <c r="AH80" s="203">
        <v>0</v>
      </c>
      <c r="AI80" s="203">
        <v>1.52</v>
      </c>
      <c r="AJ80" s="203">
        <v>0</v>
      </c>
      <c r="AK80" s="203">
        <v>5.49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7.27</v>
      </c>
      <c r="AH81" s="203">
        <v>0</v>
      </c>
      <c r="AI81" s="203">
        <v>1.52</v>
      </c>
      <c r="AJ81" s="203">
        <v>0</v>
      </c>
      <c r="AK81" s="203">
        <v>5.49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7.27</v>
      </c>
      <c r="AH82" s="203">
        <v>0</v>
      </c>
      <c r="AI82" s="203">
        <v>1.52</v>
      </c>
      <c r="AJ82" s="203">
        <v>0</v>
      </c>
      <c r="AK82" s="203">
        <v>5.49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7.27</v>
      </c>
      <c r="AH83" s="203">
        <v>0</v>
      </c>
      <c r="AI83" s="203">
        <v>1.52</v>
      </c>
      <c r="AJ83" s="203">
        <v>0</v>
      </c>
      <c r="AK83" s="203">
        <v>5.49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7.27</v>
      </c>
      <c r="AH84" s="203">
        <v>0</v>
      </c>
      <c r="AI84" s="203">
        <v>1.52</v>
      </c>
      <c r="AJ84" s="203">
        <v>0</v>
      </c>
      <c r="AK84" s="203">
        <v>5.49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8.2200000000000006</v>
      </c>
      <c r="AH85" s="203">
        <v>0</v>
      </c>
      <c r="AI85" s="203">
        <v>11.5</v>
      </c>
      <c r="AJ85" s="203">
        <v>0</v>
      </c>
      <c r="AK85" s="203">
        <v>7.32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7.27</v>
      </c>
      <c r="AH86" s="203">
        <v>0</v>
      </c>
      <c r="AI86" s="203">
        <v>1.52</v>
      </c>
      <c r="AJ86" s="203">
        <v>0</v>
      </c>
      <c r="AK86" s="203">
        <v>7.32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7.27</v>
      </c>
      <c r="AH87" s="203">
        <v>0</v>
      </c>
      <c r="AI87" s="203">
        <v>1.52</v>
      </c>
      <c r="AJ87" s="203">
        <v>0</v>
      </c>
      <c r="AK87" s="203">
        <v>7.32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7.27</v>
      </c>
      <c r="AH88" s="203">
        <v>0</v>
      </c>
      <c r="AI88" s="203">
        <v>1.52</v>
      </c>
      <c r="AJ88" s="203">
        <v>0</v>
      </c>
      <c r="AK88" s="203">
        <v>7.32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7.27</v>
      </c>
      <c r="AH89" s="203">
        <v>0</v>
      </c>
      <c r="AI89" s="203">
        <v>1.52</v>
      </c>
      <c r="AJ89" s="203">
        <v>0</v>
      </c>
      <c r="AK89" s="203">
        <v>7.32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7.27</v>
      </c>
      <c r="AH90" s="203">
        <v>0</v>
      </c>
      <c r="AI90" s="203">
        <v>1.52</v>
      </c>
      <c r="AJ90" s="203">
        <v>0</v>
      </c>
      <c r="AK90" s="203">
        <v>7.32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7.27</v>
      </c>
      <c r="AH91" s="203">
        <v>0</v>
      </c>
      <c r="AI91" s="203">
        <v>2</v>
      </c>
      <c r="AJ91" s="203">
        <v>0</v>
      </c>
      <c r="AK91" s="203">
        <v>7.32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7.27</v>
      </c>
      <c r="AH92" s="203">
        <v>0</v>
      </c>
      <c r="AI92" s="203">
        <v>1.52</v>
      </c>
      <c r="AJ92" s="203">
        <v>0</v>
      </c>
      <c r="AK92" s="203">
        <v>7.32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7.27</v>
      </c>
      <c r="AH93" s="203">
        <v>0</v>
      </c>
      <c r="AI93" s="203">
        <v>1.52</v>
      </c>
      <c r="AJ93" s="203">
        <v>0</v>
      </c>
      <c r="AK93" s="203">
        <v>7.32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7.27</v>
      </c>
      <c r="AH94" s="203">
        <v>0</v>
      </c>
      <c r="AI94" s="203">
        <v>1.52</v>
      </c>
      <c r="AJ94" s="203">
        <v>0</v>
      </c>
      <c r="AK94" s="203">
        <v>7.32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7.27</v>
      </c>
      <c r="AH95" s="203">
        <v>0</v>
      </c>
      <c r="AI95" s="203">
        <v>1.52</v>
      </c>
      <c r="AJ95" s="203">
        <v>0</v>
      </c>
      <c r="AK95" s="203">
        <v>7.32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7.27</v>
      </c>
      <c r="AH96" s="203">
        <v>0</v>
      </c>
      <c r="AI96" s="203">
        <v>1.52</v>
      </c>
      <c r="AJ96" s="203">
        <v>0</v>
      </c>
      <c r="AK96" s="203">
        <v>7.32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7.27</v>
      </c>
      <c r="AH97" s="203">
        <v>0</v>
      </c>
      <c r="AI97" s="203">
        <v>2</v>
      </c>
      <c r="AJ97" s="203">
        <v>0</v>
      </c>
      <c r="AK97" s="203">
        <v>7.32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7.27</v>
      </c>
      <c r="AH98" s="203">
        <v>0</v>
      </c>
      <c r="AI98" s="203">
        <v>1.52</v>
      </c>
      <c r="AJ98" s="203">
        <v>0</v>
      </c>
      <c r="AK98" s="203">
        <v>7.32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0.16562999999999981</v>
      </c>
      <c r="AH99">
        <f t="shared" si="0"/>
        <v>0</v>
      </c>
      <c r="AI99">
        <f t="shared" si="0"/>
        <v>4.2130000000000022E-2</v>
      </c>
      <c r="AJ99">
        <f t="shared" si="0"/>
        <v>0</v>
      </c>
      <c r="AK99">
        <f t="shared" si="0"/>
        <v>0.13707999999999995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452</v>
      </c>
      <c r="D2" t="s">
        <v>452</v>
      </c>
      <c r="E2" t="s">
        <v>452</v>
      </c>
      <c r="F2" t="s">
        <v>452</v>
      </c>
      <c r="G2" t="s">
        <v>452</v>
      </c>
      <c r="H2" t="s">
        <v>452</v>
      </c>
      <c r="I2" t="s">
        <v>452</v>
      </c>
      <c r="J2" t="s">
        <v>452</v>
      </c>
      <c r="K2" t="s">
        <v>452</v>
      </c>
      <c r="L2" t="s">
        <v>452</v>
      </c>
      <c r="M2" t="s">
        <v>452</v>
      </c>
      <c r="N2" t="s">
        <v>452</v>
      </c>
      <c r="O2" t="s">
        <v>452</v>
      </c>
      <c r="P2" t="s">
        <v>452</v>
      </c>
    </row>
    <row r="3" spans="1:17">
      <c r="A3" t="s">
        <v>45</v>
      </c>
      <c r="C3" s="26">
        <v>35</v>
      </c>
      <c r="D3" s="26">
        <v>0</v>
      </c>
      <c r="E3" s="26">
        <v>0</v>
      </c>
      <c r="F3" s="26">
        <v>0</v>
      </c>
      <c r="G3" s="203">
        <v>0</v>
      </c>
      <c r="H3" s="203">
        <v>0</v>
      </c>
      <c r="I3" s="203">
        <v>35</v>
      </c>
      <c r="J3" s="203">
        <v>0</v>
      </c>
      <c r="K3" s="203">
        <v>276.04000000000002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</row>
    <row r="4" spans="1:17">
      <c r="A4" t="s">
        <v>46</v>
      </c>
      <c r="C4" s="26">
        <v>35</v>
      </c>
      <c r="D4" s="26">
        <v>0</v>
      </c>
      <c r="E4" s="26">
        <v>0</v>
      </c>
      <c r="F4" s="26">
        <v>0</v>
      </c>
      <c r="G4" s="203">
        <v>0</v>
      </c>
      <c r="H4" s="203">
        <v>0</v>
      </c>
      <c r="I4" s="203">
        <v>35</v>
      </c>
      <c r="J4" s="203">
        <v>0</v>
      </c>
      <c r="K4" s="203">
        <v>270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</row>
    <row r="5" spans="1:17">
      <c r="A5" t="s">
        <v>47</v>
      </c>
      <c r="C5" s="26">
        <v>35</v>
      </c>
      <c r="D5" s="26">
        <v>0</v>
      </c>
      <c r="E5" s="26">
        <v>0</v>
      </c>
      <c r="F5" s="26">
        <v>0</v>
      </c>
      <c r="G5" s="203">
        <v>0</v>
      </c>
      <c r="H5" s="203">
        <v>0</v>
      </c>
      <c r="I5" s="203">
        <v>35</v>
      </c>
      <c r="J5" s="203">
        <v>0</v>
      </c>
      <c r="K5" s="203">
        <v>270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</row>
    <row r="6" spans="1:17">
      <c r="A6" t="s">
        <v>48</v>
      </c>
      <c r="C6" s="26">
        <v>35</v>
      </c>
      <c r="D6" s="26">
        <v>0</v>
      </c>
      <c r="E6" s="26">
        <v>0</v>
      </c>
      <c r="F6" s="26">
        <v>0</v>
      </c>
      <c r="G6" s="203">
        <v>0</v>
      </c>
      <c r="H6" s="203">
        <v>0</v>
      </c>
      <c r="I6" s="203">
        <v>35</v>
      </c>
      <c r="J6" s="203">
        <v>0</v>
      </c>
      <c r="K6" s="203">
        <v>270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</row>
    <row r="7" spans="1:17">
      <c r="A7" t="s">
        <v>49</v>
      </c>
      <c r="C7" s="26">
        <v>35</v>
      </c>
      <c r="D7" s="26">
        <v>0</v>
      </c>
      <c r="E7" s="26">
        <v>0</v>
      </c>
      <c r="F7" s="26">
        <v>0</v>
      </c>
      <c r="G7" s="203">
        <v>0</v>
      </c>
      <c r="H7" s="203">
        <v>0</v>
      </c>
      <c r="I7" s="203">
        <v>35</v>
      </c>
      <c r="J7" s="203">
        <v>0</v>
      </c>
      <c r="K7" s="203">
        <v>270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</row>
    <row r="8" spans="1:17">
      <c r="A8" t="s">
        <v>50</v>
      </c>
      <c r="C8" s="26">
        <v>35</v>
      </c>
      <c r="D8" s="26">
        <v>0</v>
      </c>
      <c r="E8" s="26">
        <v>0</v>
      </c>
      <c r="F8" s="26">
        <v>0</v>
      </c>
      <c r="G8" s="203">
        <v>120</v>
      </c>
      <c r="H8" s="203">
        <v>0</v>
      </c>
      <c r="I8" s="203">
        <v>33</v>
      </c>
      <c r="J8" s="203">
        <v>0</v>
      </c>
      <c r="K8" s="203">
        <v>270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</row>
    <row r="9" spans="1:17">
      <c r="A9" t="s">
        <v>51</v>
      </c>
      <c r="C9" s="26">
        <v>35</v>
      </c>
      <c r="D9" s="26">
        <v>0</v>
      </c>
      <c r="E9" s="26">
        <v>0</v>
      </c>
      <c r="F9" s="26">
        <v>0</v>
      </c>
      <c r="G9" s="203">
        <v>120</v>
      </c>
      <c r="H9" s="203">
        <v>0</v>
      </c>
      <c r="I9" s="203">
        <v>33</v>
      </c>
      <c r="J9" s="203">
        <v>0</v>
      </c>
      <c r="K9" s="203">
        <v>270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</row>
    <row r="10" spans="1:17">
      <c r="A10" t="s">
        <v>52</v>
      </c>
      <c r="C10" s="26">
        <v>35</v>
      </c>
      <c r="D10" s="26">
        <v>0</v>
      </c>
      <c r="E10" s="26">
        <v>0</v>
      </c>
      <c r="F10" s="26">
        <v>0</v>
      </c>
      <c r="G10" s="203">
        <v>120</v>
      </c>
      <c r="H10" s="203">
        <v>0</v>
      </c>
      <c r="I10" s="203">
        <v>33</v>
      </c>
      <c r="J10" s="203">
        <v>0</v>
      </c>
      <c r="K10" s="203">
        <v>270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</row>
    <row r="11" spans="1:17">
      <c r="A11" t="s">
        <v>53</v>
      </c>
      <c r="C11" s="26">
        <v>35</v>
      </c>
      <c r="D11" s="26">
        <v>0</v>
      </c>
      <c r="E11" s="26">
        <v>0</v>
      </c>
      <c r="F11" s="26">
        <v>0</v>
      </c>
      <c r="G11" s="203">
        <v>120</v>
      </c>
      <c r="H11" s="203">
        <v>0</v>
      </c>
      <c r="I11" s="203">
        <v>33</v>
      </c>
      <c r="J11" s="203">
        <v>0</v>
      </c>
      <c r="K11" s="203">
        <v>270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</row>
    <row r="12" spans="1:17">
      <c r="A12" t="s">
        <v>54</v>
      </c>
      <c r="C12" s="26">
        <v>35</v>
      </c>
      <c r="D12" s="26">
        <v>0</v>
      </c>
      <c r="E12" s="26">
        <v>0</v>
      </c>
      <c r="F12" s="26">
        <v>0</v>
      </c>
      <c r="G12" s="203">
        <v>120</v>
      </c>
      <c r="H12" s="203">
        <v>0</v>
      </c>
      <c r="I12" s="203">
        <v>33</v>
      </c>
      <c r="J12" s="203">
        <v>0</v>
      </c>
      <c r="K12" s="203">
        <v>270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</row>
    <row r="13" spans="1:17">
      <c r="A13" t="s">
        <v>55</v>
      </c>
      <c r="C13" s="26">
        <v>35</v>
      </c>
      <c r="D13" s="26">
        <v>0</v>
      </c>
      <c r="E13" s="26">
        <v>0</v>
      </c>
      <c r="F13" s="26">
        <v>0</v>
      </c>
      <c r="G13" s="203">
        <v>120</v>
      </c>
      <c r="H13" s="203">
        <v>0</v>
      </c>
      <c r="I13" s="203">
        <v>33</v>
      </c>
      <c r="J13" s="203">
        <v>0</v>
      </c>
      <c r="K13" s="203">
        <v>270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</row>
    <row r="14" spans="1:17">
      <c r="A14" t="s">
        <v>56</v>
      </c>
      <c r="C14" s="26">
        <v>35</v>
      </c>
      <c r="D14" s="26">
        <v>0</v>
      </c>
      <c r="E14" s="26">
        <v>0</v>
      </c>
      <c r="F14" s="26">
        <v>0</v>
      </c>
      <c r="G14" s="203">
        <v>120</v>
      </c>
      <c r="H14" s="203">
        <v>0</v>
      </c>
      <c r="I14" s="203">
        <v>33</v>
      </c>
      <c r="J14" s="203">
        <v>0</v>
      </c>
      <c r="K14" s="203">
        <v>270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</row>
    <row r="15" spans="1:17">
      <c r="A15" t="s">
        <v>57</v>
      </c>
      <c r="C15" s="26">
        <v>35</v>
      </c>
      <c r="D15" s="26">
        <v>0</v>
      </c>
      <c r="E15" s="26">
        <v>0</v>
      </c>
      <c r="F15" s="26">
        <v>0</v>
      </c>
      <c r="G15" s="203">
        <v>120</v>
      </c>
      <c r="H15" s="203">
        <v>0</v>
      </c>
      <c r="I15" s="203">
        <v>33</v>
      </c>
      <c r="J15" s="203">
        <v>0</v>
      </c>
      <c r="K15" s="203">
        <v>270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</row>
    <row r="16" spans="1:17">
      <c r="A16" t="s">
        <v>58</v>
      </c>
      <c r="C16" s="26">
        <v>35</v>
      </c>
      <c r="D16" s="26">
        <v>0</v>
      </c>
      <c r="E16" s="26">
        <v>0</v>
      </c>
      <c r="F16" s="26">
        <v>0</v>
      </c>
      <c r="G16" s="203">
        <v>120</v>
      </c>
      <c r="H16" s="203">
        <v>0</v>
      </c>
      <c r="I16" s="203">
        <v>33</v>
      </c>
      <c r="J16" s="203">
        <v>0</v>
      </c>
      <c r="K16" s="203">
        <v>270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</row>
    <row r="17" spans="1:16">
      <c r="A17" t="s">
        <v>59</v>
      </c>
      <c r="C17" s="26">
        <v>35</v>
      </c>
      <c r="D17" s="26">
        <v>0</v>
      </c>
      <c r="E17" s="26">
        <v>0</v>
      </c>
      <c r="F17" s="26">
        <v>0</v>
      </c>
      <c r="G17" s="203">
        <v>120</v>
      </c>
      <c r="H17" s="203">
        <v>0</v>
      </c>
      <c r="I17" s="203">
        <v>33</v>
      </c>
      <c r="J17" s="203">
        <v>0</v>
      </c>
      <c r="K17" s="203">
        <v>270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</row>
    <row r="18" spans="1:16">
      <c r="A18" t="s">
        <v>60</v>
      </c>
      <c r="C18" s="26">
        <v>35</v>
      </c>
      <c r="D18" s="26">
        <v>0</v>
      </c>
      <c r="E18" s="26">
        <v>0</v>
      </c>
      <c r="F18" s="26">
        <v>0</v>
      </c>
      <c r="G18" s="203">
        <v>120</v>
      </c>
      <c r="H18" s="203">
        <v>0</v>
      </c>
      <c r="I18" s="203">
        <v>33</v>
      </c>
      <c r="J18" s="203">
        <v>0</v>
      </c>
      <c r="K18" s="203">
        <v>270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</row>
    <row r="19" spans="1:16">
      <c r="A19" t="s">
        <v>61</v>
      </c>
      <c r="C19" s="26">
        <v>36</v>
      </c>
      <c r="D19" s="26">
        <v>0</v>
      </c>
      <c r="E19" s="26">
        <v>0</v>
      </c>
      <c r="F19" s="26">
        <v>0</v>
      </c>
      <c r="G19" s="203">
        <v>120</v>
      </c>
      <c r="H19" s="203">
        <v>0</v>
      </c>
      <c r="I19" s="203">
        <v>33</v>
      </c>
      <c r="J19" s="203">
        <v>0</v>
      </c>
      <c r="K19" s="203">
        <v>270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</row>
    <row r="20" spans="1:16">
      <c r="A20" t="s">
        <v>62</v>
      </c>
      <c r="C20" s="26">
        <v>36</v>
      </c>
      <c r="D20" s="26">
        <v>0</v>
      </c>
      <c r="E20" s="26">
        <v>0</v>
      </c>
      <c r="F20" s="26">
        <v>0</v>
      </c>
      <c r="G20" s="203">
        <v>120</v>
      </c>
      <c r="H20" s="203">
        <v>0</v>
      </c>
      <c r="I20" s="203">
        <v>33</v>
      </c>
      <c r="J20" s="203">
        <v>0</v>
      </c>
      <c r="K20" s="203">
        <v>270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</row>
    <row r="21" spans="1:16">
      <c r="A21" t="s">
        <v>63</v>
      </c>
      <c r="C21" s="26">
        <v>36</v>
      </c>
      <c r="D21" s="26">
        <v>0</v>
      </c>
      <c r="E21" s="26">
        <v>0</v>
      </c>
      <c r="F21" s="26">
        <v>0</v>
      </c>
      <c r="G21" s="203">
        <v>120</v>
      </c>
      <c r="H21" s="203">
        <v>0</v>
      </c>
      <c r="I21" s="203">
        <v>33</v>
      </c>
      <c r="J21" s="203">
        <v>0</v>
      </c>
      <c r="K21" s="203">
        <v>270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</row>
    <row r="22" spans="1:16">
      <c r="A22" t="s">
        <v>64</v>
      </c>
      <c r="C22" s="26">
        <v>36</v>
      </c>
      <c r="D22" s="26">
        <v>0</v>
      </c>
      <c r="E22" s="26">
        <v>0</v>
      </c>
      <c r="F22" s="26">
        <v>0</v>
      </c>
      <c r="G22" s="203">
        <v>120</v>
      </c>
      <c r="H22" s="203">
        <v>0</v>
      </c>
      <c r="I22" s="203">
        <v>33</v>
      </c>
      <c r="J22" s="203">
        <v>0</v>
      </c>
      <c r="K22" s="203">
        <v>270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</row>
    <row r="23" spans="1:16">
      <c r="A23" t="s">
        <v>65</v>
      </c>
      <c r="C23" s="26">
        <v>36</v>
      </c>
      <c r="D23" s="26">
        <v>0</v>
      </c>
      <c r="E23" s="26">
        <v>0</v>
      </c>
      <c r="F23" s="26">
        <v>0</v>
      </c>
      <c r="G23" s="203">
        <v>120</v>
      </c>
      <c r="H23" s="203">
        <v>0</v>
      </c>
      <c r="I23" s="203">
        <v>33</v>
      </c>
      <c r="J23" s="203">
        <v>0</v>
      </c>
      <c r="K23" s="203">
        <v>270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</row>
    <row r="24" spans="1:16">
      <c r="A24" t="s">
        <v>66</v>
      </c>
      <c r="C24" s="26">
        <v>36</v>
      </c>
      <c r="D24" s="26">
        <v>0</v>
      </c>
      <c r="E24" s="26">
        <v>0</v>
      </c>
      <c r="F24" s="26">
        <v>0</v>
      </c>
      <c r="G24" s="203">
        <v>120</v>
      </c>
      <c r="H24" s="203">
        <v>0</v>
      </c>
      <c r="I24" s="203">
        <v>33</v>
      </c>
      <c r="J24" s="203">
        <v>0</v>
      </c>
      <c r="K24" s="203">
        <v>270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</row>
    <row r="25" spans="1:16">
      <c r="A25" t="s">
        <v>67</v>
      </c>
      <c r="C25" s="26">
        <v>36</v>
      </c>
      <c r="D25" s="26">
        <v>0</v>
      </c>
      <c r="E25" s="26">
        <v>0</v>
      </c>
      <c r="F25" s="26">
        <v>0</v>
      </c>
      <c r="G25" s="203">
        <v>120</v>
      </c>
      <c r="H25" s="203">
        <v>0</v>
      </c>
      <c r="I25" s="203">
        <v>33</v>
      </c>
      <c r="J25" s="203">
        <v>0</v>
      </c>
      <c r="K25" s="203">
        <v>270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</row>
    <row r="26" spans="1:16">
      <c r="A26" t="s">
        <v>68</v>
      </c>
      <c r="C26" s="26">
        <v>36</v>
      </c>
      <c r="D26" s="26">
        <v>0</v>
      </c>
      <c r="E26" s="26">
        <v>0</v>
      </c>
      <c r="F26" s="26">
        <v>0</v>
      </c>
      <c r="G26" s="203">
        <v>120</v>
      </c>
      <c r="H26" s="203">
        <v>0</v>
      </c>
      <c r="I26" s="203">
        <v>33</v>
      </c>
      <c r="J26" s="203">
        <v>0</v>
      </c>
      <c r="K26" s="203">
        <v>270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</row>
    <row r="27" spans="1:16">
      <c r="A27" t="s">
        <v>69</v>
      </c>
      <c r="C27" s="26">
        <v>36</v>
      </c>
      <c r="D27" s="26">
        <v>0</v>
      </c>
      <c r="E27" s="26">
        <v>0</v>
      </c>
      <c r="F27" s="26">
        <v>0</v>
      </c>
      <c r="G27" s="203">
        <v>120</v>
      </c>
      <c r="H27" s="203">
        <v>0</v>
      </c>
      <c r="I27" s="203">
        <v>33</v>
      </c>
      <c r="J27" s="203">
        <v>0</v>
      </c>
      <c r="K27" s="203">
        <v>305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</row>
    <row r="28" spans="1:16">
      <c r="A28" t="s">
        <v>70</v>
      </c>
      <c r="C28" s="26">
        <v>36</v>
      </c>
      <c r="D28" s="26">
        <v>0</v>
      </c>
      <c r="E28" s="26">
        <v>0</v>
      </c>
      <c r="F28" s="26">
        <v>0</v>
      </c>
      <c r="G28" s="203">
        <v>120</v>
      </c>
      <c r="H28" s="203">
        <v>0</v>
      </c>
      <c r="I28" s="203">
        <v>33</v>
      </c>
      <c r="J28" s="203">
        <v>0</v>
      </c>
      <c r="K28" s="203">
        <v>305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</row>
    <row r="29" spans="1:16">
      <c r="A29" t="s">
        <v>71</v>
      </c>
      <c r="C29" s="26">
        <v>36</v>
      </c>
      <c r="D29" s="26">
        <v>0</v>
      </c>
      <c r="E29" s="26">
        <v>0</v>
      </c>
      <c r="F29" s="26">
        <v>0</v>
      </c>
      <c r="G29" s="203">
        <v>120</v>
      </c>
      <c r="H29" s="203">
        <v>0</v>
      </c>
      <c r="I29" s="203">
        <v>33</v>
      </c>
      <c r="J29" s="203">
        <v>0</v>
      </c>
      <c r="K29" s="203">
        <v>305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</row>
    <row r="30" spans="1:16">
      <c r="A30" t="s">
        <v>72</v>
      </c>
      <c r="C30" s="26">
        <v>35</v>
      </c>
      <c r="D30" s="26">
        <v>0</v>
      </c>
      <c r="E30" s="26">
        <v>0</v>
      </c>
      <c r="F30" s="26">
        <v>0</v>
      </c>
      <c r="G30" s="203">
        <v>120</v>
      </c>
      <c r="H30" s="203">
        <v>0</v>
      </c>
      <c r="I30" s="203">
        <v>33</v>
      </c>
      <c r="J30" s="203">
        <v>0</v>
      </c>
      <c r="K30" s="203">
        <v>305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</row>
    <row r="31" spans="1:16">
      <c r="A31" t="s">
        <v>73</v>
      </c>
      <c r="C31" s="26">
        <v>35</v>
      </c>
      <c r="D31" s="26">
        <v>0</v>
      </c>
      <c r="E31" s="26">
        <v>0</v>
      </c>
      <c r="F31" s="26">
        <v>0</v>
      </c>
      <c r="G31" s="203">
        <v>120</v>
      </c>
      <c r="H31" s="203">
        <v>0</v>
      </c>
      <c r="I31" s="203">
        <v>33</v>
      </c>
      <c r="J31" s="203">
        <v>0</v>
      </c>
      <c r="K31" s="203">
        <v>305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</row>
    <row r="32" spans="1:16">
      <c r="A32" t="s">
        <v>74</v>
      </c>
      <c r="C32" s="26">
        <v>35</v>
      </c>
      <c r="D32" s="26">
        <v>0</v>
      </c>
      <c r="E32" s="26">
        <v>0</v>
      </c>
      <c r="F32" s="26">
        <v>0</v>
      </c>
      <c r="G32" s="203">
        <v>120</v>
      </c>
      <c r="H32" s="203">
        <v>0</v>
      </c>
      <c r="I32" s="203">
        <v>33</v>
      </c>
      <c r="J32" s="203">
        <v>0</v>
      </c>
      <c r="K32" s="203">
        <v>305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</row>
    <row r="33" spans="1:16">
      <c r="A33" t="s">
        <v>75</v>
      </c>
      <c r="C33" s="26">
        <v>35</v>
      </c>
      <c r="D33" s="26">
        <v>0</v>
      </c>
      <c r="E33" s="26">
        <v>0</v>
      </c>
      <c r="F33" s="26">
        <v>0</v>
      </c>
      <c r="G33" s="203">
        <v>120</v>
      </c>
      <c r="H33" s="203">
        <v>0</v>
      </c>
      <c r="I33" s="203">
        <v>33</v>
      </c>
      <c r="J33" s="203">
        <v>0</v>
      </c>
      <c r="K33" s="203">
        <v>305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</row>
    <row r="34" spans="1:16">
      <c r="A34" t="s">
        <v>76</v>
      </c>
      <c r="C34" s="26">
        <v>35</v>
      </c>
      <c r="D34" s="26">
        <v>0</v>
      </c>
      <c r="E34" s="26">
        <v>0</v>
      </c>
      <c r="F34" s="26">
        <v>0</v>
      </c>
      <c r="G34" s="203">
        <v>120</v>
      </c>
      <c r="H34" s="203">
        <v>0</v>
      </c>
      <c r="I34" s="203">
        <v>33</v>
      </c>
      <c r="J34" s="203">
        <v>0</v>
      </c>
      <c r="K34" s="203">
        <v>305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</row>
    <row r="35" spans="1:16">
      <c r="A35" t="s">
        <v>77</v>
      </c>
      <c r="C35" s="26">
        <v>35</v>
      </c>
      <c r="D35" s="26">
        <v>0</v>
      </c>
      <c r="E35" s="26">
        <v>0</v>
      </c>
      <c r="F35" s="26">
        <v>0</v>
      </c>
      <c r="G35" s="203">
        <v>120</v>
      </c>
      <c r="H35" s="203">
        <v>0</v>
      </c>
      <c r="I35" s="203">
        <v>33</v>
      </c>
      <c r="J35" s="203">
        <v>0</v>
      </c>
      <c r="K35" s="203">
        <v>305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</row>
    <row r="36" spans="1:16">
      <c r="A36" t="s">
        <v>78</v>
      </c>
      <c r="C36" s="26">
        <v>35</v>
      </c>
      <c r="D36" s="26">
        <v>0</v>
      </c>
      <c r="E36" s="26">
        <v>0</v>
      </c>
      <c r="F36" s="26">
        <v>0</v>
      </c>
      <c r="G36" s="203">
        <v>120</v>
      </c>
      <c r="H36" s="203">
        <v>0</v>
      </c>
      <c r="I36" s="203">
        <v>33</v>
      </c>
      <c r="J36" s="203">
        <v>0</v>
      </c>
      <c r="K36" s="203">
        <v>305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6">
      <c r="A37" t="s">
        <v>79</v>
      </c>
      <c r="C37" s="26">
        <v>35</v>
      </c>
      <c r="D37" s="26">
        <v>0</v>
      </c>
      <c r="E37" s="26">
        <v>0</v>
      </c>
      <c r="F37" s="26">
        <v>0</v>
      </c>
      <c r="G37" s="203">
        <v>120</v>
      </c>
      <c r="H37" s="203">
        <v>0</v>
      </c>
      <c r="I37" s="203">
        <v>33</v>
      </c>
      <c r="J37" s="203">
        <v>0</v>
      </c>
      <c r="K37" s="203">
        <v>305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</row>
    <row r="38" spans="1:16">
      <c r="A38" t="s">
        <v>80</v>
      </c>
      <c r="C38" s="26">
        <v>35</v>
      </c>
      <c r="D38" s="26">
        <v>0</v>
      </c>
      <c r="E38" s="26">
        <v>0</v>
      </c>
      <c r="F38" s="26">
        <v>0</v>
      </c>
      <c r="G38" s="203">
        <v>120</v>
      </c>
      <c r="H38" s="203">
        <v>0</v>
      </c>
      <c r="I38" s="203">
        <v>33</v>
      </c>
      <c r="J38" s="203">
        <v>0</v>
      </c>
      <c r="K38" s="203">
        <v>292.42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</row>
    <row r="39" spans="1:16">
      <c r="A39" t="s">
        <v>81</v>
      </c>
      <c r="C39" s="26">
        <v>35</v>
      </c>
      <c r="D39" s="26">
        <v>0</v>
      </c>
      <c r="E39" s="26">
        <v>0</v>
      </c>
      <c r="F39" s="26">
        <v>0</v>
      </c>
      <c r="G39" s="203">
        <v>120</v>
      </c>
      <c r="H39" s="203">
        <v>0</v>
      </c>
      <c r="I39" s="203">
        <v>33</v>
      </c>
      <c r="J39" s="203">
        <v>0</v>
      </c>
      <c r="K39" s="203">
        <v>292.42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</row>
    <row r="40" spans="1:16">
      <c r="A40" t="s">
        <v>82</v>
      </c>
      <c r="C40" s="26">
        <v>35</v>
      </c>
      <c r="D40" s="26">
        <v>0</v>
      </c>
      <c r="E40" s="26">
        <v>0</v>
      </c>
      <c r="F40" s="26">
        <v>0</v>
      </c>
      <c r="G40" s="203">
        <v>120</v>
      </c>
      <c r="H40" s="203">
        <v>0</v>
      </c>
      <c r="I40" s="203">
        <v>33</v>
      </c>
      <c r="J40" s="203">
        <v>0</v>
      </c>
      <c r="K40" s="203">
        <v>292.42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</row>
    <row r="41" spans="1:16">
      <c r="A41" t="s">
        <v>83</v>
      </c>
      <c r="C41" s="26">
        <v>35</v>
      </c>
      <c r="D41" s="26">
        <v>0</v>
      </c>
      <c r="E41" s="26">
        <v>0</v>
      </c>
      <c r="F41" s="26">
        <v>0</v>
      </c>
      <c r="G41" s="203">
        <v>120</v>
      </c>
      <c r="H41" s="203">
        <v>0</v>
      </c>
      <c r="I41" s="203">
        <v>33</v>
      </c>
      <c r="J41" s="203">
        <v>0</v>
      </c>
      <c r="K41" s="203">
        <v>292.42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</row>
    <row r="42" spans="1:16">
      <c r="A42" t="s">
        <v>84</v>
      </c>
      <c r="C42" s="26">
        <v>35</v>
      </c>
      <c r="D42" s="26">
        <v>0</v>
      </c>
      <c r="E42" s="26">
        <v>0</v>
      </c>
      <c r="F42" s="26">
        <v>0</v>
      </c>
      <c r="G42" s="203">
        <v>120</v>
      </c>
      <c r="H42" s="203">
        <v>0</v>
      </c>
      <c r="I42" s="203">
        <v>33</v>
      </c>
      <c r="J42" s="203">
        <v>0</v>
      </c>
      <c r="K42" s="203">
        <v>292.42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</row>
    <row r="43" spans="1:16">
      <c r="A43" t="s">
        <v>85</v>
      </c>
      <c r="C43" s="26">
        <v>35</v>
      </c>
      <c r="D43" s="26">
        <v>0</v>
      </c>
      <c r="E43" s="26">
        <v>0</v>
      </c>
      <c r="F43" s="26">
        <v>0</v>
      </c>
      <c r="G43" s="203">
        <v>120</v>
      </c>
      <c r="H43" s="203">
        <v>0</v>
      </c>
      <c r="I43" s="203">
        <v>33</v>
      </c>
      <c r="J43" s="203">
        <v>0</v>
      </c>
      <c r="K43" s="203">
        <v>292.42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</row>
    <row r="44" spans="1:16">
      <c r="A44" t="s">
        <v>86</v>
      </c>
      <c r="C44" s="26">
        <v>34</v>
      </c>
      <c r="D44" s="26">
        <v>0</v>
      </c>
      <c r="E44" s="26">
        <v>0</v>
      </c>
      <c r="F44" s="26">
        <v>0</v>
      </c>
      <c r="G44" s="203">
        <v>120</v>
      </c>
      <c r="H44" s="203">
        <v>0</v>
      </c>
      <c r="I44" s="203">
        <v>33</v>
      </c>
      <c r="J44" s="203">
        <v>0</v>
      </c>
      <c r="K44" s="203">
        <v>300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</row>
    <row r="45" spans="1:16">
      <c r="A45" t="s">
        <v>87</v>
      </c>
      <c r="C45" s="26">
        <v>34</v>
      </c>
      <c r="D45" s="26">
        <v>0</v>
      </c>
      <c r="E45" s="26">
        <v>0</v>
      </c>
      <c r="F45" s="26">
        <v>0</v>
      </c>
      <c r="G45" s="203">
        <v>120</v>
      </c>
      <c r="H45" s="203">
        <v>0</v>
      </c>
      <c r="I45" s="203">
        <v>33</v>
      </c>
      <c r="J45" s="203">
        <v>0</v>
      </c>
      <c r="K45" s="203">
        <v>300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</row>
    <row r="46" spans="1:16">
      <c r="A46" t="s">
        <v>88</v>
      </c>
      <c r="C46" s="26">
        <v>34</v>
      </c>
      <c r="D46" s="26">
        <v>0</v>
      </c>
      <c r="E46" s="26">
        <v>0</v>
      </c>
      <c r="F46" s="26">
        <v>0</v>
      </c>
      <c r="G46" s="203">
        <v>120</v>
      </c>
      <c r="H46" s="203">
        <v>0</v>
      </c>
      <c r="I46" s="203">
        <v>33</v>
      </c>
      <c r="J46" s="203">
        <v>0</v>
      </c>
      <c r="K46" s="203">
        <v>300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</row>
    <row r="47" spans="1:16">
      <c r="A47" t="s">
        <v>89</v>
      </c>
      <c r="C47" s="26">
        <v>34</v>
      </c>
      <c r="D47" s="26">
        <v>0</v>
      </c>
      <c r="E47" s="26">
        <v>0</v>
      </c>
      <c r="F47" s="26">
        <v>0</v>
      </c>
      <c r="G47" s="203">
        <v>120</v>
      </c>
      <c r="H47" s="203">
        <v>0</v>
      </c>
      <c r="I47" s="203">
        <v>33</v>
      </c>
      <c r="J47" s="203">
        <v>0</v>
      </c>
      <c r="K47" s="203">
        <v>287.39999999999998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</row>
    <row r="48" spans="1:16">
      <c r="A48" t="s">
        <v>90</v>
      </c>
      <c r="C48" s="26">
        <v>34</v>
      </c>
      <c r="D48" s="26">
        <v>0</v>
      </c>
      <c r="E48" s="26">
        <v>0</v>
      </c>
      <c r="F48" s="26">
        <v>0</v>
      </c>
      <c r="G48" s="203">
        <v>120</v>
      </c>
      <c r="H48" s="203">
        <v>0</v>
      </c>
      <c r="I48" s="203">
        <v>33</v>
      </c>
      <c r="J48" s="203">
        <v>0</v>
      </c>
      <c r="K48" s="203">
        <v>287.39999999999998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</row>
    <row r="49" spans="1:16">
      <c r="A49" t="s">
        <v>91</v>
      </c>
      <c r="C49" s="26">
        <v>34</v>
      </c>
      <c r="D49" s="26">
        <v>0</v>
      </c>
      <c r="E49" s="26">
        <v>0</v>
      </c>
      <c r="F49" s="26">
        <v>0</v>
      </c>
      <c r="G49" s="203">
        <v>120</v>
      </c>
      <c r="H49" s="203">
        <v>0</v>
      </c>
      <c r="I49" s="203">
        <v>33</v>
      </c>
      <c r="J49" s="203">
        <v>0</v>
      </c>
      <c r="K49" s="203">
        <v>283.02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</row>
    <row r="50" spans="1:16">
      <c r="A50" t="s">
        <v>92</v>
      </c>
      <c r="C50" s="26">
        <v>34</v>
      </c>
      <c r="D50" s="26">
        <v>0</v>
      </c>
      <c r="E50" s="26">
        <v>0</v>
      </c>
      <c r="F50" s="26">
        <v>0</v>
      </c>
      <c r="G50" s="203">
        <v>120</v>
      </c>
      <c r="H50" s="203">
        <v>0</v>
      </c>
      <c r="I50" s="203">
        <v>33</v>
      </c>
      <c r="J50" s="203">
        <v>0</v>
      </c>
      <c r="K50" s="203">
        <v>270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</row>
    <row r="51" spans="1:16">
      <c r="A51" t="s">
        <v>93</v>
      </c>
      <c r="C51" s="26">
        <v>33</v>
      </c>
      <c r="D51" s="26">
        <v>0</v>
      </c>
      <c r="E51" s="26">
        <v>0</v>
      </c>
      <c r="F51" s="26">
        <v>0</v>
      </c>
      <c r="G51" s="203">
        <v>120</v>
      </c>
      <c r="H51" s="203">
        <v>0</v>
      </c>
      <c r="I51" s="203">
        <v>30</v>
      </c>
      <c r="J51" s="203">
        <v>0</v>
      </c>
      <c r="K51" s="203">
        <v>270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</row>
    <row r="52" spans="1:16">
      <c r="A52" t="s">
        <v>94</v>
      </c>
      <c r="C52" s="26">
        <v>33</v>
      </c>
      <c r="D52" s="26">
        <v>0</v>
      </c>
      <c r="E52" s="26">
        <v>0</v>
      </c>
      <c r="F52" s="26">
        <v>0</v>
      </c>
      <c r="G52" s="203">
        <v>120</v>
      </c>
      <c r="H52" s="203">
        <v>0</v>
      </c>
      <c r="I52" s="203">
        <v>30</v>
      </c>
      <c r="J52" s="203">
        <v>0</v>
      </c>
      <c r="K52" s="203">
        <v>283.02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</row>
    <row r="53" spans="1:16">
      <c r="A53" t="s">
        <v>95</v>
      </c>
      <c r="C53" s="26">
        <v>33</v>
      </c>
      <c r="D53" s="26">
        <v>0</v>
      </c>
      <c r="E53" s="26">
        <v>0</v>
      </c>
      <c r="F53" s="26">
        <v>0</v>
      </c>
      <c r="G53" s="203">
        <v>120</v>
      </c>
      <c r="H53" s="203">
        <v>0</v>
      </c>
      <c r="I53" s="203">
        <v>30</v>
      </c>
      <c r="J53" s="203">
        <v>0</v>
      </c>
      <c r="K53" s="203">
        <v>286.02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</row>
    <row r="54" spans="1:16">
      <c r="A54" t="s">
        <v>96</v>
      </c>
      <c r="C54" s="26">
        <v>33</v>
      </c>
      <c r="D54" s="26">
        <v>0</v>
      </c>
      <c r="E54" s="26">
        <v>0</v>
      </c>
      <c r="F54" s="26">
        <v>0</v>
      </c>
      <c r="G54" s="203">
        <v>120</v>
      </c>
      <c r="H54" s="203">
        <v>0</v>
      </c>
      <c r="I54" s="203">
        <v>30</v>
      </c>
      <c r="J54" s="203">
        <v>0</v>
      </c>
      <c r="K54" s="203">
        <v>286.02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</row>
    <row r="55" spans="1:16">
      <c r="A55" t="s">
        <v>97</v>
      </c>
      <c r="C55" s="26">
        <v>33</v>
      </c>
      <c r="D55" s="26">
        <v>0</v>
      </c>
      <c r="E55" s="26">
        <v>0</v>
      </c>
      <c r="F55" s="26">
        <v>0</v>
      </c>
      <c r="G55" s="203">
        <v>120</v>
      </c>
      <c r="H55" s="203">
        <v>0</v>
      </c>
      <c r="I55" s="203">
        <v>30</v>
      </c>
      <c r="J55" s="203">
        <v>0</v>
      </c>
      <c r="K55" s="203">
        <v>270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</row>
    <row r="56" spans="1:16">
      <c r="A56" t="s">
        <v>98</v>
      </c>
      <c r="C56" s="26">
        <v>33</v>
      </c>
      <c r="D56" s="26">
        <v>0</v>
      </c>
      <c r="E56" s="26">
        <v>0</v>
      </c>
      <c r="F56" s="26">
        <v>0</v>
      </c>
      <c r="G56" s="203">
        <v>120</v>
      </c>
      <c r="H56" s="203">
        <v>0</v>
      </c>
      <c r="I56" s="203">
        <v>30</v>
      </c>
      <c r="J56" s="203">
        <v>0</v>
      </c>
      <c r="K56" s="203">
        <v>270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</row>
    <row r="57" spans="1:16">
      <c r="A57" t="s">
        <v>99</v>
      </c>
      <c r="C57" s="26">
        <v>33</v>
      </c>
      <c r="D57" s="26">
        <v>0</v>
      </c>
      <c r="E57" s="26">
        <v>0</v>
      </c>
      <c r="F57" s="26">
        <v>0</v>
      </c>
      <c r="G57" s="203">
        <v>120</v>
      </c>
      <c r="H57" s="203">
        <v>0</v>
      </c>
      <c r="I57" s="203">
        <v>30</v>
      </c>
      <c r="J57" s="203">
        <v>0</v>
      </c>
      <c r="K57" s="203">
        <v>286.02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</row>
    <row r="58" spans="1:16">
      <c r="A58" t="s">
        <v>100</v>
      </c>
      <c r="C58" s="26">
        <v>33</v>
      </c>
      <c r="D58" s="26">
        <v>0</v>
      </c>
      <c r="E58" s="26">
        <v>0</v>
      </c>
      <c r="F58" s="26">
        <v>0</v>
      </c>
      <c r="G58" s="203">
        <v>120</v>
      </c>
      <c r="H58" s="203">
        <v>0</v>
      </c>
      <c r="I58" s="203">
        <v>30</v>
      </c>
      <c r="J58" s="203">
        <v>0</v>
      </c>
      <c r="K58" s="203">
        <v>286.02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</row>
    <row r="59" spans="1:16">
      <c r="A59" t="s">
        <v>101</v>
      </c>
      <c r="C59" s="26">
        <v>33</v>
      </c>
      <c r="D59" s="26">
        <v>0</v>
      </c>
      <c r="E59" s="26">
        <v>0</v>
      </c>
      <c r="F59" s="26">
        <v>0</v>
      </c>
      <c r="G59" s="203">
        <v>120</v>
      </c>
      <c r="H59" s="203">
        <v>0</v>
      </c>
      <c r="I59" s="203">
        <v>30</v>
      </c>
      <c r="J59" s="203">
        <v>0</v>
      </c>
      <c r="K59" s="203">
        <v>286.02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</row>
    <row r="60" spans="1:16">
      <c r="A60" t="s">
        <v>102</v>
      </c>
      <c r="C60" s="26">
        <v>33</v>
      </c>
      <c r="D60" s="26">
        <v>0</v>
      </c>
      <c r="E60" s="26">
        <v>0</v>
      </c>
      <c r="F60" s="26">
        <v>0</v>
      </c>
      <c r="G60" s="203">
        <v>120</v>
      </c>
      <c r="H60" s="203">
        <v>0</v>
      </c>
      <c r="I60" s="203">
        <v>30</v>
      </c>
      <c r="J60" s="203">
        <v>0</v>
      </c>
      <c r="K60" s="203">
        <v>286.02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</row>
    <row r="61" spans="1:16">
      <c r="A61" t="s">
        <v>103</v>
      </c>
      <c r="C61" s="26">
        <v>33</v>
      </c>
      <c r="D61" s="26">
        <v>0</v>
      </c>
      <c r="E61" s="26">
        <v>0</v>
      </c>
      <c r="F61" s="26">
        <v>0</v>
      </c>
      <c r="G61" s="203">
        <v>120</v>
      </c>
      <c r="H61" s="203">
        <v>0</v>
      </c>
      <c r="I61" s="203">
        <v>30</v>
      </c>
      <c r="J61" s="203">
        <v>0</v>
      </c>
      <c r="K61" s="203">
        <v>286.02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</row>
    <row r="62" spans="1:16">
      <c r="A62" t="s">
        <v>104</v>
      </c>
      <c r="C62" s="26">
        <v>33</v>
      </c>
      <c r="D62" s="26">
        <v>0</v>
      </c>
      <c r="E62" s="26">
        <v>0</v>
      </c>
      <c r="F62" s="26">
        <v>0</v>
      </c>
      <c r="G62" s="203">
        <v>120</v>
      </c>
      <c r="H62" s="203">
        <v>0</v>
      </c>
      <c r="I62" s="203">
        <v>30</v>
      </c>
      <c r="J62" s="203">
        <v>0</v>
      </c>
      <c r="K62" s="203">
        <v>286.02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</row>
    <row r="63" spans="1:16">
      <c r="A63" t="s">
        <v>105</v>
      </c>
      <c r="C63" s="26">
        <v>33</v>
      </c>
      <c r="D63" s="26">
        <v>0</v>
      </c>
      <c r="E63" s="26">
        <v>0</v>
      </c>
      <c r="F63" s="26">
        <v>0</v>
      </c>
      <c r="G63" s="203">
        <v>120</v>
      </c>
      <c r="H63" s="203">
        <v>0</v>
      </c>
      <c r="I63" s="203">
        <v>30</v>
      </c>
      <c r="J63" s="203">
        <v>0</v>
      </c>
      <c r="K63" s="203">
        <v>286.02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</row>
    <row r="64" spans="1:16">
      <c r="A64" t="s">
        <v>106</v>
      </c>
      <c r="C64" s="26">
        <v>33</v>
      </c>
      <c r="D64" s="26">
        <v>0</v>
      </c>
      <c r="E64" s="26">
        <v>0</v>
      </c>
      <c r="F64" s="26">
        <v>0</v>
      </c>
      <c r="G64" s="203">
        <v>120</v>
      </c>
      <c r="H64" s="203">
        <v>0</v>
      </c>
      <c r="I64" s="203">
        <v>30</v>
      </c>
      <c r="J64" s="203">
        <v>0</v>
      </c>
      <c r="K64" s="203">
        <v>286.02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</row>
    <row r="65" spans="1:16">
      <c r="A65" t="s">
        <v>107</v>
      </c>
      <c r="C65" s="26">
        <v>33</v>
      </c>
      <c r="D65" s="26">
        <v>0</v>
      </c>
      <c r="E65" s="26">
        <v>0</v>
      </c>
      <c r="F65" s="26">
        <v>0</v>
      </c>
      <c r="G65" s="203">
        <v>120</v>
      </c>
      <c r="H65" s="203">
        <v>0</v>
      </c>
      <c r="I65" s="203">
        <v>30</v>
      </c>
      <c r="J65" s="203">
        <v>0</v>
      </c>
      <c r="K65" s="203">
        <v>295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</row>
    <row r="66" spans="1:16">
      <c r="A66" t="s">
        <v>108</v>
      </c>
      <c r="C66" s="26">
        <v>33</v>
      </c>
      <c r="D66" s="26">
        <v>0</v>
      </c>
      <c r="E66" s="26">
        <v>0</v>
      </c>
      <c r="F66" s="26">
        <v>0</v>
      </c>
      <c r="G66" s="203">
        <v>120</v>
      </c>
      <c r="H66" s="203">
        <v>0</v>
      </c>
      <c r="I66" s="203">
        <v>30</v>
      </c>
      <c r="J66" s="203">
        <v>0</v>
      </c>
      <c r="K66" s="203">
        <v>295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</row>
    <row r="67" spans="1:16">
      <c r="A67" t="s">
        <v>109</v>
      </c>
      <c r="C67" s="26">
        <v>33</v>
      </c>
      <c r="D67" s="26">
        <v>0</v>
      </c>
      <c r="E67" s="26">
        <v>0</v>
      </c>
      <c r="F67" s="26">
        <v>0</v>
      </c>
      <c r="G67" s="203">
        <v>120</v>
      </c>
      <c r="H67" s="203">
        <v>0</v>
      </c>
      <c r="I67" s="203">
        <v>30</v>
      </c>
      <c r="J67" s="203">
        <v>0</v>
      </c>
      <c r="K67" s="203">
        <v>295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</row>
    <row r="68" spans="1:16">
      <c r="A68" t="s">
        <v>110</v>
      </c>
      <c r="C68" s="26">
        <v>33</v>
      </c>
      <c r="D68" s="26">
        <v>0</v>
      </c>
      <c r="E68" s="26">
        <v>0</v>
      </c>
      <c r="F68" s="26">
        <v>0</v>
      </c>
      <c r="G68" s="203">
        <v>120</v>
      </c>
      <c r="H68" s="203">
        <v>0</v>
      </c>
      <c r="I68" s="203">
        <v>30</v>
      </c>
      <c r="J68" s="203">
        <v>0</v>
      </c>
      <c r="K68" s="203">
        <v>295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</row>
    <row r="69" spans="1:16">
      <c r="A69" t="s">
        <v>111</v>
      </c>
      <c r="C69" s="26">
        <v>33</v>
      </c>
      <c r="D69" s="26">
        <v>0</v>
      </c>
      <c r="E69" s="26">
        <v>0</v>
      </c>
      <c r="F69" s="26">
        <v>0</v>
      </c>
      <c r="G69" s="203">
        <v>120</v>
      </c>
      <c r="H69" s="203">
        <v>0</v>
      </c>
      <c r="I69" s="203">
        <v>30</v>
      </c>
      <c r="J69" s="203">
        <v>0</v>
      </c>
      <c r="K69" s="203">
        <v>295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</row>
    <row r="70" spans="1:16">
      <c r="A70" t="s">
        <v>112</v>
      </c>
      <c r="C70" s="26">
        <v>33</v>
      </c>
      <c r="D70" s="26">
        <v>0</v>
      </c>
      <c r="E70" s="26">
        <v>0</v>
      </c>
      <c r="F70" s="26">
        <v>0</v>
      </c>
      <c r="G70" s="203">
        <v>120</v>
      </c>
      <c r="H70" s="203">
        <v>0</v>
      </c>
      <c r="I70" s="203">
        <v>30</v>
      </c>
      <c r="J70" s="203">
        <v>0</v>
      </c>
      <c r="K70" s="203">
        <v>295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</row>
    <row r="71" spans="1:16">
      <c r="A71" t="s">
        <v>113</v>
      </c>
      <c r="C71" s="26">
        <v>33</v>
      </c>
      <c r="D71" s="26">
        <v>0</v>
      </c>
      <c r="E71" s="26">
        <v>0</v>
      </c>
      <c r="F71" s="26">
        <v>0</v>
      </c>
      <c r="G71" s="203">
        <v>120</v>
      </c>
      <c r="H71" s="203">
        <v>0</v>
      </c>
      <c r="I71" s="203">
        <v>30</v>
      </c>
      <c r="J71" s="203">
        <v>0</v>
      </c>
      <c r="K71" s="203">
        <v>295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</row>
    <row r="72" spans="1:16">
      <c r="A72" t="s">
        <v>114</v>
      </c>
      <c r="C72" s="26">
        <v>33</v>
      </c>
      <c r="D72" s="26">
        <v>0</v>
      </c>
      <c r="E72" s="26">
        <v>0</v>
      </c>
      <c r="F72" s="26">
        <v>0</v>
      </c>
      <c r="G72" s="203">
        <v>120</v>
      </c>
      <c r="H72" s="203">
        <v>0</v>
      </c>
      <c r="I72" s="203">
        <v>30</v>
      </c>
      <c r="J72" s="203">
        <v>0</v>
      </c>
      <c r="K72" s="203">
        <v>295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</row>
    <row r="73" spans="1:16">
      <c r="A73" t="s">
        <v>115</v>
      </c>
      <c r="C73" s="26">
        <v>33</v>
      </c>
      <c r="D73" s="26">
        <v>0</v>
      </c>
      <c r="E73" s="26">
        <v>0</v>
      </c>
      <c r="F73" s="26">
        <v>0</v>
      </c>
      <c r="G73" s="203">
        <v>120</v>
      </c>
      <c r="H73" s="203">
        <v>0</v>
      </c>
      <c r="I73" s="203">
        <v>30</v>
      </c>
      <c r="J73" s="203">
        <v>0</v>
      </c>
      <c r="K73" s="203">
        <v>295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</row>
    <row r="74" spans="1:16">
      <c r="A74" t="s">
        <v>116</v>
      </c>
      <c r="C74" s="26">
        <v>33</v>
      </c>
      <c r="D74" s="26">
        <v>0</v>
      </c>
      <c r="E74" s="26">
        <v>0</v>
      </c>
      <c r="F74" s="26">
        <v>0</v>
      </c>
      <c r="G74" s="203">
        <v>120</v>
      </c>
      <c r="H74" s="203">
        <v>0</v>
      </c>
      <c r="I74" s="203">
        <v>30</v>
      </c>
      <c r="J74" s="203">
        <v>0</v>
      </c>
      <c r="K74" s="203">
        <v>295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</row>
    <row r="75" spans="1:16">
      <c r="A75" t="s">
        <v>117</v>
      </c>
      <c r="C75" s="26">
        <v>33</v>
      </c>
      <c r="D75" s="26">
        <v>0</v>
      </c>
      <c r="E75" s="26">
        <v>0</v>
      </c>
      <c r="F75" s="26">
        <v>0</v>
      </c>
      <c r="G75" s="203">
        <v>120</v>
      </c>
      <c r="H75" s="203">
        <v>0</v>
      </c>
      <c r="I75" s="203">
        <v>30</v>
      </c>
      <c r="J75" s="203">
        <v>0</v>
      </c>
      <c r="K75" s="203">
        <v>300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</row>
    <row r="76" spans="1:16">
      <c r="A76" t="s">
        <v>118</v>
      </c>
      <c r="C76" s="26">
        <v>33</v>
      </c>
      <c r="D76" s="26">
        <v>0</v>
      </c>
      <c r="E76" s="26">
        <v>0</v>
      </c>
      <c r="F76" s="26">
        <v>0</v>
      </c>
      <c r="G76" s="203">
        <v>120</v>
      </c>
      <c r="H76" s="203">
        <v>0</v>
      </c>
      <c r="I76" s="203">
        <v>30</v>
      </c>
      <c r="J76" s="203">
        <v>0</v>
      </c>
      <c r="K76" s="203">
        <v>300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</row>
    <row r="77" spans="1:16">
      <c r="A77" t="s">
        <v>119</v>
      </c>
      <c r="C77" s="26">
        <v>33</v>
      </c>
      <c r="D77" s="26">
        <v>0</v>
      </c>
      <c r="E77" s="26">
        <v>0</v>
      </c>
      <c r="F77" s="26">
        <v>0</v>
      </c>
      <c r="G77" s="203">
        <v>120</v>
      </c>
      <c r="H77" s="203">
        <v>0</v>
      </c>
      <c r="I77" s="203">
        <v>30</v>
      </c>
      <c r="J77" s="203">
        <v>0</v>
      </c>
      <c r="K77" s="203">
        <v>300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</row>
    <row r="78" spans="1:16">
      <c r="A78" t="s">
        <v>120</v>
      </c>
      <c r="C78" s="26">
        <v>33</v>
      </c>
      <c r="D78" s="26">
        <v>0</v>
      </c>
      <c r="E78" s="26">
        <v>0</v>
      </c>
      <c r="F78" s="26">
        <v>0</v>
      </c>
      <c r="G78" s="203">
        <v>120</v>
      </c>
      <c r="H78" s="203">
        <v>0</v>
      </c>
      <c r="I78" s="203">
        <v>30</v>
      </c>
      <c r="J78" s="203">
        <v>0</v>
      </c>
      <c r="K78" s="203">
        <v>300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</row>
    <row r="79" spans="1:16">
      <c r="A79" t="s">
        <v>121</v>
      </c>
      <c r="C79" s="26">
        <v>33</v>
      </c>
      <c r="D79" s="26">
        <v>0</v>
      </c>
      <c r="E79" s="26">
        <v>0</v>
      </c>
      <c r="F79" s="26">
        <v>0</v>
      </c>
      <c r="G79" s="203">
        <v>120</v>
      </c>
      <c r="H79" s="203">
        <v>0</v>
      </c>
      <c r="I79" s="203">
        <v>30</v>
      </c>
      <c r="J79" s="203">
        <v>0</v>
      </c>
      <c r="K79" s="203">
        <v>300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</row>
    <row r="80" spans="1:16">
      <c r="A80" t="s">
        <v>122</v>
      </c>
      <c r="C80" s="26">
        <v>33</v>
      </c>
      <c r="D80" s="26">
        <v>0</v>
      </c>
      <c r="E80" s="26">
        <v>0</v>
      </c>
      <c r="F80" s="26">
        <v>0</v>
      </c>
      <c r="G80" s="203">
        <v>120</v>
      </c>
      <c r="H80" s="203">
        <v>0</v>
      </c>
      <c r="I80" s="203">
        <v>30</v>
      </c>
      <c r="J80" s="203">
        <v>0</v>
      </c>
      <c r="K80" s="203">
        <v>300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</row>
    <row r="81" spans="1:16">
      <c r="A81" t="s">
        <v>123</v>
      </c>
      <c r="C81" s="26">
        <v>33</v>
      </c>
      <c r="D81" s="26">
        <v>0</v>
      </c>
      <c r="E81" s="26">
        <v>0</v>
      </c>
      <c r="F81" s="26">
        <v>0</v>
      </c>
      <c r="G81" s="203">
        <v>120</v>
      </c>
      <c r="H81" s="203">
        <v>0</v>
      </c>
      <c r="I81" s="203">
        <v>30</v>
      </c>
      <c r="J81" s="203">
        <v>0</v>
      </c>
      <c r="K81" s="203">
        <v>300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</row>
    <row r="82" spans="1:16">
      <c r="A82" t="s">
        <v>124</v>
      </c>
      <c r="C82" s="26">
        <v>33</v>
      </c>
      <c r="D82" s="26">
        <v>0</v>
      </c>
      <c r="E82" s="26">
        <v>0</v>
      </c>
      <c r="F82" s="26">
        <v>0</v>
      </c>
      <c r="G82" s="203">
        <v>120</v>
      </c>
      <c r="H82" s="203">
        <v>0</v>
      </c>
      <c r="I82" s="203">
        <v>30</v>
      </c>
      <c r="J82" s="203">
        <v>0</v>
      </c>
      <c r="K82" s="203">
        <v>300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</row>
    <row r="83" spans="1:16">
      <c r="A83" t="s">
        <v>125</v>
      </c>
      <c r="C83" s="26">
        <v>33</v>
      </c>
      <c r="D83" s="26">
        <v>0</v>
      </c>
      <c r="E83" s="26">
        <v>0</v>
      </c>
      <c r="F83" s="26">
        <v>0</v>
      </c>
      <c r="G83" s="203">
        <v>120</v>
      </c>
      <c r="H83" s="203">
        <v>0</v>
      </c>
      <c r="I83" s="203">
        <v>30</v>
      </c>
      <c r="J83" s="203">
        <v>0</v>
      </c>
      <c r="K83" s="203">
        <v>300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</row>
    <row r="84" spans="1:16">
      <c r="A84" t="s">
        <v>126</v>
      </c>
      <c r="C84" s="26">
        <v>33</v>
      </c>
      <c r="D84" s="26">
        <v>0</v>
      </c>
      <c r="E84" s="26">
        <v>0</v>
      </c>
      <c r="F84" s="26">
        <v>0</v>
      </c>
      <c r="G84" s="203">
        <v>120</v>
      </c>
      <c r="H84" s="203">
        <v>0</v>
      </c>
      <c r="I84" s="203">
        <v>30</v>
      </c>
      <c r="J84" s="203">
        <v>0</v>
      </c>
      <c r="K84" s="203">
        <v>300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</row>
    <row r="85" spans="1:16">
      <c r="A85" t="s">
        <v>127</v>
      </c>
      <c r="C85" s="26">
        <v>33</v>
      </c>
      <c r="D85" s="26">
        <v>0</v>
      </c>
      <c r="E85" s="26">
        <v>0</v>
      </c>
      <c r="F85" s="26">
        <v>0</v>
      </c>
      <c r="G85" s="203">
        <v>120</v>
      </c>
      <c r="H85" s="203">
        <v>0</v>
      </c>
      <c r="I85" s="203">
        <v>30</v>
      </c>
      <c r="J85" s="203">
        <v>0</v>
      </c>
      <c r="K85" s="203">
        <v>300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</row>
    <row r="86" spans="1:16">
      <c r="A86" t="s">
        <v>128</v>
      </c>
      <c r="C86" s="26">
        <v>33</v>
      </c>
      <c r="D86" s="26">
        <v>0</v>
      </c>
      <c r="E86" s="26">
        <v>0</v>
      </c>
      <c r="F86" s="26">
        <v>0</v>
      </c>
      <c r="G86" s="203">
        <v>120</v>
      </c>
      <c r="H86" s="203">
        <v>0</v>
      </c>
      <c r="I86" s="203">
        <v>30</v>
      </c>
      <c r="J86" s="203">
        <v>0</v>
      </c>
      <c r="K86" s="203">
        <v>300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</row>
    <row r="87" spans="1:16">
      <c r="A87" t="s">
        <v>129</v>
      </c>
      <c r="C87" s="26">
        <v>35</v>
      </c>
      <c r="D87" s="26">
        <v>0</v>
      </c>
      <c r="E87" s="26">
        <v>0</v>
      </c>
      <c r="F87" s="26">
        <v>0</v>
      </c>
      <c r="G87" s="203">
        <v>120</v>
      </c>
      <c r="H87" s="203">
        <v>0</v>
      </c>
      <c r="I87" s="203">
        <v>30</v>
      </c>
      <c r="J87" s="203">
        <v>0</v>
      </c>
      <c r="K87" s="203">
        <v>300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</row>
    <row r="88" spans="1:16">
      <c r="A88" t="s">
        <v>130</v>
      </c>
      <c r="C88" s="26">
        <v>35</v>
      </c>
      <c r="D88" s="26">
        <v>0</v>
      </c>
      <c r="E88" s="26">
        <v>0</v>
      </c>
      <c r="F88" s="26">
        <v>0</v>
      </c>
      <c r="G88" s="203">
        <v>120</v>
      </c>
      <c r="H88" s="203">
        <v>0</v>
      </c>
      <c r="I88" s="203">
        <v>30</v>
      </c>
      <c r="J88" s="203">
        <v>0</v>
      </c>
      <c r="K88" s="203">
        <v>300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</row>
    <row r="89" spans="1:16">
      <c r="A89" t="s">
        <v>131</v>
      </c>
      <c r="C89" s="26">
        <v>35</v>
      </c>
      <c r="D89" s="26">
        <v>0</v>
      </c>
      <c r="E89" s="26">
        <v>0</v>
      </c>
      <c r="F89" s="26">
        <v>0</v>
      </c>
      <c r="G89" s="203">
        <v>120</v>
      </c>
      <c r="H89" s="203">
        <v>0</v>
      </c>
      <c r="I89" s="203">
        <v>30</v>
      </c>
      <c r="J89" s="203">
        <v>0</v>
      </c>
      <c r="K89" s="203">
        <v>300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</row>
    <row r="90" spans="1:16">
      <c r="A90" t="s">
        <v>132</v>
      </c>
      <c r="C90" s="26">
        <v>35</v>
      </c>
      <c r="D90" s="26">
        <v>0</v>
      </c>
      <c r="E90" s="26">
        <v>0</v>
      </c>
      <c r="F90" s="26">
        <v>0</v>
      </c>
      <c r="G90" s="203">
        <v>120</v>
      </c>
      <c r="H90" s="203">
        <v>0</v>
      </c>
      <c r="I90" s="203">
        <v>30</v>
      </c>
      <c r="J90" s="203">
        <v>0</v>
      </c>
      <c r="K90" s="203">
        <v>300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</row>
    <row r="91" spans="1:16">
      <c r="A91" t="s">
        <v>133</v>
      </c>
      <c r="C91" s="26">
        <v>35</v>
      </c>
      <c r="D91" s="26">
        <v>0</v>
      </c>
      <c r="E91" s="26">
        <v>0</v>
      </c>
      <c r="F91" s="26">
        <v>0</v>
      </c>
      <c r="G91" s="203">
        <v>120</v>
      </c>
      <c r="H91" s="203">
        <v>0</v>
      </c>
      <c r="I91" s="203">
        <v>30</v>
      </c>
      <c r="J91" s="203">
        <v>0</v>
      </c>
      <c r="K91" s="203">
        <v>300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</row>
    <row r="92" spans="1:16">
      <c r="A92" t="s">
        <v>134</v>
      </c>
      <c r="C92" s="26">
        <v>35</v>
      </c>
      <c r="D92" s="26">
        <v>0</v>
      </c>
      <c r="E92" s="26">
        <v>0</v>
      </c>
      <c r="F92" s="26">
        <v>0</v>
      </c>
      <c r="G92" s="203">
        <v>120</v>
      </c>
      <c r="H92" s="203">
        <v>0</v>
      </c>
      <c r="I92" s="203">
        <v>30</v>
      </c>
      <c r="J92" s="203">
        <v>0</v>
      </c>
      <c r="K92" s="203">
        <v>300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</row>
    <row r="93" spans="1:16">
      <c r="A93" t="s">
        <v>135</v>
      </c>
      <c r="C93" s="26">
        <v>35</v>
      </c>
      <c r="D93" s="26">
        <v>0</v>
      </c>
      <c r="E93" s="26">
        <v>0</v>
      </c>
      <c r="F93" s="26">
        <v>0</v>
      </c>
      <c r="G93" s="203">
        <v>120</v>
      </c>
      <c r="H93" s="203">
        <v>0</v>
      </c>
      <c r="I93" s="203">
        <v>30</v>
      </c>
      <c r="J93" s="203">
        <v>0</v>
      </c>
      <c r="K93" s="203">
        <v>300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</row>
    <row r="94" spans="1:16">
      <c r="A94" t="s">
        <v>136</v>
      </c>
      <c r="C94" s="26">
        <v>35</v>
      </c>
      <c r="D94" s="26">
        <v>0</v>
      </c>
      <c r="E94" s="26">
        <v>0</v>
      </c>
      <c r="F94" s="26">
        <v>0</v>
      </c>
      <c r="G94" s="203">
        <v>120</v>
      </c>
      <c r="H94" s="203">
        <v>0</v>
      </c>
      <c r="I94" s="203">
        <v>30</v>
      </c>
      <c r="J94" s="203">
        <v>0</v>
      </c>
      <c r="K94" s="203">
        <v>300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</row>
    <row r="95" spans="1:16">
      <c r="A95" t="s">
        <v>137</v>
      </c>
      <c r="C95" s="26">
        <v>35</v>
      </c>
      <c r="D95" s="26">
        <v>0</v>
      </c>
      <c r="E95" s="26">
        <v>0</v>
      </c>
      <c r="F95" s="26">
        <v>0</v>
      </c>
      <c r="G95" s="203">
        <v>120</v>
      </c>
      <c r="H95" s="203">
        <v>0</v>
      </c>
      <c r="I95" s="203">
        <v>30</v>
      </c>
      <c r="J95" s="203">
        <v>0</v>
      </c>
      <c r="K95" s="203">
        <v>300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</row>
    <row r="96" spans="1:16">
      <c r="A96" t="s">
        <v>138</v>
      </c>
      <c r="C96" s="26">
        <v>35</v>
      </c>
      <c r="D96" s="26">
        <v>0</v>
      </c>
      <c r="E96" s="26">
        <v>0</v>
      </c>
      <c r="F96" s="26">
        <v>0</v>
      </c>
      <c r="G96" s="203">
        <v>120</v>
      </c>
      <c r="H96" s="203">
        <v>0</v>
      </c>
      <c r="I96" s="203">
        <v>30</v>
      </c>
      <c r="J96" s="203">
        <v>0</v>
      </c>
      <c r="K96" s="203">
        <v>300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</row>
    <row r="97" spans="1:17">
      <c r="A97" t="s">
        <v>139</v>
      </c>
      <c r="C97" s="26">
        <v>35</v>
      </c>
      <c r="D97" s="26">
        <v>0</v>
      </c>
      <c r="E97" s="26">
        <v>0</v>
      </c>
      <c r="F97" s="26">
        <v>0</v>
      </c>
      <c r="G97" s="203">
        <v>120</v>
      </c>
      <c r="H97" s="203">
        <v>0</v>
      </c>
      <c r="I97" s="203">
        <v>30</v>
      </c>
      <c r="J97" s="203">
        <v>0</v>
      </c>
      <c r="K97" s="203">
        <v>300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</row>
    <row r="98" spans="1:17">
      <c r="A98" t="s">
        <v>140</v>
      </c>
      <c r="C98" s="26">
        <v>35</v>
      </c>
      <c r="D98" s="26">
        <v>0</v>
      </c>
      <c r="E98" s="26">
        <v>0</v>
      </c>
      <c r="F98" s="26">
        <v>0</v>
      </c>
      <c r="G98" s="203">
        <v>120</v>
      </c>
      <c r="H98" s="203">
        <v>0</v>
      </c>
      <c r="I98" s="203">
        <v>30</v>
      </c>
      <c r="J98" s="203">
        <v>0</v>
      </c>
      <c r="K98" s="203">
        <v>300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</row>
    <row r="99" spans="1:17">
      <c r="A99" s="156" t="s">
        <v>349</v>
      </c>
      <c r="B99" s="156">
        <f t="shared" ref="B99:Q99" si="0">SUM(B3:B98)/4000</f>
        <v>0</v>
      </c>
      <c r="C99" s="156">
        <f t="shared" si="0"/>
        <v>0.82299999999999995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2.73</v>
      </c>
      <c r="H99" s="156">
        <f t="shared" si="0"/>
        <v>0</v>
      </c>
      <c r="I99" s="156">
        <f t="shared" si="0"/>
        <v>0.75849999999999995</v>
      </c>
      <c r="J99" s="156">
        <f t="shared" si="0"/>
        <v>0</v>
      </c>
      <c r="K99" s="156">
        <f t="shared" si="0"/>
        <v>6.9316500000000012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18.68</v>
      </c>
      <c r="D3" s="203">
        <v>0</v>
      </c>
      <c r="E3" s="203">
        <v>0</v>
      </c>
      <c r="F3" s="203">
        <v>23.37</v>
      </c>
      <c r="G3" s="203">
        <v>7.15</v>
      </c>
      <c r="H3" s="203">
        <v>0</v>
      </c>
      <c r="I3" s="203">
        <v>25.51</v>
      </c>
      <c r="J3" s="203">
        <v>0.96</v>
      </c>
      <c r="K3" s="203">
        <v>5.22</v>
      </c>
      <c r="L3" s="203">
        <v>4.13</v>
      </c>
      <c r="M3" s="203">
        <v>1.03</v>
      </c>
      <c r="N3" s="203">
        <v>1.69</v>
      </c>
      <c r="O3" s="203">
        <v>2.38</v>
      </c>
      <c r="P3" s="203">
        <v>0.8</v>
      </c>
      <c r="Q3" s="203">
        <v>0.27</v>
      </c>
      <c r="R3" s="203">
        <v>0.53</v>
      </c>
      <c r="S3" s="203">
        <v>0.38</v>
      </c>
      <c r="T3" s="203">
        <v>0</v>
      </c>
      <c r="U3" s="203">
        <v>1.68</v>
      </c>
      <c r="V3" s="203">
        <v>0.28999999999999998</v>
      </c>
      <c r="W3" s="203">
        <v>0.49</v>
      </c>
      <c r="X3" s="203">
        <v>2.11</v>
      </c>
      <c r="Y3" s="203">
        <v>0</v>
      </c>
      <c r="Z3" s="203">
        <v>3.52</v>
      </c>
      <c r="AA3" s="203">
        <v>1.19</v>
      </c>
      <c r="AB3" s="203">
        <v>0</v>
      </c>
      <c r="AC3" s="203">
        <v>21.97</v>
      </c>
      <c r="AD3" s="203">
        <v>0</v>
      </c>
      <c r="AE3" s="203">
        <v>0</v>
      </c>
      <c r="AF3" s="203">
        <v>0</v>
      </c>
      <c r="AG3" s="203">
        <v>33.950000000000003</v>
      </c>
      <c r="AH3" s="203">
        <v>0</v>
      </c>
      <c r="AI3" s="203">
        <v>46.68</v>
      </c>
      <c r="AJ3" s="203">
        <v>0</v>
      </c>
      <c r="AK3" s="203">
        <v>-0.52</v>
      </c>
      <c r="AL3" s="203">
        <v>0</v>
      </c>
      <c r="AM3" s="203">
        <v>0</v>
      </c>
      <c r="AN3" s="203">
        <v>0</v>
      </c>
      <c r="AO3" s="203">
        <v>308.19</v>
      </c>
      <c r="AP3" s="203">
        <v>0</v>
      </c>
    </row>
    <row r="4" spans="1:42">
      <c r="A4" t="s">
        <v>46</v>
      </c>
      <c r="B4" s="203">
        <v>0</v>
      </c>
      <c r="C4" s="203">
        <v>18.68</v>
      </c>
      <c r="D4" s="203">
        <v>0</v>
      </c>
      <c r="E4" s="203">
        <v>0</v>
      </c>
      <c r="F4" s="203">
        <v>23.37</v>
      </c>
      <c r="G4" s="203">
        <v>7.15</v>
      </c>
      <c r="H4" s="203">
        <v>0</v>
      </c>
      <c r="I4" s="203">
        <v>25.51</v>
      </c>
      <c r="J4" s="203">
        <v>0.96</v>
      </c>
      <c r="K4" s="203">
        <v>5.22</v>
      </c>
      <c r="L4" s="203">
        <v>4.13</v>
      </c>
      <c r="M4" s="203">
        <v>1.03</v>
      </c>
      <c r="N4" s="203">
        <v>1.69</v>
      </c>
      <c r="O4" s="203">
        <v>2.38</v>
      </c>
      <c r="P4" s="203">
        <v>0.8</v>
      </c>
      <c r="Q4" s="203">
        <v>0.27</v>
      </c>
      <c r="R4" s="203">
        <v>0.53</v>
      </c>
      <c r="S4" s="203">
        <v>0.38</v>
      </c>
      <c r="T4" s="203">
        <v>0</v>
      </c>
      <c r="U4" s="203">
        <v>1.68</v>
      </c>
      <c r="V4" s="203">
        <v>0.28999999999999998</v>
      </c>
      <c r="W4" s="203">
        <v>0.49</v>
      </c>
      <c r="X4" s="203">
        <v>2.11</v>
      </c>
      <c r="Y4" s="203">
        <v>0</v>
      </c>
      <c r="Z4" s="203">
        <v>3.52</v>
      </c>
      <c r="AA4" s="203">
        <v>1.19</v>
      </c>
      <c r="AB4" s="203">
        <v>0</v>
      </c>
      <c r="AC4" s="203">
        <v>21.97</v>
      </c>
      <c r="AD4" s="203">
        <v>0</v>
      </c>
      <c r="AE4" s="203">
        <v>0</v>
      </c>
      <c r="AF4" s="203">
        <v>0</v>
      </c>
      <c r="AG4" s="203">
        <v>33.950000000000003</v>
      </c>
      <c r="AH4" s="203">
        <v>0</v>
      </c>
      <c r="AI4" s="203">
        <v>46.68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 s="203">
        <v>308.19</v>
      </c>
      <c r="AP4" s="203">
        <v>0</v>
      </c>
    </row>
    <row r="5" spans="1:42">
      <c r="A5" t="s">
        <v>47</v>
      </c>
      <c r="B5" s="203">
        <v>0</v>
      </c>
      <c r="C5" s="203">
        <v>18.68</v>
      </c>
      <c r="D5" s="203">
        <v>0</v>
      </c>
      <c r="E5" s="203">
        <v>0</v>
      </c>
      <c r="F5" s="203">
        <v>23.37</v>
      </c>
      <c r="G5" s="203">
        <v>7.15</v>
      </c>
      <c r="H5" s="203">
        <v>0</v>
      </c>
      <c r="I5" s="203">
        <v>25.51</v>
      </c>
      <c r="J5" s="203">
        <v>0.96</v>
      </c>
      <c r="K5" s="203">
        <v>5.22</v>
      </c>
      <c r="L5" s="203">
        <v>4.13</v>
      </c>
      <c r="M5" s="203">
        <v>1.03</v>
      </c>
      <c r="N5" s="203">
        <v>1.69</v>
      </c>
      <c r="O5" s="203">
        <v>2.38</v>
      </c>
      <c r="P5" s="203">
        <v>0.8</v>
      </c>
      <c r="Q5" s="203">
        <v>0.27</v>
      </c>
      <c r="R5" s="203">
        <v>0.53</v>
      </c>
      <c r="S5" s="203">
        <v>0.38</v>
      </c>
      <c r="T5" s="203">
        <v>0</v>
      </c>
      <c r="U5" s="203">
        <v>1.68</v>
      </c>
      <c r="V5" s="203">
        <v>0.28999999999999998</v>
      </c>
      <c r="W5" s="203">
        <v>0.49</v>
      </c>
      <c r="X5" s="203">
        <v>2.11</v>
      </c>
      <c r="Y5" s="203">
        <v>0</v>
      </c>
      <c r="Z5" s="203">
        <v>3.52</v>
      </c>
      <c r="AA5" s="203">
        <v>1.19</v>
      </c>
      <c r="AB5" s="203">
        <v>0</v>
      </c>
      <c r="AC5" s="203">
        <v>21.97</v>
      </c>
      <c r="AD5" s="203">
        <v>0</v>
      </c>
      <c r="AE5" s="203">
        <v>0</v>
      </c>
      <c r="AF5" s="203">
        <v>0</v>
      </c>
      <c r="AG5" s="203">
        <v>33.950000000000003</v>
      </c>
      <c r="AH5" s="203">
        <v>0</v>
      </c>
      <c r="AI5" s="203">
        <v>46.68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 s="203">
        <v>308.19</v>
      </c>
      <c r="AP5" s="203">
        <v>0</v>
      </c>
    </row>
    <row r="6" spans="1:42">
      <c r="A6" t="s">
        <v>48</v>
      </c>
      <c r="B6" s="203">
        <v>0</v>
      </c>
      <c r="C6" s="203">
        <v>18.68</v>
      </c>
      <c r="D6" s="203">
        <v>0</v>
      </c>
      <c r="E6" s="203">
        <v>0</v>
      </c>
      <c r="F6" s="203">
        <v>23.37</v>
      </c>
      <c r="G6" s="203">
        <v>7.15</v>
      </c>
      <c r="H6" s="203">
        <v>0</v>
      </c>
      <c r="I6" s="203">
        <v>25.51</v>
      </c>
      <c r="J6" s="203">
        <v>0.96</v>
      </c>
      <c r="K6" s="203">
        <v>5.22</v>
      </c>
      <c r="L6" s="203">
        <v>4.13</v>
      </c>
      <c r="M6" s="203">
        <v>1.03</v>
      </c>
      <c r="N6" s="203">
        <v>1.69</v>
      </c>
      <c r="O6" s="203">
        <v>2.38</v>
      </c>
      <c r="P6" s="203">
        <v>0.8</v>
      </c>
      <c r="Q6" s="203">
        <v>0.27</v>
      </c>
      <c r="R6" s="203">
        <v>0.53</v>
      </c>
      <c r="S6" s="203">
        <v>0.38</v>
      </c>
      <c r="T6" s="203">
        <v>0</v>
      </c>
      <c r="U6" s="203">
        <v>1.68</v>
      </c>
      <c r="V6" s="203">
        <v>0.28999999999999998</v>
      </c>
      <c r="W6" s="203">
        <v>0.49</v>
      </c>
      <c r="X6" s="203">
        <v>2.11</v>
      </c>
      <c r="Y6" s="203">
        <v>0</v>
      </c>
      <c r="Z6" s="203">
        <v>3.52</v>
      </c>
      <c r="AA6" s="203">
        <v>1.19</v>
      </c>
      <c r="AB6" s="203">
        <v>0</v>
      </c>
      <c r="AC6" s="203">
        <v>21.97</v>
      </c>
      <c r="AD6" s="203">
        <v>0</v>
      </c>
      <c r="AE6" s="203">
        <v>0</v>
      </c>
      <c r="AF6" s="203">
        <v>0</v>
      </c>
      <c r="AG6" s="203">
        <v>33.950000000000003</v>
      </c>
      <c r="AH6" s="203">
        <v>0</v>
      </c>
      <c r="AI6" s="203">
        <v>46.68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308.19</v>
      </c>
      <c r="AP6" s="203">
        <v>0</v>
      </c>
    </row>
    <row r="7" spans="1:42">
      <c r="A7" t="s">
        <v>49</v>
      </c>
      <c r="B7" s="203">
        <v>0</v>
      </c>
      <c r="C7" s="203">
        <v>18.68</v>
      </c>
      <c r="D7" s="203">
        <v>0</v>
      </c>
      <c r="E7" s="203">
        <v>0</v>
      </c>
      <c r="F7" s="203">
        <v>23.37</v>
      </c>
      <c r="G7" s="203">
        <v>7.15</v>
      </c>
      <c r="H7" s="203">
        <v>0</v>
      </c>
      <c r="I7" s="203">
        <v>25.51</v>
      </c>
      <c r="J7" s="203">
        <v>0.96</v>
      </c>
      <c r="K7" s="203">
        <v>5.22</v>
      </c>
      <c r="L7" s="203">
        <v>4.13</v>
      </c>
      <c r="M7" s="203">
        <v>1.03</v>
      </c>
      <c r="N7" s="203">
        <v>1.69</v>
      </c>
      <c r="O7" s="203">
        <v>2.38</v>
      </c>
      <c r="P7" s="203">
        <v>0.8</v>
      </c>
      <c r="Q7" s="203">
        <v>1.7</v>
      </c>
      <c r="R7" s="203">
        <v>0.53</v>
      </c>
      <c r="S7" s="203">
        <v>0.38</v>
      </c>
      <c r="T7" s="203">
        <v>0</v>
      </c>
      <c r="U7" s="203">
        <v>1.68</v>
      </c>
      <c r="V7" s="203">
        <v>0.28999999999999998</v>
      </c>
      <c r="W7" s="203">
        <v>0.49</v>
      </c>
      <c r="X7" s="203">
        <v>2.11</v>
      </c>
      <c r="Y7" s="203">
        <v>0</v>
      </c>
      <c r="Z7" s="203">
        <v>3.52</v>
      </c>
      <c r="AA7" s="203">
        <v>1.19</v>
      </c>
      <c r="AB7" s="203">
        <v>0</v>
      </c>
      <c r="AC7" s="203">
        <v>21.97</v>
      </c>
      <c r="AD7" s="203">
        <v>0</v>
      </c>
      <c r="AE7" s="203">
        <v>0</v>
      </c>
      <c r="AF7" s="203">
        <v>0</v>
      </c>
      <c r="AG7" s="203">
        <v>33.950000000000003</v>
      </c>
      <c r="AH7" s="203">
        <v>0</v>
      </c>
      <c r="AI7" s="203">
        <v>46.68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308.19</v>
      </c>
      <c r="AP7" s="203">
        <v>0</v>
      </c>
    </row>
    <row r="8" spans="1:42">
      <c r="A8" t="s">
        <v>50</v>
      </c>
      <c r="B8" s="203">
        <v>0</v>
      </c>
      <c r="C8" s="203">
        <v>18.68</v>
      </c>
      <c r="D8" s="203">
        <v>0</v>
      </c>
      <c r="E8" s="203">
        <v>0</v>
      </c>
      <c r="F8" s="203">
        <v>23.37</v>
      </c>
      <c r="G8" s="203">
        <v>7.15</v>
      </c>
      <c r="H8" s="203">
        <v>0</v>
      </c>
      <c r="I8" s="203">
        <v>25.51</v>
      </c>
      <c r="J8" s="203">
        <v>0.96</v>
      </c>
      <c r="K8" s="203">
        <v>5.22</v>
      </c>
      <c r="L8" s="203">
        <v>4.13</v>
      </c>
      <c r="M8" s="203">
        <v>1.03</v>
      </c>
      <c r="N8" s="203">
        <v>1.69</v>
      </c>
      <c r="O8" s="203">
        <v>2.38</v>
      </c>
      <c r="P8" s="203">
        <v>0.8</v>
      </c>
      <c r="Q8" s="203">
        <v>1.7</v>
      </c>
      <c r="R8" s="203">
        <v>0.53</v>
      </c>
      <c r="S8" s="203">
        <v>0.38</v>
      </c>
      <c r="T8" s="203">
        <v>0</v>
      </c>
      <c r="U8" s="203">
        <v>1.68</v>
      </c>
      <c r="V8" s="203">
        <v>0.28999999999999998</v>
      </c>
      <c r="W8" s="203">
        <v>0.49</v>
      </c>
      <c r="X8" s="203">
        <v>2.11</v>
      </c>
      <c r="Y8" s="203">
        <v>0</v>
      </c>
      <c r="Z8" s="203">
        <v>3.52</v>
      </c>
      <c r="AA8" s="203">
        <v>1.19</v>
      </c>
      <c r="AB8" s="203">
        <v>0</v>
      </c>
      <c r="AC8" s="203">
        <v>21.97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47.24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308.19</v>
      </c>
      <c r="AP8" s="203">
        <v>0</v>
      </c>
    </row>
    <row r="9" spans="1:42">
      <c r="A9" t="s">
        <v>51</v>
      </c>
      <c r="B9" s="203">
        <v>0</v>
      </c>
      <c r="C9" s="203">
        <v>18.68</v>
      </c>
      <c r="D9" s="203">
        <v>0</v>
      </c>
      <c r="E9" s="203">
        <v>0</v>
      </c>
      <c r="F9" s="203">
        <v>23.37</v>
      </c>
      <c r="G9" s="203">
        <v>7.15</v>
      </c>
      <c r="H9" s="203">
        <v>0</v>
      </c>
      <c r="I9" s="203">
        <v>25.51</v>
      </c>
      <c r="J9" s="203">
        <v>0.96</v>
      </c>
      <c r="K9" s="203">
        <v>5.22</v>
      </c>
      <c r="L9" s="203">
        <v>4.13</v>
      </c>
      <c r="M9" s="203">
        <v>1.03</v>
      </c>
      <c r="N9" s="203">
        <v>1.69</v>
      </c>
      <c r="O9" s="203">
        <v>2.38</v>
      </c>
      <c r="P9" s="203">
        <v>0.8</v>
      </c>
      <c r="Q9" s="203">
        <v>1.7</v>
      </c>
      <c r="R9" s="203">
        <v>1.51</v>
      </c>
      <c r="S9" s="203">
        <v>0.38</v>
      </c>
      <c r="T9" s="203">
        <v>0</v>
      </c>
      <c r="U9" s="203">
        <v>1.68</v>
      </c>
      <c r="V9" s="203">
        <v>0.28999999999999998</v>
      </c>
      <c r="W9" s="203">
        <v>0.49</v>
      </c>
      <c r="X9" s="203">
        <v>2.11</v>
      </c>
      <c r="Y9" s="203">
        <v>0</v>
      </c>
      <c r="Z9" s="203">
        <v>3.52</v>
      </c>
      <c r="AA9" s="203">
        <v>1.19</v>
      </c>
      <c r="AB9" s="203">
        <v>0</v>
      </c>
      <c r="AC9" s="203">
        <v>21.97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52.7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308.19</v>
      </c>
      <c r="AP9" s="203">
        <v>0</v>
      </c>
    </row>
    <row r="10" spans="1:42">
      <c r="A10" t="s">
        <v>52</v>
      </c>
      <c r="B10" s="203">
        <v>0</v>
      </c>
      <c r="C10" s="203">
        <v>18.68</v>
      </c>
      <c r="D10" s="203">
        <v>0</v>
      </c>
      <c r="E10" s="203">
        <v>0</v>
      </c>
      <c r="F10" s="203">
        <v>23.37</v>
      </c>
      <c r="G10" s="203">
        <v>7.15</v>
      </c>
      <c r="H10" s="203">
        <v>0</v>
      </c>
      <c r="I10" s="203">
        <v>25.51</v>
      </c>
      <c r="J10" s="203">
        <v>0.96</v>
      </c>
      <c r="K10" s="203">
        <v>5.22</v>
      </c>
      <c r="L10" s="203">
        <v>4.13</v>
      </c>
      <c r="M10" s="203">
        <v>1.03</v>
      </c>
      <c r="N10" s="203">
        <v>1.69</v>
      </c>
      <c r="O10" s="203">
        <v>2.38</v>
      </c>
      <c r="P10" s="203">
        <v>0.8</v>
      </c>
      <c r="Q10" s="203">
        <v>1.7</v>
      </c>
      <c r="R10" s="203">
        <v>1.51</v>
      </c>
      <c r="S10" s="203">
        <v>0.38</v>
      </c>
      <c r="T10" s="203">
        <v>0</v>
      </c>
      <c r="U10" s="203">
        <v>1.68</v>
      </c>
      <c r="V10" s="203">
        <v>0.28999999999999998</v>
      </c>
      <c r="W10" s="203">
        <v>0.49</v>
      </c>
      <c r="X10" s="203">
        <v>2.11</v>
      </c>
      <c r="Y10" s="203">
        <v>0</v>
      </c>
      <c r="Z10" s="203">
        <v>3.52</v>
      </c>
      <c r="AA10" s="203">
        <v>1.19</v>
      </c>
      <c r="AB10" s="203">
        <v>0</v>
      </c>
      <c r="AC10" s="203">
        <v>21.97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52.7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308.19</v>
      </c>
      <c r="AP10" s="203">
        <v>0</v>
      </c>
    </row>
    <row r="11" spans="1:42">
      <c r="A11" t="s">
        <v>53</v>
      </c>
      <c r="B11" s="203">
        <v>0</v>
      </c>
      <c r="C11" s="203">
        <v>18.68</v>
      </c>
      <c r="D11" s="203">
        <v>0</v>
      </c>
      <c r="E11" s="203">
        <v>0</v>
      </c>
      <c r="F11" s="203">
        <v>23.37</v>
      </c>
      <c r="G11" s="203">
        <v>7.15</v>
      </c>
      <c r="H11" s="203">
        <v>0</v>
      </c>
      <c r="I11" s="203">
        <v>25.51</v>
      </c>
      <c r="J11" s="203">
        <v>0.96</v>
      </c>
      <c r="K11" s="203">
        <v>5.22</v>
      </c>
      <c r="L11" s="203">
        <v>4.13</v>
      </c>
      <c r="M11" s="203">
        <v>1.03</v>
      </c>
      <c r="N11" s="203">
        <v>1.69</v>
      </c>
      <c r="O11" s="203">
        <v>2.38</v>
      </c>
      <c r="P11" s="203">
        <v>0.8</v>
      </c>
      <c r="Q11" s="203">
        <v>1.7</v>
      </c>
      <c r="R11" s="203">
        <v>1.51</v>
      </c>
      <c r="S11" s="203">
        <v>0.38</v>
      </c>
      <c r="T11" s="203">
        <v>0</v>
      </c>
      <c r="U11" s="203">
        <v>1.66</v>
      </c>
      <c r="V11" s="203">
        <v>0.28999999999999998</v>
      </c>
      <c r="W11" s="203">
        <v>0.49</v>
      </c>
      <c r="X11" s="203">
        <v>2.11</v>
      </c>
      <c r="Y11" s="203">
        <v>0</v>
      </c>
      <c r="Z11" s="203">
        <v>3.52</v>
      </c>
      <c r="AA11" s="203">
        <v>1.19</v>
      </c>
      <c r="AB11" s="203">
        <v>0</v>
      </c>
      <c r="AC11" s="203">
        <v>21.97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47.24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308.19</v>
      </c>
      <c r="AP11" s="203">
        <v>0</v>
      </c>
    </row>
    <row r="12" spans="1:42">
      <c r="A12" t="s">
        <v>54</v>
      </c>
      <c r="B12" s="203">
        <v>0</v>
      </c>
      <c r="C12" s="203">
        <v>18.68</v>
      </c>
      <c r="D12" s="203">
        <v>0</v>
      </c>
      <c r="E12" s="203">
        <v>0</v>
      </c>
      <c r="F12" s="203">
        <v>23.37</v>
      </c>
      <c r="G12" s="203">
        <v>7.15</v>
      </c>
      <c r="H12" s="203">
        <v>0</v>
      </c>
      <c r="I12" s="203">
        <v>25.51</v>
      </c>
      <c r="J12" s="203">
        <v>0.96</v>
      </c>
      <c r="K12" s="203">
        <v>5.22</v>
      </c>
      <c r="L12" s="203">
        <v>4.13</v>
      </c>
      <c r="M12" s="203">
        <v>1.03</v>
      </c>
      <c r="N12" s="203">
        <v>1.69</v>
      </c>
      <c r="O12" s="203">
        <v>2.38</v>
      </c>
      <c r="P12" s="203">
        <v>0.8</v>
      </c>
      <c r="Q12" s="203">
        <v>1.7</v>
      </c>
      <c r="R12" s="203">
        <v>1.51</v>
      </c>
      <c r="S12" s="203">
        <v>0.38</v>
      </c>
      <c r="T12" s="203">
        <v>0</v>
      </c>
      <c r="U12" s="203">
        <v>1.66</v>
      </c>
      <c r="V12" s="203">
        <v>0.28999999999999998</v>
      </c>
      <c r="W12" s="203">
        <v>0.49</v>
      </c>
      <c r="X12" s="203">
        <v>2.11</v>
      </c>
      <c r="Y12" s="203">
        <v>0</v>
      </c>
      <c r="Z12" s="203">
        <v>3.52</v>
      </c>
      <c r="AA12" s="203">
        <v>1.19</v>
      </c>
      <c r="AB12" s="203">
        <v>0</v>
      </c>
      <c r="AC12" s="203">
        <v>21.97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47.24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308.19</v>
      </c>
      <c r="AP12" s="203">
        <v>0</v>
      </c>
    </row>
    <row r="13" spans="1:42">
      <c r="A13" t="s">
        <v>55</v>
      </c>
      <c r="B13" s="203">
        <v>0</v>
      </c>
      <c r="C13" s="203">
        <v>18.68</v>
      </c>
      <c r="D13" s="203">
        <v>0</v>
      </c>
      <c r="E13" s="203">
        <v>0</v>
      </c>
      <c r="F13" s="203">
        <v>23.37</v>
      </c>
      <c r="G13" s="203">
        <v>7.15</v>
      </c>
      <c r="H13" s="203">
        <v>0</v>
      </c>
      <c r="I13" s="203">
        <v>25.51</v>
      </c>
      <c r="J13" s="203">
        <v>0.96</v>
      </c>
      <c r="K13" s="203">
        <v>5.22</v>
      </c>
      <c r="L13" s="203">
        <v>4.13</v>
      </c>
      <c r="M13" s="203">
        <v>1.03</v>
      </c>
      <c r="N13" s="203">
        <v>1.69</v>
      </c>
      <c r="O13" s="203">
        <v>2.38</v>
      </c>
      <c r="P13" s="203">
        <v>0.8</v>
      </c>
      <c r="Q13" s="203">
        <v>1.7</v>
      </c>
      <c r="R13" s="203">
        <v>1.51</v>
      </c>
      <c r="S13" s="203">
        <v>0.38</v>
      </c>
      <c r="T13" s="203">
        <v>0</v>
      </c>
      <c r="U13" s="203">
        <v>1.66</v>
      </c>
      <c r="V13" s="203">
        <v>0.28999999999999998</v>
      </c>
      <c r="W13" s="203">
        <v>0.49</v>
      </c>
      <c r="X13" s="203">
        <v>2.11</v>
      </c>
      <c r="Y13" s="203">
        <v>0</v>
      </c>
      <c r="Z13" s="203">
        <v>3.52</v>
      </c>
      <c r="AA13" s="203">
        <v>1.19</v>
      </c>
      <c r="AB13" s="203">
        <v>0</v>
      </c>
      <c r="AC13" s="203">
        <v>21.97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47.24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308.19</v>
      </c>
      <c r="AP13" s="203">
        <v>0</v>
      </c>
    </row>
    <row r="14" spans="1:42">
      <c r="A14" t="s">
        <v>56</v>
      </c>
      <c r="B14" s="203">
        <v>0</v>
      </c>
      <c r="C14" s="203">
        <v>18.68</v>
      </c>
      <c r="D14" s="203">
        <v>0</v>
      </c>
      <c r="E14" s="203">
        <v>0</v>
      </c>
      <c r="F14" s="203">
        <v>23.37</v>
      </c>
      <c r="G14" s="203">
        <v>7.15</v>
      </c>
      <c r="H14" s="203">
        <v>0</v>
      </c>
      <c r="I14" s="203">
        <v>25.51</v>
      </c>
      <c r="J14" s="203">
        <v>0.96</v>
      </c>
      <c r="K14" s="203">
        <v>5.22</v>
      </c>
      <c r="L14" s="203">
        <v>4.13</v>
      </c>
      <c r="M14" s="203">
        <v>1.03</v>
      </c>
      <c r="N14" s="203">
        <v>1.69</v>
      </c>
      <c r="O14" s="203">
        <v>2.38</v>
      </c>
      <c r="P14" s="203">
        <v>0.8</v>
      </c>
      <c r="Q14" s="203">
        <v>1.7</v>
      </c>
      <c r="R14" s="203">
        <v>1.51</v>
      </c>
      <c r="S14" s="203">
        <v>0.38</v>
      </c>
      <c r="T14" s="203">
        <v>0</v>
      </c>
      <c r="U14" s="203">
        <v>1.66</v>
      </c>
      <c r="V14" s="203">
        <v>0.28999999999999998</v>
      </c>
      <c r="W14" s="203">
        <v>0.49</v>
      </c>
      <c r="X14" s="203">
        <v>2.11</v>
      </c>
      <c r="Y14" s="203">
        <v>0</v>
      </c>
      <c r="Z14" s="203">
        <v>3.52</v>
      </c>
      <c r="AA14" s="203">
        <v>1.19</v>
      </c>
      <c r="AB14" s="203">
        <v>0</v>
      </c>
      <c r="AC14" s="203">
        <v>21.97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47.24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308.19</v>
      </c>
      <c r="AP14" s="203">
        <v>0</v>
      </c>
    </row>
    <row r="15" spans="1:42">
      <c r="A15" t="s">
        <v>57</v>
      </c>
      <c r="B15" s="203">
        <v>0</v>
      </c>
      <c r="C15" s="203">
        <v>18.68</v>
      </c>
      <c r="D15" s="203">
        <v>0</v>
      </c>
      <c r="E15" s="203">
        <v>0</v>
      </c>
      <c r="F15" s="203">
        <v>23.37</v>
      </c>
      <c r="G15" s="203">
        <v>7.15</v>
      </c>
      <c r="H15" s="203">
        <v>0</v>
      </c>
      <c r="I15" s="203">
        <v>25.51</v>
      </c>
      <c r="J15" s="203">
        <v>0.96</v>
      </c>
      <c r="K15" s="203">
        <v>5.22</v>
      </c>
      <c r="L15" s="203">
        <v>4.13</v>
      </c>
      <c r="M15" s="203">
        <v>1.03</v>
      </c>
      <c r="N15" s="203">
        <v>1.69</v>
      </c>
      <c r="O15" s="203">
        <v>2.38</v>
      </c>
      <c r="P15" s="203">
        <v>0.8</v>
      </c>
      <c r="Q15" s="203">
        <v>1.7</v>
      </c>
      <c r="R15" s="203">
        <v>1.51</v>
      </c>
      <c r="S15" s="203">
        <v>0.38</v>
      </c>
      <c r="T15" s="203">
        <v>0</v>
      </c>
      <c r="U15" s="203">
        <v>1.66</v>
      </c>
      <c r="V15" s="203">
        <v>0.28999999999999998</v>
      </c>
      <c r="W15" s="203">
        <v>0.49</v>
      </c>
      <c r="X15" s="203">
        <v>2.11</v>
      </c>
      <c r="Y15" s="203">
        <v>0</v>
      </c>
      <c r="Z15" s="203">
        <v>3.52</v>
      </c>
      <c r="AA15" s="203">
        <v>1.19</v>
      </c>
      <c r="AB15" s="203">
        <v>0</v>
      </c>
      <c r="AC15" s="203">
        <v>21.97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47.24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308.19</v>
      </c>
      <c r="AP15" s="203">
        <v>0</v>
      </c>
    </row>
    <row r="16" spans="1:42">
      <c r="A16" t="s">
        <v>58</v>
      </c>
      <c r="B16" s="203">
        <v>0</v>
      </c>
      <c r="C16" s="203">
        <v>18.68</v>
      </c>
      <c r="D16" s="203">
        <v>0</v>
      </c>
      <c r="E16" s="203">
        <v>0</v>
      </c>
      <c r="F16" s="203">
        <v>23.37</v>
      </c>
      <c r="G16" s="203">
        <v>7.15</v>
      </c>
      <c r="H16" s="203">
        <v>0</v>
      </c>
      <c r="I16" s="203">
        <v>25.51</v>
      </c>
      <c r="J16" s="203">
        <v>0.96</v>
      </c>
      <c r="K16" s="203">
        <v>5.22</v>
      </c>
      <c r="L16" s="203">
        <v>4.13</v>
      </c>
      <c r="M16" s="203">
        <v>1.03</v>
      </c>
      <c r="N16" s="203">
        <v>1.69</v>
      </c>
      <c r="O16" s="203">
        <v>2.38</v>
      </c>
      <c r="P16" s="203">
        <v>0.8</v>
      </c>
      <c r="Q16" s="203">
        <v>1.7</v>
      </c>
      <c r="R16" s="203">
        <v>1.51</v>
      </c>
      <c r="S16" s="203">
        <v>0.38</v>
      </c>
      <c r="T16" s="203">
        <v>0</v>
      </c>
      <c r="U16" s="203">
        <v>1.66</v>
      </c>
      <c r="V16" s="203">
        <v>0.28999999999999998</v>
      </c>
      <c r="W16" s="203">
        <v>0.49</v>
      </c>
      <c r="X16" s="203">
        <v>2.11</v>
      </c>
      <c r="Y16" s="203">
        <v>0</v>
      </c>
      <c r="Z16" s="203">
        <v>3.52</v>
      </c>
      <c r="AA16" s="203">
        <v>1.19</v>
      </c>
      <c r="AB16" s="203">
        <v>0</v>
      </c>
      <c r="AC16" s="203">
        <v>21.97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47.24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308.19</v>
      </c>
      <c r="AP16" s="203">
        <v>0</v>
      </c>
    </row>
    <row r="17" spans="1:42">
      <c r="A17" t="s">
        <v>59</v>
      </c>
      <c r="B17" s="203">
        <v>0</v>
      </c>
      <c r="C17" s="203">
        <v>18.68</v>
      </c>
      <c r="D17" s="203">
        <v>0</v>
      </c>
      <c r="E17" s="203">
        <v>0</v>
      </c>
      <c r="F17" s="203">
        <v>23.37</v>
      </c>
      <c r="G17" s="203">
        <v>7.15</v>
      </c>
      <c r="H17" s="203">
        <v>0</v>
      </c>
      <c r="I17" s="203">
        <v>25.51</v>
      </c>
      <c r="J17" s="203">
        <v>0.96</v>
      </c>
      <c r="K17" s="203">
        <v>5.22</v>
      </c>
      <c r="L17" s="203">
        <v>4.13</v>
      </c>
      <c r="M17" s="203">
        <v>1.03</v>
      </c>
      <c r="N17" s="203">
        <v>1.69</v>
      </c>
      <c r="O17" s="203">
        <v>2.38</v>
      </c>
      <c r="P17" s="203">
        <v>0.8</v>
      </c>
      <c r="Q17" s="203">
        <v>1.7</v>
      </c>
      <c r="R17" s="203">
        <v>2.93</v>
      </c>
      <c r="S17" s="203">
        <v>0.38</v>
      </c>
      <c r="T17" s="203">
        <v>0</v>
      </c>
      <c r="U17" s="203">
        <v>1.66</v>
      </c>
      <c r="V17" s="203">
        <v>0.28999999999999998</v>
      </c>
      <c r="W17" s="203">
        <v>0.49</v>
      </c>
      <c r="X17" s="203">
        <v>2.11</v>
      </c>
      <c r="Y17" s="203">
        <v>0</v>
      </c>
      <c r="Z17" s="203">
        <v>3.52</v>
      </c>
      <c r="AA17" s="203">
        <v>1.19</v>
      </c>
      <c r="AB17" s="203">
        <v>0</v>
      </c>
      <c r="AC17" s="203">
        <v>21.97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47.24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308.19</v>
      </c>
      <c r="AP17" s="203">
        <v>0</v>
      </c>
    </row>
    <row r="18" spans="1:42">
      <c r="A18" t="s">
        <v>60</v>
      </c>
      <c r="B18" s="203">
        <v>0</v>
      </c>
      <c r="C18" s="203">
        <v>18.68</v>
      </c>
      <c r="D18" s="203">
        <v>0</v>
      </c>
      <c r="E18" s="203">
        <v>0</v>
      </c>
      <c r="F18" s="203">
        <v>23.37</v>
      </c>
      <c r="G18" s="203">
        <v>7.15</v>
      </c>
      <c r="H18" s="203">
        <v>0</v>
      </c>
      <c r="I18" s="203">
        <v>25.51</v>
      </c>
      <c r="J18" s="203">
        <v>0.96</v>
      </c>
      <c r="K18" s="203">
        <v>5.22</v>
      </c>
      <c r="L18" s="203">
        <v>4.13</v>
      </c>
      <c r="M18" s="203">
        <v>1.03</v>
      </c>
      <c r="N18" s="203">
        <v>1.69</v>
      </c>
      <c r="O18" s="203">
        <v>2.38</v>
      </c>
      <c r="P18" s="203">
        <v>0.8</v>
      </c>
      <c r="Q18" s="203">
        <v>1.7</v>
      </c>
      <c r="R18" s="203">
        <v>2.93</v>
      </c>
      <c r="S18" s="203">
        <v>0.38</v>
      </c>
      <c r="T18" s="203">
        <v>0</v>
      </c>
      <c r="U18" s="203">
        <v>1.66</v>
      </c>
      <c r="V18" s="203">
        <v>0.28999999999999998</v>
      </c>
      <c r="W18" s="203">
        <v>0.49</v>
      </c>
      <c r="X18" s="203">
        <v>2.11</v>
      </c>
      <c r="Y18" s="203">
        <v>0</v>
      </c>
      <c r="Z18" s="203">
        <v>3.52</v>
      </c>
      <c r="AA18" s="203">
        <v>1.19</v>
      </c>
      <c r="AB18" s="203">
        <v>0</v>
      </c>
      <c r="AC18" s="203">
        <v>21.97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47.24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308.19</v>
      </c>
      <c r="AP18" s="203">
        <v>0</v>
      </c>
    </row>
    <row r="19" spans="1:42">
      <c r="A19" t="s">
        <v>61</v>
      </c>
      <c r="B19" s="203">
        <v>0</v>
      </c>
      <c r="C19" s="203">
        <v>18.68</v>
      </c>
      <c r="D19" s="203">
        <v>0</v>
      </c>
      <c r="E19" s="203">
        <v>0</v>
      </c>
      <c r="F19" s="203">
        <v>23.37</v>
      </c>
      <c r="G19" s="203">
        <v>7.15</v>
      </c>
      <c r="H19" s="203">
        <v>0</v>
      </c>
      <c r="I19" s="203">
        <v>25.51</v>
      </c>
      <c r="J19" s="203">
        <v>0.96</v>
      </c>
      <c r="K19" s="203">
        <v>5.22</v>
      </c>
      <c r="L19" s="203">
        <v>4.13</v>
      </c>
      <c r="M19" s="203">
        <v>1.03</v>
      </c>
      <c r="N19" s="203">
        <v>1.69</v>
      </c>
      <c r="O19" s="203">
        <v>2.38</v>
      </c>
      <c r="P19" s="203">
        <v>0.8</v>
      </c>
      <c r="Q19" s="203">
        <v>1.7</v>
      </c>
      <c r="R19" s="203">
        <v>2.93</v>
      </c>
      <c r="S19" s="203">
        <v>0.38</v>
      </c>
      <c r="T19" s="203">
        <v>0</v>
      </c>
      <c r="U19" s="203">
        <v>1.66</v>
      </c>
      <c r="V19" s="203">
        <v>0.28999999999999998</v>
      </c>
      <c r="W19" s="203">
        <v>0.49</v>
      </c>
      <c r="X19" s="203">
        <v>2.11</v>
      </c>
      <c r="Y19" s="203">
        <v>0</v>
      </c>
      <c r="Z19" s="203">
        <v>3.52</v>
      </c>
      <c r="AA19" s="203">
        <v>1.19</v>
      </c>
      <c r="AB19" s="203">
        <v>0</v>
      </c>
      <c r="AC19" s="203">
        <v>21.32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47.24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308.19</v>
      </c>
      <c r="AP19" s="203">
        <v>0</v>
      </c>
    </row>
    <row r="20" spans="1:42">
      <c r="A20" t="s">
        <v>62</v>
      </c>
      <c r="B20" s="203">
        <v>0</v>
      </c>
      <c r="C20" s="203">
        <v>18.68</v>
      </c>
      <c r="D20" s="203">
        <v>0</v>
      </c>
      <c r="E20" s="203">
        <v>0</v>
      </c>
      <c r="F20" s="203">
        <v>23.37</v>
      </c>
      <c r="G20" s="203">
        <v>7.15</v>
      </c>
      <c r="H20" s="203">
        <v>0</v>
      </c>
      <c r="I20" s="203">
        <v>25.51</v>
      </c>
      <c r="J20" s="203">
        <v>0.96</v>
      </c>
      <c r="K20" s="203">
        <v>5.22</v>
      </c>
      <c r="L20" s="203">
        <v>4.13</v>
      </c>
      <c r="M20" s="203">
        <v>1.03</v>
      </c>
      <c r="N20" s="203">
        <v>1.69</v>
      </c>
      <c r="O20" s="203">
        <v>2.38</v>
      </c>
      <c r="P20" s="203">
        <v>0.8</v>
      </c>
      <c r="Q20" s="203">
        <v>1.7</v>
      </c>
      <c r="R20" s="203">
        <v>2.93</v>
      </c>
      <c r="S20" s="203">
        <v>0.38</v>
      </c>
      <c r="T20" s="203">
        <v>0</v>
      </c>
      <c r="U20" s="203">
        <v>1.66</v>
      </c>
      <c r="V20" s="203">
        <v>0.28999999999999998</v>
      </c>
      <c r="W20" s="203">
        <v>0.49</v>
      </c>
      <c r="X20" s="203">
        <v>2.11</v>
      </c>
      <c r="Y20" s="203">
        <v>0</v>
      </c>
      <c r="Z20" s="203">
        <v>3.52</v>
      </c>
      <c r="AA20" s="203">
        <v>1.19</v>
      </c>
      <c r="AB20" s="203">
        <v>0</v>
      </c>
      <c r="AC20" s="203">
        <v>21.32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47.24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308.19</v>
      </c>
      <c r="AP20" s="203">
        <v>0</v>
      </c>
    </row>
    <row r="21" spans="1:42">
      <c r="A21" t="s">
        <v>63</v>
      </c>
      <c r="B21" s="203">
        <v>0</v>
      </c>
      <c r="C21" s="203">
        <v>18.68</v>
      </c>
      <c r="D21" s="203">
        <v>0</v>
      </c>
      <c r="E21" s="203">
        <v>0</v>
      </c>
      <c r="F21" s="203">
        <v>23.37</v>
      </c>
      <c r="G21" s="203">
        <v>7.15</v>
      </c>
      <c r="H21" s="203">
        <v>0</v>
      </c>
      <c r="I21" s="203">
        <v>25.51</v>
      </c>
      <c r="J21" s="203">
        <v>0.96</v>
      </c>
      <c r="K21" s="203">
        <v>5.22</v>
      </c>
      <c r="L21" s="203">
        <v>4.13</v>
      </c>
      <c r="M21" s="203">
        <v>1.03</v>
      </c>
      <c r="N21" s="203">
        <v>1.69</v>
      </c>
      <c r="O21" s="203">
        <v>2.38</v>
      </c>
      <c r="P21" s="203">
        <v>0.8</v>
      </c>
      <c r="Q21" s="203">
        <v>1.7</v>
      </c>
      <c r="R21" s="203">
        <v>2.93</v>
      </c>
      <c r="S21" s="203">
        <v>0.38</v>
      </c>
      <c r="T21" s="203">
        <v>0</v>
      </c>
      <c r="U21" s="203">
        <v>1.66</v>
      </c>
      <c r="V21" s="203">
        <v>0.28999999999999998</v>
      </c>
      <c r="W21" s="203">
        <v>0.49</v>
      </c>
      <c r="X21" s="203">
        <v>2.11</v>
      </c>
      <c r="Y21" s="203">
        <v>0</v>
      </c>
      <c r="Z21" s="203">
        <v>3.52</v>
      </c>
      <c r="AA21" s="203">
        <v>1.19</v>
      </c>
      <c r="AB21" s="203">
        <v>0</v>
      </c>
      <c r="AC21" s="203">
        <v>21.32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47.24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308.19</v>
      </c>
      <c r="AP21" s="203">
        <v>0</v>
      </c>
    </row>
    <row r="22" spans="1:42">
      <c r="A22" t="s">
        <v>64</v>
      </c>
      <c r="B22" s="203">
        <v>0</v>
      </c>
      <c r="C22" s="203">
        <v>18.68</v>
      </c>
      <c r="D22" s="203">
        <v>0</v>
      </c>
      <c r="E22" s="203">
        <v>0</v>
      </c>
      <c r="F22" s="203">
        <v>23.37</v>
      </c>
      <c r="G22" s="203">
        <v>7.15</v>
      </c>
      <c r="H22" s="203">
        <v>0</v>
      </c>
      <c r="I22" s="203">
        <v>25.51</v>
      </c>
      <c r="J22" s="203">
        <v>0.96</v>
      </c>
      <c r="K22" s="203">
        <v>5.22</v>
      </c>
      <c r="L22" s="203">
        <v>4.13</v>
      </c>
      <c r="M22" s="203">
        <v>1.03</v>
      </c>
      <c r="N22" s="203">
        <v>1.69</v>
      </c>
      <c r="O22" s="203">
        <v>2.38</v>
      </c>
      <c r="P22" s="203">
        <v>0.8</v>
      </c>
      <c r="Q22" s="203">
        <v>1.7</v>
      </c>
      <c r="R22" s="203">
        <v>2.93</v>
      </c>
      <c r="S22" s="203">
        <v>0.38</v>
      </c>
      <c r="T22" s="203">
        <v>0</v>
      </c>
      <c r="U22" s="203">
        <v>1.66</v>
      </c>
      <c r="V22" s="203">
        <v>0.28999999999999998</v>
      </c>
      <c r="W22" s="203">
        <v>0.49</v>
      </c>
      <c r="X22" s="203">
        <v>2.11</v>
      </c>
      <c r="Y22" s="203">
        <v>0</v>
      </c>
      <c r="Z22" s="203">
        <v>3.52</v>
      </c>
      <c r="AA22" s="203">
        <v>1.19</v>
      </c>
      <c r="AB22" s="203">
        <v>0</v>
      </c>
      <c r="AC22" s="203">
        <v>21.32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47.24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308.19</v>
      </c>
      <c r="AP22" s="203">
        <v>0</v>
      </c>
    </row>
    <row r="23" spans="1:42">
      <c r="A23" t="s">
        <v>65</v>
      </c>
      <c r="B23" s="203">
        <v>0</v>
      </c>
      <c r="C23" s="203">
        <v>18.68</v>
      </c>
      <c r="D23" s="203">
        <v>0</v>
      </c>
      <c r="E23" s="203">
        <v>0</v>
      </c>
      <c r="F23" s="203">
        <v>23.37</v>
      </c>
      <c r="G23" s="203">
        <v>7.15</v>
      </c>
      <c r="H23" s="203">
        <v>0</v>
      </c>
      <c r="I23" s="203">
        <v>25.51</v>
      </c>
      <c r="J23" s="203">
        <v>0.96</v>
      </c>
      <c r="K23" s="203">
        <v>5.22</v>
      </c>
      <c r="L23" s="203">
        <v>4.13</v>
      </c>
      <c r="M23" s="203">
        <v>1.03</v>
      </c>
      <c r="N23" s="203">
        <v>1.69</v>
      </c>
      <c r="O23" s="203">
        <v>2.38</v>
      </c>
      <c r="P23" s="203">
        <v>0.8</v>
      </c>
      <c r="Q23" s="203">
        <v>1.7</v>
      </c>
      <c r="R23" s="203">
        <v>2.93</v>
      </c>
      <c r="S23" s="203">
        <v>0.38</v>
      </c>
      <c r="T23" s="203">
        <v>0</v>
      </c>
      <c r="U23" s="203">
        <v>1.67</v>
      </c>
      <c r="V23" s="203">
        <v>0.28999999999999998</v>
      </c>
      <c r="W23" s="203">
        <v>0.49</v>
      </c>
      <c r="X23" s="203">
        <v>2.11</v>
      </c>
      <c r="Y23" s="203">
        <v>0</v>
      </c>
      <c r="Z23" s="203">
        <v>3.52</v>
      </c>
      <c r="AA23" s="203">
        <v>1.19</v>
      </c>
      <c r="AB23" s="203">
        <v>0</v>
      </c>
      <c r="AC23" s="203">
        <v>21.32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47.24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308.19</v>
      </c>
      <c r="AP23" s="203">
        <v>0</v>
      </c>
    </row>
    <row r="24" spans="1:42">
      <c r="A24" t="s">
        <v>66</v>
      </c>
      <c r="B24" s="203">
        <v>0</v>
      </c>
      <c r="C24" s="203">
        <v>18.68</v>
      </c>
      <c r="D24" s="203">
        <v>0</v>
      </c>
      <c r="E24" s="203">
        <v>0</v>
      </c>
      <c r="F24" s="203">
        <v>23.37</v>
      </c>
      <c r="G24" s="203">
        <v>7.15</v>
      </c>
      <c r="H24" s="203">
        <v>0</v>
      </c>
      <c r="I24" s="203">
        <v>25.51</v>
      </c>
      <c r="J24" s="203">
        <v>0.96</v>
      </c>
      <c r="K24" s="203">
        <v>5.22</v>
      </c>
      <c r="L24" s="203">
        <v>4.13</v>
      </c>
      <c r="M24" s="203">
        <v>1.03</v>
      </c>
      <c r="N24" s="203">
        <v>1.69</v>
      </c>
      <c r="O24" s="203">
        <v>2.38</v>
      </c>
      <c r="P24" s="203">
        <v>0.8</v>
      </c>
      <c r="Q24" s="203">
        <v>1.7</v>
      </c>
      <c r="R24" s="203">
        <v>2.93</v>
      </c>
      <c r="S24" s="203">
        <v>0.38</v>
      </c>
      <c r="T24" s="203">
        <v>0</v>
      </c>
      <c r="U24" s="203">
        <v>1.67</v>
      </c>
      <c r="V24" s="203">
        <v>0.28999999999999998</v>
      </c>
      <c r="W24" s="203">
        <v>0.49</v>
      </c>
      <c r="X24" s="203">
        <v>2.11</v>
      </c>
      <c r="Y24" s="203">
        <v>0</v>
      </c>
      <c r="Z24" s="203">
        <v>3.52</v>
      </c>
      <c r="AA24" s="203">
        <v>1.19</v>
      </c>
      <c r="AB24" s="203">
        <v>0</v>
      </c>
      <c r="AC24" s="203">
        <v>21.32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47.24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308.19</v>
      </c>
      <c r="AP24" s="203">
        <v>0</v>
      </c>
    </row>
    <row r="25" spans="1:42">
      <c r="A25" t="s">
        <v>67</v>
      </c>
      <c r="B25" s="203">
        <v>0</v>
      </c>
      <c r="C25" s="203">
        <v>18.68</v>
      </c>
      <c r="D25" s="203">
        <v>0</v>
      </c>
      <c r="E25" s="203">
        <v>0</v>
      </c>
      <c r="F25" s="203">
        <v>23.37</v>
      </c>
      <c r="G25" s="203">
        <v>7.15</v>
      </c>
      <c r="H25" s="203">
        <v>0</v>
      </c>
      <c r="I25" s="203">
        <v>25.51</v>
      </c>
      <c r="J25" s="203">
        <v>0.96</v>
      </c>
      <c r="K25" s="203">
        <v>5.23</v>
      </c>
      <c r="L25" s="203">
        <v>4.13</v>
      </c>
      <c r="M25" s="203">
        <v>1.03</v>
      </c>
      <c r="N25" s="203">
        <v>1.69</v>
      </c>
      <c r="O25" s="203">
        <v>2.38</v>
      </c>
      <c r="P25" s="203">
        <v>0.8</v>
      </c>
      <c r="Q25" s="203">
        <v>0.31</v>
      </c>
      <c r="R25" s="203">
        <v>0.6</v>
      </c>
      <c r="S25" s="203">
        <v>0.38</v>
      </c>
      <c r="T25" s="203">
        <v>0</v>
      </c>
      <c r="U25" s="203">
        <v>1.67</v>
      </c>
      <c r="V25" s="203">
        <v>0.28999999999999998</v>
      </c>
      <c r="W25" s="203">
        <v>0.49</v>
      </c>
      <c r="X25" s="203">
        <v>2.11</v>
      </c>
      <c r="Y25" s="203">
        <v>0</v>
      </c>
      <c r="Z25" s="203">
        <v>3.52</v>
      </c>
      <c r="AA25" s="203">
        <v>1.19</v>
      </c>
      <c r="AB25" s="203">
        <v>0</v>
      </c>
      <c r="AC25" s="203">
        <v>21.32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47.24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308.19</v>
      </c>
      <c r="AP25" s="203">
        <v>0</v>
      </c>
    </row>
    <row r="26" spans="1:42">
      <c r="A26" t="s">
        <v>68</v>
      </c>
      <c r="B26" s="203">
        <v>0</v>
      </c>
      <c r="C26" s="203">
        <v>18.68</v>
      </c>
      <c r="D26" s="203">
        <v>0</v>
      </c>
      <c r="E26" s="203">
        <v>0</v>
      </c>
      <c r="F26" s="203">
        <v>23.37</v>
      </c>
      <c r="G26" s="203">
        <v>7.15</v>
      </c>
      <c r="H26" s="203">
        <v>0</v>
      </c>
      <c r="I26" s="203">
        <v>25.51</v>
      </c>
      <c r="J26" s="203">
        <v>0.96</v>
      </c>
      <c r="K26" s="203">
        <v>5.23</v>
      </c>
      <c r="L26" s="203">
        <v>4.13</v>
      </c>
      <c r="M26" s="203">
        <v>1.03</v>
      </c>
      <c r="N26" s="203">
        <v>1.69</v>
      </c>
      <c r="O26" s="203">
        <v>2.38</v>
      </c>
      <c r="P26" s="203">
        <v>0.8</v>
      </c>
      <c r="Q26" s="203">
        <v>0.31</v>
      </c>
      <c r="R26" s="203">
        <v>0.6</v>
      </c>
      <c r="S26" s="203">
        <v>0.38</v>
      </c>
      <c r="T26" s="203">
        <v>0</v>
      </c>
      <c r="U26" s="203">
        <v>1.67</v>
      </c>
      <c r="V26" s="203">
        <v>0.28999999999999998</v>
      </c>
      <c r="W26" s="203">
        <v>0.49</v>
      </c>
      <c r="X26" s="203">
        <v>2.11</v>
      </c>
      <c r="Y26" s="203">
        <v>0</v>
      </c>
      <c r="Z26" s="203">
        <v>3.52</v>
      </c>
      <c r="AA26" s="203">
        <v>1.19</v>
      </c>
      <c r="AB26" s="203">
        <v>0</v>
      </c>
      <c r="AC26" s="203">
        <v>21.32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47.24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308.19</v>
      </c>
      <c r="AP26" s="203">
        <v>0</v>
      </c>
    </row>
    <row r="27" spans="1:42">
      <c r="A27" t="s">
        <v>69</v>
      </c>
      <c r="B27" s="203">
        <v>0</v>
      </c>
      <c r="C27" s="203">
        <v>14.99</v>
      </c>
      <c r="D27" s="203">
        <v>3.69</v>
      </c>
      <c r="E27" s="203">
        <v>0</v>
      </c>
      <c r="F27" s="203">
        <v>23.37</v>
      </c>
      <c r="G27" s="203">
        <v>7.15</v>
      </c>
      <c r="H27" s="203">
        <v>0</v>
      </c>
      <c r="I27" s="203">
        <v>25.51</v>
      </c>
      <c r="J27" s="203">
        <v>0.96</v>
      </c>
      <c r="K27" s="203">
        <v>5.23</v>
      </c>
      <c r="L27" s="203">
        <v>4.13</v>
      </c>
      <c r="M27" s="203">
        <v>1.03</v>
      </c>
      <c r="N27" s="203">
        <v>1.69</v>
      </c>
      <c r="O27" s="203">
        <v>2.38</v>
      </c>
      <c r="P27" s="203">
        <v>0.8</v>
      </c>
      <c r="Q27" s="203">
        <v>0.31</v>
      </c>
      <c r="R27" s="203">
        <v>0.6</v>
      </c>
      <c r="S27" s="203">
        <v>0.38</v>
      </c>
      <c r="T27" s="203">
        <v>0</v>
      </c>
      <c r="U27" s="203">
        <v>1.68</v>
      </c>
      <c r="V27" s="203">
        <v>0.28999999999999998</v>
      </c>
      <c r="W27" s="203">
        <v>0.49</v>
      </c>
      <c r="X27" s="203">
        <v>2.11</v>
      </c>
      <c r="Y27" s="203">
        <v>0</v>
      </c>
      <c r="Z27" s="203">
        <v>3.52</v>
      </c>
      <c r="AA27" s="203">
        <v>1.19</v>
      </c>
      <c r="AB27" s="203">
        <v>0</v>
      </c>
      <c r="AC27" s="203">
        <v>21.32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47.24</v>
      </c>
      <c r="AJ27" s="203">
        <v>0</v>
      </c>
      <c r="AK27" s="203">
        <v>2.2400000000000002</v>
      </c>
      <c r="AL27" s="203">
        <v>0</v>
      </c>
      <c r="AM27" s="203">
        <v>0</v>
      </c>
      <c r="AN27" s="203">
        <v>0</v>
      </c>
      <c r="AO27" s="203">
        <v>292.62</v>
      </c>
      <c r="AP27" s="203">
        <v>0</v>
      </c>
    </row>
    <row r="28" spans="1:42">
      <c r="A28" t="s">
        <v>70</v>
      </c>
      <c r="B28" s="203">
        <v>0</v>
      </c>
      <c r="C28" s="203">
        <v>14.99</v>
      </c>
      <c r="D28" s="203">
        <v>3.69</v>
      </c>
      <c r="E28" s="203">
        <v>0</v>
      </c>
      <c r="F28" s="203">
        <v>23.37</v>
      </c>
      <c r="G28" s="203">
        <v>7.15</v>
      </c>
      <c r="H28" s="203">
        <v>0</v>
      </c>
      <c r="I28" s="203">
        <v>25.51</v>
      </c>
      <c r="J28" s="203">
        <v>0.96</v>
      </c>
      <c r="K28" s="203">
        <v>5.23</v>
      </c>
      <c r="L28" s="203">
        <v>4.13</v>
      </c>
      <c r="M28" s="203">
        <v>1.03</v>
      </c>
      <c r="N28" s="203">
        <v>1.69</v>
      </c>
      <c r="O28" s="203">
        <v>2.38</v>
      </c>
      <c r="P28" s="203">
        <v>0.8</v>
      </c>
      <c r="Q28" s="203">
        <v>0.31</v>
      </c>
      <c r="R28" s="203">
        <v>0.6</v>
      </c>
      <c r="S28" s="203">
        <v>0.38</v>
      </c>
      <c r="T28" s="203">
        <v>0</v>
      </c>
      <c r="U28" s="203">
        <v>1.68</v>
      </c>
      <c r="V28" s="203">
        <v>0.28999999999999998</v>
      </c>
      <c r="W28" s="203">
        <v>0.49</v>
      </c>
      <c r="X28" s="203">
        <v>2.11</v>
      </c>
      <c r="Y28" s="203">
        <v>0</v>
      </c>
      <c r="Z28" s="203">
        <v>3.52</v>
      </c>
      <c r="AA28" s="203">
        <v>1.19</v>
      </c>
      <c r="AB28" s="203">
        <v>0</v>
      </c>
      <c r="AC28" s="203">
        <v>21.32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47.24</v>
      </c>
      <c r="AJ28" s="203">
        <v>0</v>
      </c>
      <c r="AK28" s="203">
        <v>2.2400000000000002</v>
      </c>
      <c r="AL28" s="203">
        <v>0</v>
      </c>
      <c r="AM28" s="203">
        <v>0</v>
      </c>
      <c r="AN28" s="203">
        <v>0</v>
      </c>
      <c r="AO28" s="203">
        <v>292.62</v>
      </c>
      <c r="AP28" s="203">
        <v>0</v>
      </c>
    </row>
    <row r="29" spans="1:42">
      <c r="A29" t="s">
        <v>71</v>
      </c>
      <c r="B29" s="203">
        <v>0</v>
      </c>
      <c r="C29" s="203">
        <v>14.99</v>
      </c>
      <c r="D29" s="203">
        <v>3.69</v>
      </c>
      <c r="E29" s="203">
        <v>0</v>
      </c>
      <c r="F29" s="203">
        <v>23.37</v>
      </c>
      <c r="G29" s="203">
        <v>7.15</v>
      </c>
      <c r="H29" s="203">
        <v>0</v>
      </c>
      <c r="I29" s="203">
        <v>25.51</v>
      </c>
      <c r="J29" s="203">
        <v>0.96</v>
      </c>
      <c r="K29" s="203">
        <v>5.22</v>
      </c>
      <c r="L29" s="203">
        <v>4.13</v>
      </c>
      <c r="M29" s="203">
        <v>1.03</v>
      </c>
      <c r="N29" s="203">
        <v>1.69</v>
      </c>
      <c r="O29" s="203">
        <v>2.38</v>
      </c>
      <c r="P29" s="203">
        <v>0.8</v>
      </c>
      <c r="Q29" s="203">
        <v>0.31</v>
      </c>
      <c r="R29" s="203">
        <v>0.83</v>
      </c>
      <c r="S29" s="203">
        <v>0.51</v>
      </c>
      <c r="T29" s="203">
        <v>0</v>
      </c>
      <c r="U29" s="203">
        <v>1.68</v>
      </c>
      <c r="V29" s="203">
        <v>0.28999999999999998</v>
      </c>
      <c r="W29" s="203">
        <v>0.49</v>
      </c>
      <c r="X29" s="203">
        <v>2.11</v>
      </c>
      <c r="Y29" s="203">
        <v>0</v>
      </c>
      <c r="Z29" s="203">
        <v>3.52</v>
      </c>
      <c r="AA29" s="203">
        <v>1.19</v>
      </c>
      <c r="AB29" s="203">
        <v>0</v>
      </c>
      <c r="AC29" s="203">
        <v>21.32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47.24</v>
      </c>
      <c r="AJ29" s="203">
        <v>0</v>
      </c>
      <c r="AK29" s="203">
        <v>2.2400000000000002</v>
      </c>
      <c r="AL29" s="203">
        <v>0</v>
      </c>
      <c r="AM29" s="203">
        <v>0</v>
      </c>
      <c r="AN29" s="203">
        <v>0</v>
      </c>
      <c r="AO29" s="203">
        <v>292.62</v>
      </c>
      <c r="AP29" s="203">
        <v>0</v>
      </c>
    </row>
    <row r="30" spans="1:42">
      <c r="A30" t="s">
        <v>72</v>
      </c>
      <c r="B30" s="203">
        <v>0</v>
      </c>
      <c r="C30" s="203">
        <v>14.99</v>
      </c>
      <c r="D30" s="203">
        <v>3.69</v>
      </c>
      <c r="E30" s="203">
        <v>0</v>
      </c>
      <c r="F30" s="203">
        <v>23.37</v>
      </c>
      <c r="G30" s="203">
        <v>7.15</v>
      </c>
      <c r="H30" s="203">
        <v>0</v>
      </c>
      <c r="I30" s="203">
        <v>25.51</v>
      </c>
      <c r="J30" s="203">
        <v>0.96</v>
      </c>
      <c r="K30" s="203">
        <v>5.22</v>
      </c>
      <c r="L30" s="203">
        <v>4.13</v>
      </c>
      <c r="M30" s="203">
        <v>1.03</v>
      </c>
      <c r="N30" s="203">
        <v>1.69</v>
      </c>
      <c r="O30" s="203">
        <v>2.38</v>
      </c>
      <c r="P30" s="203">
        <v>0.8</v>
      </c>
      <c r="Q30" s="203">
        <v>0.31</v>
      </c>
      <c r="R30" s="203">
        <v>0.61</v>
      </c>
      <c r="S30" s="203">
        <v>0.38</v>
      </c>
      <c r="T30" s="203">
        <v>0</v>
      </c>
      <c r="U30" s="203">
        <v>1.68</v>
      </c>
      <c r="V30" s="203">
        <v>0.28999999999999998</v>
      </c>
      <c r="W30" s="203">
        <v>0.49</v>
      </c>
      <c r="X30" s="203">
        <v>2.11</v>
      </c>
      <c r="Y30" s="203">
        <v>0</v>
      </c>
      <c r="Z30" s="203">
        <v>3.52</v>
      </c>
      <c r="AA30" s="203">
        <v>1.19</v>
      </c>
      <c r="AB30" s="203">
        <v>0</v>
      </c>
      <c r="AC30" s="203">
        <v>21.97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47.24</v>
      </c>
      <c r="AJ30" s="203">
        <v>0</v>
      </c>
      <c r="AK30" s="203">
        <v>2.2400000000000002</v>
      </c>
      <c r="AL30" s="203">
        <v>0</v>
      </c>
      <c r="AM30" s="203">
        <v>0</v>
      </c>
      <c r="AN30" s="203">
        <v>0</v>
      </c>
      <c r="AO30" s="203">
        <v>292.62</v>
      </c>
      <c r="AP30" s="203">
        <v>0</v>
      </c>
    </row>
    <row r="31" spans="1:42">
      <c r="A31" t="s">
        <v>73</v>
      </c>
      <c r="B31" s="203">
        <v>0</v>
      </c>
      <c r="C31" s="203">
        <v>14.99</v>
      </c>
      <c r="D31" s="203">
        <v>3.69</v>
      </c>
      <c r="E31" s="203">
        <v>0</v>
      </c>
      <c r="F31" s="203">
        <v>23.37</v>
      </c>
      <c r="G31" s="203">
        <v>7.15</v>
      </c>
      <c r="H31" s="203">
        <v>0</v>
      </c>
      <c r="I31" s="203">
        <v>25.51</v>
      </c>
      <c r="J31" s="203">
        <v>0.96</v>
      </c>
      <c r="K31" s="203">
        <v>5.22</v>
      </c>
      <c r="L31" s="203">
        <v>4.13</v>
      </c>
      <c r="M31" s="203">
        <v>1.03</v>
      </c>
      <c r="N31" s="203">
        <v>1.69</v>
      </c>
      <c r="O31" s="203">
        <v>2.38</v>
      </c>
      <c r="P31" s="203">
        <v>0.8</v>
      </c>
      <c r="Q31" s="203">
        <v>0.31</v>
      </c>
      <c r="R31" s="203">
        <v>0.61</v>
      </c>
      <c r="S31" s="203">
        <v>0.38</v>
      </c>
      <c r="T31" s="203">
        <v>0</v>
      </c>
      <c r="U31" s="203">
        <v>1.68</v>
      </c>
      <c r="V31" s="203">
        <v>0.28999999999999998</v>
      </c>
      <c r="W31" s="203">
        <v>0.49</v>
      </c>
      <c r="X31" s="203">
        <v>2.11</v>
      </c>
      <c r="Y31" s="203">
        <v>0</v>
      </c>
      <c r="Z31" s="203">
        <v>3.52</v>
      </c>
      <c r="AA31" s="203">
        <v>1.19</v>
      </c>
      <c r="AB31" s="203">
        <v>0</v>
      </c>
      <c r="AC31" s="203">
        <v>21.97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47.24</v>
      </c>
      <c r="AJ31" s="203">
        <v>0</v>
      </c>
      <c r="AK31" s="203">
        <v>2.2400000000000002</v>
      </c>
      <c r="AL31" s="203">
        <v>0</v>
      </c>
      <c r="AM31" s="203">
        <v>0</v>
      </c>
      <c r="AN31" s="203">
        <v>0</v>
      </c>
      <c r="AO31" s="203">
        <v>292.62</v>
      </c>
      <c r="AP31" s="203">
        <v>0</v>
      </c>
    </row>
    <row r="32" spans="1:42">
      <c r="A32" t="s">
        <v>74</v>
      </c>
      <c r="B32" s="203">
        <v>0</v>
      </c>
      <c r="C32" s="203">
        <v>14.99</v>
      </c>
      <c r="D32" s="203">
        <v>3.69</v>
      </c>
      <c r="E32" s="203">
        <v>0</v>
      </c>
      <c r="F32" s="203">
        <v>23.37</v>
      </c>
      <c r="G32" s="203">
        <v>7.15</v>
      </c>
      <c r="H32" s="203">
        <v>0</v>
      </c>
      <c r="I32" s="203">
        <v>25.51</v>
      </c>
      <c r="J32" s="203">
        <v>0.96</v>
      </c>
      <c r="K32" s="203">
        <v>5.22</v>
      </c>
      <c r="L32" s="203">
        <v>4.13</v>
      </c>
      <c r="M32" s="203">
        <v>1.03</v>
      </c>
      <c r="N32" s="203">
        <v>1.69</v>
      </c>
      <c r="O32" s="203">
        <v>2.38</v>
      </c>
      <c r="P32" s="203">
        <v>0.8</v>
      </c>
      <c r="Q32" s="203">
        <v>0.31</v>
      </c>
      <c r="R32" s="203">
        <v>0.61</v>
      </c>
      <c r="S32" s="203">
        <v>0.38</v>
      </c>
      <c r="T32" s="203">
        <v>0</v>
      </c>
      <c r="U32" s="203">
        <v>1.68</v>
      </c>
      <c r="V32" s="203">
        <v>0.28999999999999998</v>
      </c>
      <c r="W32" s="203">
        <v>0.49</v>
      </c>
      <c r="X32" s="203">
        <v>2.11</v>
      </c>
      <c r="Y32" s="203">
        <v>0</v>
      </c>
      <c r="Z32" s="203">
        <v>3.52</v>
      </c>
      <c r="AA32" s="203">
        <v>1.19</v>
      </c>
      <c r="AB32" s="203">
        <v>0</v>
      </c>
      <c r="AC32" s="203">
        <v>21.97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47.24</v>
      </c>
      <c r="AJ32" s="203">
        <v>0</v>
      </c>
      <c r="AK32" s="203">
        <v>2.2400000000000002</v>
      </c>
      <c r="AL32" s="203">
        <v>0</v>
      </c>
      <c r="AM32" s="203">
        <v>0</v>
      </c>
      <c r="AN32" s="203">
        <v>0</v>
      </c>
      <c r="AO32" s="203">
        <v>292.62</v>
      </c>
      <c r="AP32" s="203">
        <v>0</v>
      </c>
    </row>
    <row r="33" spans="1:42">
      <c r="A33" t="s">
        <v>75</v>
      </c>
      <c r="B33" s="203">
        <v>0</v>
      </c>
      <c r="C33" s="203">
        <v>14.99</v>
      </c>
      <c r="D33" s="203">
        <v>3.69</v>
      </c>
      <c r="E33" s="203">
        <v>0</v>
      </c>
      <c r="F33" s="203">
        <v>23.37</v>
      </c>
      <c r="G33" s="203">
        <v>7.15</v>
      </c>
      <c r="H33" s="203">
        <v>0</v>
      </c>
      <c r="I33" s="203">
        <v>25.51</v>
      </c>
      <c r="J33" s="203">
        <v>0.96</v>
      </c>
      <c r="K33" s="203">
        <v>5.22</v>
      </c>
      <c r="L33" s="203">
        <v>4.13</v>
      </c>
      <c r="M33" s="203">
        <v>1.03</v>
      </c>
      <c r="N33" s="203">
        <v>1.69</v>
      </c>
      <c r="O33" s="203">
        <v>2.38</v>
      </c>
      <c r="P33" s="203">
        <v>0.8</v>
      </c>
      <c r="Q33" s="203">
        <v>0.31</v>
      </c>
      <c r="R33" s="203">
        <v>0.61</v>
      </c>
      <c r="S33" s="203">
        <v>0.38</v>
      </c>
      <c r="T33" s="203">
        <v>0</v>
      </c>
      <c r="U33" s="203">
        <v>1.68</v>
      </c>
      <c r="V33" s="203">
        <v>0.28999999999999998</v>
      </c>
      <c r="W33" s="203">
        <v>0.49</v>
      </c>
      <c r="X33" s="203">
        <v>2.11</v>
      </c>
      <c r="Y33" s="203">
        <v>0</v>
      </c>
      <c r="Z33" s="203">
        <v>3.52</v>
      </c>
      <c r="AA33" s="203">
        <v>1.19</v>
      </c>
      <c r="AB33" s="203">
        <v>0</v>
      </c>
      <c r="AC33" s="203">
        <v>21.97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47.24</v>
      </c>
      <c r="AJ33" s="203">
        <v>0</v>
      </c>
      <c r="AK33" s="203">
        <v>2.2400000000000002</v>
      </c>
      <c r="AL33" s="203">
        <v>0</v>
      </c>
      <c r="AM33" s="203">
        <v>0</v>
      </c>
      <c r="AN33" s="203">
        <v>0</v>
      </c>
      <c r="AO33" s="203">
        <v>292.62</v>
      </c>
      <c r="AP33" s="203">
        <v>0</v>
      </c>
    </row>
    <row r="34" spans="1:42">
      <c r="A34" t="s">
        <v>76</v>
      </c>
      <c r="B34" s="203">
        <v>0</v>
      </c>
      <c r="C34" s="203">
        <v>14.99</v>
      </c>
      <c r="D34" s="203">
        <v>3.69</v>
      </c>
      <c r="E34" s="203">
        <v>0</v>
      </c>
      <c r="F34" s="203">
        <v>23.37</v>
      </c>
      <c r="G34" s="203">
        <v>7.15</v>
      </c>
      <c r="H34" s="203">
        <v>0</v>
      </c>
      <c r="I34" s="203">
        <v>25.51</v>
      </c>
      <c r="J34" s="203">
        <v>0.96</v>
      </c>
      <c r="K34" s="203">
        <v>5.22</v>
      </c>
      <c r="L34" s="203">
        <v>4.13</v>
      </c>
      <c r="M34" s="203">
        <v>1.03</v>
      </c>
      <c r="N34" s="203">
        <v>1.69</v>
      </c>
      <c r="O34" s="203">
        <v>2.38</v>
      </c>
      <c r="P34" s="203">
        <v>0.8</v>
      </c>
      <c r="Q34" s="203">
        <v>0.31</v>
      </c>
      <c r="R34" s="203">
        <v>0.61</v>
      </c>
      <c r="S34" s="203">
        <v>0.38</v>
      </c>
      <c r="T34" s="203">
        <v>0</v>
      </c>
      <c r="U34" s="203">
        <v>1.68</v>
      </c>
      <c r="V34" s="203">
        <v>0.28999999999999998</v>
      </c>
      <c r="W34" s="203">
        <v>0.49</v>
      </c>
      <c r="X34" s="203">
        <v>2.11</v>
      </c>
      <c r="Y34" s="203">
        <v>0</v>
      </c>
      <c r="Z34" s="203">
        <v>3.52</v>
      </c>
      <c r="AA34" s="203">
        <v>1.19</v>
      </c>
      <c r="AB34" s="203">
        <v>0</v>
      </c>
      <c r="AC34" s="203">
        <v>21.97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47.24</v>
      </c>
      <c r="AJ34" s="203">
        <v>0</v>
      </c>
      <c r="AK34" s="203">
        <v>2.2400000000000002</v>
      </c>
      <c r="AL34" s="203">
        <v>0</v>
      </c>
      <c r="AM34" s="203">
        <v>0</v>
      </c>
      <c r="AN34" s="203">
        <v>0</v>
      </c>
      <c r="AO34" s="203">
        <v>292.62</v>
      </c>
      <c r="AP34" s="203">
        <v>0</v>
      </c>
    </row>
    <row r="35" spans="1:42">
      <c r="A35" t="s">
        <v>77</v>
      </c>
      <c r="B35" s="203">
        <v>0</v>
      </c>
      <c r="C35" s="203">
        <v>14.99</v>
      </c>
      <c r="D35" s="203">
        <v>3.69</v>
      </c>
      <c r="E35" s="203">
        <v>0</v>
      </c>
      <c r="F35" s="203">
        <v>23.37</v>
      </c>
      <c r="G35" s="203">
        <v>7.15</v>
      </c>
      <c r="H35" s="203">
        <v>0</v>
      </c>
      <c r="I35" s="203">
        <v>25.51</v>
      </c>
      <c r="J35" s="203">
        <v>0.96</v>
      </c>
      <c r="K35" s="203">
        <v>5.22</v>
      </c>
      <c r="L35" s="203">
        <v>4.13</v>
      </c>
      <c r="M35" s="203">
        <v>1.03</v>
      </c>
      <c r="N35" s="203">
        <v>1.69</v>
      </c>
      <c r="O35" s="203">
        <v>2.38</v>
      </c>
      <c r="P35" s="203">
        <v>0.8</v>
      </c>
      <c r="Q35" s="203">
        <v>0.31</v>
      </c>
      <c r="R35" s="203">
        <v>0.61</v>
      </c>
      <c r="S35" s="203">
        <v>0.38</v>
      </c>
      <c r="T35" s="203">
        <v>0</v>
      </c>
      <c r="U35" s="203">
        <v>1.68</v>
      </c>
      <c r="V35" s="203">
        <v>0.28999999999999998</v>
      </c>
      <c r="W35" s="203">
        <v>0.49</v>
      </c>
      <c r="X35" s="203">
        <v>2.11</v>
      </c>
      <c r="Y35" s="203">
        <v>0</v>
      </c>
      <c r="Z35" s="203">
        <v>3.52</v>
      </c>
      <c r="AA35" s="203">
        <v>1.19</v>
      </c>
      <c r="AB35" s="203">
        <v>0</v>
      </c>
      <c r="AC35" s="203">
        <v>21.97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47.24</v>
      </c>
      <c r="AJ35" s="203">
        <v>0</v>
      </c>
      <c r="AK35" s="203">
        <v>2.2400000000000002</v>
      </c>
      <c r="AL35" s="203">
        <v>0</v>
      </c>
      <c r="AM35" s="203">
        <v>0</v>
      </c>
      <c r="AN35" s="203">
        <v>0</v>
      </c>
      <c r="AO35" s="203">
        <v>292.62</v>
      </c>
      <c r="AP35" s="203">
        <v>0</v>
      </c>
    </row>
    <row r="36" spans="1:42">
      <c r="A36" t="s">
        <v>78</v>
      </c>
      <c r="B36" s="203">
        <v>0</v>
      </c>
      <c r="C36" s="203">
        <v>14.99</v>
      </c>
      <c r="D36" s="203">
        <v>3.69</v>
      </c>
      <c r="E36" s="203">
        <v>0</v>
      </c>
      <c r="F36" s="203">
        <v>23.37</v>
      </c>
      <c r="G36" s="203">
        <v>7.15</v>
      </c>
      <c r="H36" s="203">
        <v>0</v>
      </c>
      <c r="I36" s="203">
        <v>25.51</v>
      </c>
      <c r="J36" s="203">
        <v>0.96</v>
      </c>
      <c r="K36" s="203">
        <v>5.22</v>
      </c>
      <c r="L36" s="203">
        <v>4.13</v>
      </c>
      <c r="M36" s="203">
        <v>1.03</v>
      </c>
      <c r="N36" s="203">
        <v>1.69</v>
      </c>
      <c r="O36" s="203">
        <v>2.38</v>
      </c>
      <c r="P36" s="203">
        <v>0.8</v>
      </c>
      <c r="Q36" s="203">
        <v>0.31</v>
      </c>
      <c r="R36" s="203">
        <v>0.61</v>
      </c>
      <c r="S36" s="203">
        <v>0.38</v>
      </c>
      <c r="T36" s="203">
        <v>0</v>
      </c>
      <c r="U36" s="203">
        <v>1.68</v>
      </c>
      <c r="V36" s="203">
        <v>0.28999999999999998</v>
      </c>
      <c r="W36" s="203">
        <v>0.49</v>
      </c>
      <c r="X36" s="203">
        <v>2.11</v>
      </c>
      <c r="Y36" s="203">
        <v>0</v>
      </c>
      <c r="Z36" s="203">
        <v>3.52</v>
      </c>
      <c r="AA36" s="203">
        <v>1.19</v>
      </c>
      <c r="AB36" s="203">
        <v>0</v>
      </c>
      <c r="AC36" s="203">
        <v>21.97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47.24</v>
      </c>
      <c r="AJ36" s="203">
        <v>0</v>
      </c>
      <c r="AK36" s="203">
        <v>2.2400000000000002</v>
      </c>
      <c r="AL36" s="203">
        <v>0</v>
      </c>
      <c r="AM36" s="203">
        <v>0</v>
      </c>
      <c r="AN36" s="203">
        <v>0</v>
      </c>
      <c r="AO36" s="203">
        <v>292.62</v>
      </c>
      <c r="AP36" s="203">
        <v>0</v>
      </c>
    </row>
    <row r="37" spans="1:42">
      <c r="A37" t="s">
        <v>79</v>
      </c>
      <c r="B37" s="203">
        <v>0</v>
      </c>
      <c r="C37" s="203">
        <v>14.99</v>
      </c>
      <c r="D37" s="203">
        <v>3.69</v>
      </c>
      <c r="E37" s="203">
        <v>0</v>
      </c>
      <c r="F37" s="203">
        <v>23.37</v>
      </c>
      <c r="G37" s="203">
        <v>7.15</v>
      </c>
      <c r="H37" s="203">
        <v>0</v>
      </c>
      <c r="I37" s="203">
        <v>25.51</v>
      </c>
      <c r="J37" s="203">
        <v>0.96</v>
      </c>
      <c r="K37" s="203">
        <v>5.23</v>
      </c>
      <c r="L37" s="203">
        <v>4.13</v>
      </c>
      <c r="M37" s="203">
        <v>1.03</v>
      </c>
      <c r="N37" s="203">
        <v>1.69</v>
      </c>
      <c r="O37" s="203">
        <v>2.38</v>
      </c>
      <c r="P37" s="203">
        <v>0.8</v>
      </c>
      <c r="Q37" s="203">
        <v>0.31</v>
      </c>
      <c r="R37" s="203">
        <v>0.61</v>
      </c>
      <c r="S37" s="203">
        <v>0.38</v>
      </c>
      <c r="T37" s="203">
        <v>0</v>
      </c>
      <c r="U37" s="203">
        <v>1.68</v>
      </c>
      <c r="V37" s="203">
        <v>0.28999999999999998</v>
      </c>
      <c r="W37" s="203">
        <v>0.49</v>
      </c>
      <c r="X37" s="203">
        <v>2.11</v>
      </c>
      <c r="Y37" s="203">
        <v>0</v>
      </c>
      <c r="Z37" s="203">
        <v>3.52</v>
      </c>
      <c r="AA37" s="203">
        <v>1.19</v>
      </c>
      <c r="AB37" s="203">
        <v>0</v>
      </c>
      <c r="AC37" s="203">
        <v>21.97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47.24</v>
      </c>
      <c r="AJ37" s="203">
        <v>0</v>
      </c>
      <c r="AK37" s="203">
        <v>2.2400000000000002</v>
      </c>
      <c r="AL37" s="203">
        <v>0</v>
      </c>
      <c r="AM37" s="203">
        <v>0</v>
      </c>
      <c r="AN37" s="203">
        <v>0</v>
      </c>
      <c r="AO37" s="203">
        <v>292.62</v>
      </c>
      <c r="AP37" s="203">
        <v>0</v>
      </c>
    </row>
    <row r="38" spans="1:42">
      <c r="A38" t="s">
        <v>80</v>
      </c>
      <c r="B38" s="203">
        <v>0</v>
      </c>
      <c r="C38" s="203">
        <v>14.99</v>
      </c>
      <c r="D38" s="203">
        <v>3.69</v>
      </c>
      <c r="E38" s="203">
        <v>0</v>
      </c>
      <c r="F38" s="203">
        <v>23.37</v>
      </c>
      <c r="G38" s="203">
        <v>7.15</v>
      </c>
      <c r="H38" s="203">
        <v>0</v>
      </c>
      <c r="I38" s="203">
        <v>25.51</v>
      </c>
      <c r="J38" s="203">
        <v>0.96</v>
      </c>
      <c r="K38" s="203">
        <v>5.23</v>
      </c>
      <c r="L38" s="203">
        <v>4.13</v>
      </c>
      <c r="M38" s="203">
        <v>1.03</v>
      </c>
      <c r="N38" s="203">
        <v>1.69</v>
      </c>
      <c r="O38" s="203">
        <v>2.38</v>
      </c>
      <c r="P38" s="203">
        <v>0.8</v>
      </c>
      <c r="Q38" s="203">
        <v>0.31</v>
      </c>
      <c r="R38" s="203">
        <v>0.6</v>
      </c>
      <c r="S38" s="203">
        <v>0.38</v>
      </c>
      <c r="T38" s="203">
        <v>0</v>
      </c>
      <c r="U38" s="203">
        <v>1.68</v>
      </c>
      <c r="V38" s="203">
        <v>0.28999999999999998</v>
      </c>
      <c r="W38" s="203">
        <v>0.49</v>
      </c>
      <c r="X38" s="203">
        <v>2.11</v>
      </c>
      <c r="Y38" s="203">
        <v>0</v>
      </c>
      <c r="Z38" s="203">
        <v>3.52</v>
      </c>
      <c r="AA38" s="203">
        <v>1.19</v>
      </c>
      <c r="AB38" s="203">
        <v>0</v>
      </c>
      <c r="AC38" s="203">
        <v>21.97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47.24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292.62</v>
      </c>
      <c r="AP38" s="203">
        <v>0</v>
      </c>
    </row>
    <row r="39" spans="1:42">
      <c r="A39" t="s">
        <v>81</v>
      </c>
      <c r="B39" s="203">
        <v>0</v>
      </c>
      <c r="C39" s="203">
        <v>14.99</v>
      </c>
      <c r="D39" s="203">
        <v>3.69</v>
      </c>
      <c r="E39" s="203">
        <v>0</v>
      </c>
      <c r="F39" s="203">
        <v>23.37</v>
      </c>
      <c r="G39" s="203">
        <v>7.15</v>
      </c>
      <c r="H39" s="203">
        <v>0</v>
      </c>
      <c r="I39" s="203">
        <v>25.51</v>
      </c>
      <c r="J39" s="203">
        <v>0.96</v>
      </c>
      <c r="K39" s="203">
        <v>5.23</v>
      </c>
      <c r="L39" s="203">
        <v>59.25</v>
      </c>
      <c r="M39" s="203">
        <v>1.03</v>
      </c>
      <c r="N39" s="203">
        <v>1.69</v>
      </c>
      <c r="O39" s="203">
        <v>2.38</v>
      </c>
      <c r="P39" s="203">
        <v>0.8</v>
      </c>
      <c r="Q39" s="203">
        <v>0.31</v>
      </c>
      <c r="R39" s="203">
        <v>0.61</v>
      </c>
      <c r="S39" s="203">
        <v>0.38</v>
      </c>
      <c r="T39" s="203">
        <v>0</v>
      </c>
      <c r="U39" s="203">
        <v>1.68</v>
      </c>
      <c r="V39" s="203">
        <v>0.28999999999999998</v>
      </c>
      <c r="W39" s="203">
        <v>0.49</v>
      </c>
      <c r="X39" s="203">
        <v>2.11</v>
      </c>
      <c r="Y39" s="203">
        <v>0</v>
      </c>
      <c r="Z39" s="203">
        <v>3.52</v>
      </c>
      <c r="AA39" s="203">
        <v>1.19</v>
      </c>
      <c r="AB39" s="203">
        <v>0</v>
      </c>
      <c r="AC39" s="203">
        <v>21.97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47.24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292.62</v>
      </c>
      <c r="AP39" s="203">
        <v>0</v>
      </c>
    </row>
    <row r="40" spans="1:42">
      <c r="A40" t="s">
        <v>82</v>
      </c>
      <c r="B40" s="203">
        <v>0</v>
      </c>
      <c r="C40" s="203">
        <v>14.99</v>
      </c>
      <c r="D40" s="203">
        <v>3.69</v>
      </c>
      <c r="E40" s="203">
        <v>0</v>
      </c>
      <c r="F40" s="203">
        <v>23.37</v>
      </c>
      <c r="G40" s="203">
        <v>7.15</v>
      </c>
      <c r="H40" s="203">
        <v>0</v>
      </c>
      <c r="I40" s="203">
        <v>25.51</v>
      </c>
      <c r="J40" s="203">
        <v>0.96</v>
      </c>
      <c r="K40" s="203">
        <v>5.23</v>
      </c>
      <c r="L40" s="203">
        <v>59.25</v>
      </c>
      <c r="M40" s="203">
        <v>1.03</v>
      </c>
      <c r="N40" s="203">
        <v>1.69</v>
      </c>
      <c r="O40" s="203">
        <v>2.38</v>
      </c>
      <c r="P40" s="203">
        <v>0.8</v>
      </c>
      <c r="Q40" s="203">
        <v>0.31</v>
      </c>
      <c r="R40" s="203">
        <v>0.61</v>
      </c>
      <c r="S40" s="203">
        <v>0.38</v>
      </c>
      <c r="T40" s="203">
        <v>0</v>
      </c>
      <c r="U40" s="203">
        <v>1.68</v>
      </c>
      <c r="V40" s="203">
        <v>0.28999999999999998</v>
      </c>
      <c r="W40" s="203">
        <v>0.49</v>
      </c>
      <c r="X40" s="203">
        <v>2.11</v>
      </c>
      <c r="Y40" s="203">
        <v>0</v>
      </c>
      <c r="Z40" s="203">
        <v>3.52</v>
      </c>
      <c r="AA40" s="203">
        <v>1.19</v>
      </c>
      <c r="AB40" s="203">
        <v>0</v>
      </c>
      <c r="AC40" s="203">
        <v>21.97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47.24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292.62</v>
      </c>
      <c r="AP40" s="203">
        <v>0</v>
      </c>
    </row>
    <row r="41" spans="1:42">
      <c r="A41" t="s">
        <v>83</v>
      </c>
      <c r="B41" s="203">
        <v>0</v>
      </c>
      <c r="C41" s="203">
        <v>14.99</v>
      </c>
      <c r="D41" s="203">
        <v>3.69</v>
      </c>
      <c r="E41" s="203">
        <v>0</v>
      </c>
      <c r="F41" s="203">
        <v>23.37</v>
      </c>
      <c r="G41" s="203">
        <v>7.15</v>
      </c>
      <c r="H41" s="203">
        <v>0</v>
      </c>
      <c r="I41" s="203">
        <v>25.51</v>
      </c>
      <c r="J41" s="203">
        <v>0.96</v>
      </c>
      <c r="K41" s="203">
        <v>5.23</v>
      </c>
      <c r="L41" s="203">
        <v>59.25</v>
      </c>
      <c r="M41" s="203">
        <v>1.03</v>
      </c>
      <c r="N41" s="203">
        <v>1.69</v>
      </c>
      <c r="O41" s="203">
        <v>2.38</v>
      </c>
      <c r="P41" s="203">
        <v>0.8</v>
      </c>
      <c r="Q41" s="203">
        <v>0.31</v>
      </c>
      <c r="R41" s="203">
        <v>0.61</v>
      </c>
      <c r="S41" s="203">
        <v>0.38</v>
      </c>
      <c r="T41" s="203">
        <v>0</v>
      </c>
      <c r="U41" s="203">
        <v>1.68</v>
      </c>
      <c r="V41" s="203">
        <v>0.28999999999999998</v>
      </c>
      <c r="W41" s="203">
        <v>0.49</v>
      </c>
      <c r="X41" s="203">
        <v>2.11</v>
      </c>
      <c r="Y41" s="203">
        <v>0</v>
      </c>
      <c r="Z41" s="203">
        <v>3.52</v>
      </c>
      <c r="AA41" s="203">
        <v>1.19</v>
      </c>
      <c r="AB41" s="203">
        <v>0</v>
      </c>
      <c r="AC41" s="203">
        <v>21.97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47.24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292.62</v>
      </c>
      <c r="AP41" s="203">
        <v>0</v>
      </c>
    </row>
    <row r="42" spans="1:42">
      <c r="A42" t="s">
        <v>84</v>
      </c>
      <c r="B42" s="203">
        <v>0</v>
      </c>
      <c r="C42" s="203">
        <v>14.99</v>
      </c>
      <c r="D42" s="203">
        <v>3.69</v>
      </c>
      <c r="E42" s="203">
        <v>0</v>
      </c>
      <c r="F42" s="203">
        <v>23.37</v>
      </c>
      <c r="G42" s="203">
        <v>7.15</v>
      </c>
      <c r="H42" s="203">
        <v>0</v>
      </c>
      <c r="I42" s="203">
        <v>25.51</v>
      </c>
      <c r="J42" s="203">
        <v>0.96</v>
      </c>
      <c r="K42" s="203">
        <v>5.23</v>
      </c>
      <c r="L42" s="203">
        <v>59.25</v>
      </c>
      <c r="M42" s="203">
        <v>1.03</v>
      </c>
      <c r="N42" s="203">
        <v>1.69</v>
      </c>
      <c r="O42" s="203">
        <v>2.38</v>
      </c>
      <c r="P42" s="203">
        <v>0.8</v>
      </c>
      <c r="Q42" s="203">
        <v>0.31</v>
      </c>
      <c r="R42" s="203">
        <v>0.61</v>
      </c>
      <c r="S42" s="203">
        <v>0.38</v>
      </c>
      <c r="T42" s="203">
        <v>0</v>
      </c>
      <c r="U42" s="203">
        <v>1.68</v>
      </c>
      <c r="V42" s="203">
        <v>0.28999999999999998</v>
      </c>
      <c r="W42" s="203">
        <v>0.49</v>
      </c>
      <c r="X42" s="203">
        <v>2.11</v>
      </c>
      <c r="Y42" s="203">
        <v>0</v>
      </c>
      <c r="Z42" s="203">
        <v>3.52</v>
      </c>
      <c r="AA42" s="203">
        <v>1.19</v>
      </c>
      <c r="AB42" s="203">
        <v>0</v>
      </c>
      <c r="AC42" s="203">
        <v>21.97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47.24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292.62</v>
      </c>
      <c r="AP42" s="203">
        <v>0</v>
      </c>
    </row>
    <row r="43" spans="1:42">
      <c r="A43" t="s">
        <v>85</v>
      </c>
      <c r="B43" s="203">
        <v>0</v>
      </c>
      <c r="C43" s="203">
        <v>14.99</v>
      </c>
      <c r="D43" s="203">
        <v>3.69</v>
      </c>
      <c r="E43" s="203">
        <v>0</v>
      </c>
      <c r="F43" s="203">
        <v>23.37</v>
      </c>
      <c r="G43" s="203">
        <v>7.15</v>
      </c>
      <c r="H43" s="203">
        <v>0</v>
      </c>
      <c r="I43" s="203">
        <v>25.51</v>
      </c>
      <c r="J43" s="203">
        <v>0.96</v>
      </c>
      <c r="K43" s="203">
        <v>5.23</v>
      </c>
      <c r="L43" s="203">
        <v>59.25</v>
      </c>
      <c r="M43" s="203">
        <v>1.03</v>
      </c>
      <c r="N43" s="203">
        <v>1.69</v>
      </c>
      <c r="O43" s="203">
        <v>2.38</v>
      </c>
      <c r="P43" s="203">
        <v>0.8</v>
      </c>
      <c r="Q43" s="203">
        <v>0.31</v>
      </c>
      <c r="R43" s="203">
        <v>0.61</v>
      </c>
      <c r="S43" s="203">
        <v>0.38</v>
      </c>
      <c r="T43" s="203">
        <v>0</v>
      </c>
      <c r="U43" s="203">
        <v>1.68</v>
      </c>
      <c r="V43" s="203">
        <v>0.28999999999999998</v>
      </c>
      <c r="W43" s="203">
        <v>0.49</v>
      </c>
      <c r="X43" s="203">
        <v>2.11</v>
      </c>
      <c r="Y43" s="203">
        <v>0</v>
      </c>
      <c r="Z43" s="203">
        <v>3.52</v>
      </c>
      <c r="AA43" s="203">
        <v>1.19</v>
      </c>
      <c r="AB43" s="203">
        <v>0</v>
      </c>
      <c r="AC43" s="203">
        <v>21.97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47.24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292.62</v>
      </c>
      <c r="AP43" s="203">
        <v>0</v>
      </c>
    </row>
    <row r="44" spans="1:42">
      <c r="A44" t="s">
        <v>86</v>
      </c>
      <c r="B44" s="203">
        <v>0</v>
      </c>
      <c r="C44" s="203">
        <v>14.99</v>
      </c>
      <c r="D44" s="203">
        <v>3.69</v>
      </c>
      <c r="E44" s="203">
        <v>0</v>
      </c>
      <c r="F44" s="203">
        <v>23.37</v>
      </c>
      <c r="G44" s="203">
        <v>7.15</v>
      </c>
      <c r="H44" s="203">
        <v>0</v>
      </c>
      <c r="I44" s="203">
        <v>25.51</v>
      </c>
      <c r="J44" s="203">
        <v>0.96</v>
      </c>
      <c r="K44" s="203">
        <v>5.23</v>
      </c>
      <c r="L44" s="203">
        <v>59.25</v>
      </c>
      <c r="M44" s="203">
        <v>1.03</v>
      </c>
      <c r="N44" s="203">
        <v>1.69</v>
      </c>
      <c r="O44" s="203">
        <v>2.38</v>
      </c>
      <c r="P44" s="203">
        <v>0.8</v>
      </c>
      <c r="Q44" s="203">
        <v>0.31</v>
      </c>
      <c r="R44" s="203">
        <v>0.61</v>
      </c>
      <c r="S44" s="203">
        <v>0.38</v>
      </c>
      <c r="T44" s="203">
        <v>0</v>
      </c>
      <c r="U44" s="203">
        <v>1.68</v>
      </c>
      <c r="V44" s="203">
        <v>0.28999999999999998</v>
      </c>
      <c r="W44" s="203">
        <v>0.49</v>
      </c>
      <c r="X44" s="203">
        <v>2.11</v>
      </c>
      <c r="Y44" s="203">
        <v>0</v>
      </c>
      <c r="Z44" s="203">
        <v>3.52</v>
      </c>
      <c r="AA44" s="203">
        <v>1.19</v>
      </c>
      <c r="AB44" s="203">
        <v>0</v>
      </c>
      <c r="AC44" s="203">
        <v>28.35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52.4</v>
      </c>
      <c r="AJ44" s="203">
        <v>0</v>
      </c>
      <c r="AK44" s="203">
        <v>3.84</v>
      </c>
      <c r="AL44" s="203">
        <v>0</v>
      </c>
      <c r="AM44" s="203">
        <v>0</v>
      </c>
      <c r="AN44" s="203">
        <v>0</v>
      </c>
      <c r="AO44" s="203">
        <v>292.62</v>
      </c>
      <c r="AP44" s="203">
        <v>0</v>
      </c>
    </row>
    <row r="45" spans="1:42">
      <c r="A45" t="s">
        <v>87</v>
      </c>
      <c r="B45" s="203">
        <v>0</v>
      </c>
      <c r="C45" s="203">
        <v>14.99</v>
      </c>
      <c r="D45" s="203">
        <v>3.69</v>
      </c>
      <c r="E45" s="203">
        <v>0</v>
      </c>
      <c r="F45" s="203">
        <v>23.37</v>
      </c>
      <c r="G45" s="203">
        <v>7.15</v>
      </c>
      <c r="H45" s="203">
        <v>0</v>
      </c>
      <c r="I45" s="203">
        <v>25.51</v>
      </c>
      <c r="J45" s="203">
        <v>0.96</v>
      </c>
      <c r="K45" s="203">
        <v>5.23</v>
      </c>
      <c r="L45" s="203">
        <v>60.21</v>
      </c>
      <c r="M45" s="203">
        <v>1.03</v>
      </c>
      <c r="N45" s="203">
        <v>1.69</v>
      </c>
      <c r="O45" s="203">
        <v>2.38</v>
      </c>
      <c r="P45" s="203">
        <v>0.8</v>
      </c>
      <c r="Q45" s="203">
        <v>0.31</v>
      </c>
      <c r="R45" s="203">
        <v>0.6</v>
      </c>
      <c r="S45" s="203">
        <v>0.38</v>
      </c>
      <c r="T45" s="203">
        <v>0</v>
      </c>
      <c r="U45" s="203">
        <v>1.68</v>
      </c>
      <c r="V45" s="203">
        <v>0.28999999999999998</v>
      </c>
      <c r="W45" s="203">
        <v>0.68</v>
      </c>
      <c r="X45" s="203">
        <v>2.1</v>
      </c>
      <c r="Y45" s="203">
        <v>0</v>
      </c>
      <c r="Z45" s="203">
        <v>3.52</v>
      </c>
      <c r="AA45" s="203">
        <v>1.19</v>
      </c>
      <c r="AB45" s="203">
        <v>0</v>
      </c>
      <c r="AC45" s="203">
        <v>22.89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47.24</v>
      </c>
      <c r="AJ45" s="203">
        <v>0</v>
      </c>
      <c r="AK45" s="203">
        <v>3.84</v>
      </c>
      <c r="AL45" s="203">
        <v>0</v>
      </c>
      <c r="AM45" s="203">
        <v>0</v>
      </c>
      <c r="AN45" s="203">
        <v>0</v>
      </c>
      <c r="AO45" s="203">
        <v>292.62</v>
      </c>
      <c r="AP45" s="203">
        <v>0</v>
      </c>
    </row>
    <row r="46" spans="1:42">
      <c r="A46" t="s">
        <v>88</v>
      </c>
      <c r="B46" s="203">
        <v>0</v>
      </c>
      <c r="C46" s="203">
        <v>14.99</v>
      </c>
      <c r="D46" s="203">
        <v>3.69</v>
      </c>
      <c r="E46" s="203">
        <v>0</v>
      </c>
      <c r="F46" s="203">
        <v>23.37</v>
      </c>
      <c r="G46" s="203">
        <v>7.15</v>
      </c>
      <c r="H46" s="203">
        <v>0</v>
      </c>
      <c r="I46" s="203">
        <v>25.51</v>
      </c>
      <c r="J46" s="203">
        <v>0.96</v>
      </c>
      <c r="K46" s="203">
        <v>5.23</v>
      </c>
      <c r="L46" s="203">
        <v>60.21</v>
      </c>
      <c r="M46" s="203">
        <v>1.03</v>
      </c>
      <c r="N46" s="203">
        <v>1.69</v>
      </c>
      <c r="O46" s="203">
        <v>2.38</v>
      </c>
      <c r="P46" s="203">
        <v>0.8</v>
      </c>
      <c r="Q46" s="203">
        <v>0.31</v>
      </c>
      <c r="R46" s="203">
        <v>0.6</v>
      </c>
      <c r="S46" s="203">
        <v>0.38</v>
      </c>
      <c r="T46" s="203">
        <v>0</v>
      </c>
      <c r="U46" s="203">
        <v>1.68</v>
      </c>
      <c r="V46" s="203">
        <v>0.28999999999999998</v>
      </c>
      <c r="W46" s="203">
        <v>0.68</v>
      </c>
      <c r="X46" s="203">
        <v>2.1</v>
      </c>
      <c r="Y46" s="203">
        <v>0</v>
      </c>
      <c r="Z46" s="203">
        <v>3.52</v>
      </c>
      <c r="AA46" s="203">
        <v>1.19</v>
      </c>
      <c r="AB46" s="203">
        <v>0</v>
      </c>
      <c r="AC46" s="203">
        <v>22.89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47.24</v>
      </c>
      <c r="AJ46" s="203">
        <v>0</v>
      </c>
      <c r="AK46" s="203">
        <v>3.84</v>
      </c>
      <c r="AL46" s="203">
        <v>0</v>
      </c>
      <c r="AM46" s="203">
        <v>0</v>
      </c>
      <c r="AN46" s="203">
        <v>0</v>
      </c>
      <c r="AO46" s="203">
        <v>292.62</v>
      </c>
      <c r="AP46" s="203">
        <v>0</v>
      </c>
    </row>
    <row r="47" spans="1:42">
      <c r="A47" t="s">
        <v>89</v>
      </c>
      <c r="B47" s="203">
        <v>0</v>
      </c>
      <c r="C47" s="203">
        <v>14.99</v>
      </c>
      <c r="D47" s="203">
        <v>3.69</v>
      </c>
      <c r="E47" s="203">
        <v>0</v>
      </c>
      <c r="F47" s="203">
        <v>23.37</v>
      </c>
      <c r="G47" s="203">
        <v>7.15</v>
      </c>
      <c r="H47" s="203">
        <v>0</v>
      </c>
      <c r="I47" s="203">
        <v>25.51</v>
      </c>
      <c r="J47" s="203">
        <v>0.96</v>
      </c>
      <c r="K47" s="203">
        <v>88.22</v>
      </c>
      <c r="L47" s="203">
        <v>68.92</v>
      </c>
      <c r="M47" s="203">
        <v>1.03</v>
      </c>
      <c r="N47" s="203">
        <v>1.69</v>
      </c>
      <c r="O47" s="203">
        <v>2.38</v>
      </c>
      <c r="P47" s="203">
        <v>0.8</v>
      </c>
      <c r="Q47" s="203">
        <v>9.58</v>
      </c>
      <c r="R47" s="203">
        <v>17.84</v>
      </c>
      <c r="S47" s="203">
        <v>9.19</v>
      </c>
      <c r="T47" s="203">
        <v>0</v>
      </c>
      <c r="U47" s="203">
        <v>1.68</v>
      </c>
      <c r="V47" s="203">
        <v>0.28999999999999998</v>
      </c>
      <c r="W47" s="203">
        <v>0.68</v>
      </c>
      <c r="X47" s="203">
        <v>2.1</v>
      </c>
      <c r="Y47" s="203">
        <v>0</v>
      </c>
      <c r="Z47" s="203">
        <v>3.52</v>
      </c>
      <c r="AA47" s="203">
        <v>1.19</v>
      </c>
      <c r="AB47" s="203">
        <v>0</v>
      </c>
      <c r="AC47" s="203">
        <v>22.89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47.24</v>
      </c>
      <c r="AJ47" s="203">
        <v>0</v>
      </c>
      <c r="AK47" s="203">
        <v>24.62</v>
      </c>
      <c r="AL47" s="203">
        <v>0</v>
      </c>
      <c r="AM47" s="203">
        <v>0</v>
      </c>
      <c r="AN47" s="203">
        <v>0</v>
      </c>
      <c r="AO47" s="203">
        <v>292.62</v>
      </c>
      <c r="AP47" s="203">
        <v>0</v>
      </c>
    </row>
    <row r="48" spans="1:42">
      <c r="A48" t="s">
        <v>90</v>
      </c>
      <c r="B48" s="203">
        <v>0</v>
      </c>
      <c r="C48" s="203">
        <v>14.99</v>
      </c>
      <c r="D48" s="203">
        <v>3.69</v>
      </c>
      <c r="E48" s="203">
        <v>0</v>
      </c>
      <c r="F48" s="203">
        <v>23.37</v>
      </c>
      <c r="G48" s="203">
        <v>7.15</v>
      </c>
      <c r="H48" s="203">
        <v>0</v>
      </c>
      <c r="I48" s="203">
        <v>25.51</v>
      </c>
      <c r="J48" s="203">
        <v>0.96</v>
      </c>
      <c r="K48" s="203">
        <v>78.55</v>
      </c>
      <c r="L48" s="203">
        <v>60.21</v>
      </c>
      <c r="M48" s="203">
        <v>1.03</v>
      </c>
      <c r="N48" s="203">
        <v>1.69</v>
      </c>
      <c r="O48" s="203">
        <v>2.38</v>
      </c>
      <c r="P48" s="203">
        <v>0.8</v>
      </c>
      <c r="Q48" s="203">
        <v>5.71</v>
      </c>
      <c r="R48" s="203">
        <v>13.78</v>
      </c>
      <c r="S48" s="203">
        <v>7.72</v>
      </c>
      <c r="T48" s="203">
        <v>0</v>
      </c>
      <c r="U48" s="203">
        <v>1.68</v>
      </c>
      <c r="V48" s="203">
        <v>0.28999999999999998</v>
      </c>
      <c r="W48" s="203">
        <v>0.71</v>
      </c>
      <c r="X48" s="203">
        <v>2.11</v>
      </c>
      <c r="Y48" s="203">
        <v>0</v>
      </c>
      <c r="Z48" s="203">
        <v>3.52</v>
      </c>
      <c r="AA48" s="203">
        <v>1.19</v>
      </c>
      <c r="AB48" s="203">
        <v>0</v>
      </c>
      <c r="AC48" s="203">
        <v>22.89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47.24</v>
      </c>
      <c r="AJ48" s="203">
        <v>0</v>
      </c>
      <c r="AK48" s="203">
        <v>24.62</v>
      </c>
      <c r="AL48" s="203">
        <v>0</v>
      </c>
      <c r="AM48" s="203">
        <v>0</v>
      </c>
      <c r="AN48" s="203">
        <v>0</v>
      </c>
      <c r="AO48" s="203">
        <v>292.62</v>
      </c>
      <c r="AP48" s="203">
        <v>0</v>
      </c>
    </row>
    <row r="49" spans="1:42">
      <c r="A49" t="s">
        <v>91</v>
      </c>
      <c r="B49" s="203">
        <v>0</v>
      </c>
      <c r="C49" s="203">
        <v>14.99</v>
      </c>
      <c r="D49" s="203">
        <v>3.69</v>
      </c>
      <c r="E49" s="203">
        <v>0</v>
      </c>
      <c r="F49" s="203">
        <v>23.37</v>
      </c>
      <c r="G49" s="203">
        <v>7.15</v>
      </c>
      <c r="H49" s="203">
        <v>0</v>
      </c>
      <c r="I49" s="203">
        <v>25.51</v>
      </c>
      <c r="J49" s="203">
        <v>0.96</v>
      </c>
      <c r="K49" s="203">
        <v>78.55</v>
      </c>
      <c r="L49" s="203">
        <v>60.21</v>
      </c>
      <c r="M49" s="203">
        <v>1.03</v>
      </c>
      <c r="N49" s="203">
        <v>1.69</v>
      </c>
      <c r="O49" s="203">
        <v>2.38</v>
      </c>
      <c r="P49" s="203">
        <v>0.8</v>
      </c>
      <c r="Q49" s="203">
        <v>5.71</v>
      </c>
      <c r="R49" s="203">
        <v>13.78</v>
      </c>
      <c r="S49" s="203">
        <v>7.72</v>
      </c>
      <c r="T49" s="203">
        <v>0</v>
      </c>
      <c r="U49" s="203">
        <v>1.68</v>
      </c>
      <c r="V49" s="203">
        <v>0.28999999999999998</v>
      </c>
      <c r="W49" s="203">
        <v>0.71</v>
      </c>
      <c r="X49" s="203">
        <v>2.11</v>
      </c>
      <c r="Y49" s="203">
        <v>0</v>
      </c>
      <c r="Z49" s="203">
        <v>3.52</v>
      </c>
      <c r="AA49" s="203">
        <v>1.19</v>
      </c>
      <c r="AB49" s="203">
        <v>0</v>
      </c>
      <c r="AC49" s="203">
        <v>22.89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47.24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292.62</v>
      </c>
      <c r="AP49" s="203">
        <v>0</v>
      </c>
    </row>
    <row r="50" spans="1:42">
      <c r="A50" t="s">
        <v>92</v>
      </c>
      <c r="B50" s="203">
        <v>0</v>
      </c>
      <c r="C50" s="203">
        <v>14.99</v>
      </c>
      <c r="D50" s="203">
        <v>3.69</v>
      </c>
      <c r="E50" s="203">
        <v>0</v>
      </c>
      <c r="F50" s="203">
        <v>23.37</v>
      </c>
      <c r="G50" s="203">
        <v>7.15</v>
      </c>
      <c r="H50" s="203">
        <v>0</v>
      </c>
      <c r="I50" s="203">
        <v>25.51</v>
      </c>
      <c r="J50" s="203">
        <v>0.96</v>
      </c>
      <c r="K50" s="203">
        <v>78.55</v>
      </c>
      <c r="L50" s="203">
        <v>60.21</v>
      </c>
      <c r="M50" s="203">
        <v>1.03</v>
      </c>
      <c r="N50" s="203">
        <v>1.69</v>
      </c>
      <c r="O50" s="203">
        <v>2.38</v>
      </c>
      <c r="P50" s="203">
        <v>0.8</v>
      </c>
      <c r="Q50" s="203">
        <v>5.71</v>
      </c>
      <c r="R50" s="203">
        <v>13.78</v>
      </c>
      <c r="S50" s="203">
        <v>7.72</v>
      </c>
      <c r="T50" s="203">
        <v>0</v>
      </c>
      <c r="U50" s="203">
        <v>1.68</v>
      </c>
      <c r="V50" s="203">
        <v>0.28999999999999998</v>
      </c>
      <c r="W50" s="203">
        <v>0.71</v>
      </c>
      <c r="X50" s="203">
        <v>2.11</v>
      </c>
      <c r="Y50" s="203">
        <v>0</v>
      </c>
      <c r="Z50" s="203">
        <v>3.52</v>
      </c>
      <c r="AA50" s="203">
        <v>1.19</v>
      </c>
      <c r="AB50" s="203">
        <v>0</v>
      </c>
      <c r="AC50" s="203">
        <v>22.89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47.24</v>
      </c>
      <c r="AJ50" s="203">
        <v>0</v>
      </c>
      <c r="AK50" s="203">
        <v>24.62</v>
      </c>
      <c r="AL50" s="203">
        <v>0</v>
      </c>
      <c r="AM50" s="203">
        <v>0</v>
      </c>
      <c r="AN50" s="203">
        <v>0</v>
      </c>
      <c r="AO50" s="203">
        <v>292.62</v>
      </c>
      <c r="AP50" s="203">
        <v>0</v>
      </c>
    </row>
    <row r="51" spans="1:42">
      <c r="A51" t="s">
        <v>93</v>
      </c>
      <c r="B51" s="203">
        <v>0</v>
      </c>
      <c r="C51" s="203">
        <v>15.45</v>
      </c>
      <c r="D51" s="203">
        <v>3.23</v>
      </c>
      <c r="E51" s="203">
        <v>0</v>
      </c>
      <c r="F51" s="203">
        <v>23.37</v>
      </c>
      <c r="G51" s="203">
        <v>7.15</v>
      </c>
      <c r="H51" s="203">
        <v>0</v>
      </c>
      <c r="I51" s="203">
        <v>25.51</v>
      </c>
      <c r="J51" s="203">
        <v>0.96</v>
      </c>
      <c r="K51" s="203">
        <v>78.55</v>
      </c>
      <c r="L51" s="203">
        <v>60.21</v>
      </c>
      <c r="M51" s="203">
        <v>1.03</v>
      </c>
      <c r="N51" s="203">
        <v>1.69</v>
      </c>
      <c r="O51" s="203">
        <v>2.38</v>
      </c>
      <c r="P51" s="203">
        <v>0.8</v>
      </c>
      <c r="Q51" s="203">
        <v>5.71</v>
      </c>
      <c r="R51" s="203">
        <v>13.78</v>
      </c>
      <c r="S51" s="203">
        <v>7.72</v>
      </c>
      <c r="T51" s="203">
        <v>0</v>
      </c>
      <c r="U51" s="203">
        <v>1.68</v>
      </c>
      <c r="V51" s="203">
        <v>0.28999999999999998</v>
      </c>
      <c r="W51" s="203">
        <v>0.71</v>
      </c>
      <c r="X51" s="203">
        <v>2.11</v>
      </c>
      <c r="Y51" s="203">
        <v>0</v>
      </c>
      <c r="Z51" s="203">
        <v>3.52</v>
      </c>
      <c r="AA51" s="203">
        <v>1.19</v>
      </c>
      <c r="AB51" s="203">
        <v>0</v>
      </c>
      <c r="AC51" s="203">
        <v>23.89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49.46</v>
      </c>
      <c r="AJ51" s="203">
        <v>0</v>
      </c>
      <c r="AK51" s="203">
        <v>24.62</v>
      </c>
      <c r="AL51" s="203">
        <v>0</v>
      </c>
      <c r="AM51" s="203">
        <v>0</v>
      </c>
      <c r="AN51" s="203">
        <v>0</v>
      </c>
      <c r="AO51" s="203">
        <v>286.39999999999998</v>
      </c>
      <c r="AP51" s="203">
        <v>0</v>
      </c>
    </row>
    <row r="52" spans="1:42">
      <c r="A52" t="s">
        <v>94</v>
      </c>
      <c r="B52" s="203">
        <v>0</v>
      </c>
      <c r="C52" s="203">
        <v>15.45</v>
      </c>
      <c r="D52" s="203">
        <v>3.23</v>
      </c>
      <c r="E52" s="203">
        <v>0</v>
      </c>
      <c r="F52" s="203">
        <v>23.37</v>
      </c>
      <c r="G52" s="203">
        <v>7.15</v>
      </c>
      <c r="H52" s="203">
        <v>0</v>
      </c>
      <c r="I52" s="203">
        <v>25.51</v>
      </c>
      <c r="J52" s="203">
        <v>0.96</v>
      </c>
      <c r="K52" s="203">
        <v>78.55</v>
      </c>
      <c r="L52" s="203">
        <v>60.21</v>
      </c>
      <c r="M52" s="203">
        <v>1.03</v>
      </c>
      <c r="N52" s="203">
        <v>1.69</v>
      </c>
      <c r="O52" s="203">
        <v>2.38</v>
      </c>
      <c r="P52" s="203">
        <v>0.8</v>
      </c>
      <c r="Q52" s="203">
        <v>5.71</v>
      </c>
      <c r="R52" s="203">
        <v>13.78</v>
      </c>
      <c r="S52" s="203">
        <v>7.72</v>
      </c>
      <c r="T52" s="203">
        <v>0</v>
      </c>
      <c r="U52" s="203">
        <v>1.68</v>
      </c>
      <c r="V52" s="203">
        <v>0.28999999999999998</v>
      </c>
      <c r="W52" s="203">
        <v>0.71</v>
      </c>
      <c r="X52" s="203">
        <v>2.11</v>
      </c>
      <c r="Y52" s="203">
        <v>0</v>
      </c>
      <c r="Z52" s="203">
        <v>3.52</v>
      </c>
      <c r="AA52" s="203">
        <v>1.19</v>
      </c>
      <c r="AB52" s="203">
        <v>0</v>
      </c>
      <c r="AC52" s="203">
        <v>23.89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49.46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286.39999999999998</v>
      </c>
      <c r="AP52" s="203">
        <v>0</v>
      </c>
    </row>
    <row r="53" spans="1:42">
      <c r="A53" t="s">
        <v>95</v>
      </c>
      <c r="B53" s="203">
        <v>0</v>
      </c>
      <c r="C53" s="203">
        <v>15.45</v>
      </c>
      <c r="D53" s="203">
        <v>3.23</v>
      </c>
      <c r="E53" s="203">
        <v>0</v>
      </c>
      <c r="F53" s="203">
        <v>23.37</v>
      </c>
      <c r="G53" s="203">
        <v>7.15</v>
      </c>
      <c r="H53" s="203">
        <v>0</v>
      </c>
      <c r="I53" s="203">
        <v>25.51</v>
      </c>
      <c r="J53" s="203">
        <v>0.96</v>
      </c>
      <c r="K53" s="203">
        <v>78.55</v>
      </c>
      <c r="L53" s="203">
        <v>60.21</v>
      </c>
      <c r="M53" s="203">
        <v>1.03</v>
      </c>
      <c r="N53" s="203">
        <v>1.69</v>
      </c>
      <c r="O53" s="203">
        <v>2.38</v>
      </c>
      <c r="P53" s="203">
        <v>0.94</v>
      </c>
      <c r="Q53" s="203">
        <v>5.71</v>
      </c>
      <c r="R53" s="203">
        <v>13.78</v>
      </c>
      <c r="S53" s="203">
        <v>7.72</v>
      </c>
      <c r="T53" s="203">
        <v>0</v>
      </c>
      <c r="U53" s="203">
        <v>1.68</v>
      </c>
      <c r="V53" s="203">
        <v>0.28999999999999998</v>
      </c>
      <c r="W53" s="203">
        <v>0.5</v>
      </c>
      <c r="X53" s="203">
        <v>2.1</v>
      </c>
      <c r="Y53" s="203">
        <v>0</v>
      </c>
      <c r="Z53" s="203">
        <v>3.52</v>
      </c>
      <c r="AA53" s="203">
        <v>1.19</v>
      </c>
      <c r="AB53" s="203">
        <v>0</v>
      </c>
      <c r="AC53" s="203">
        <v>23.89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49.46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286.39999999999998</v>
      </c>
      <c r="AP53" s="203">
        <v>0</v>
      </c>
    </row>
    <row r="54" spans="1:42">
      <c r="A54" t="s">
        <v>96</v>
      </c>
      <c r="B54" s="203">
        <v>0</v>
      </c>
      <c r="C54" s="203">
        <v>15.45</v>
      </c>
      <c r="D54" s="203">
        <v>3.23</v>
      </c>
      <c r="E54" s="203">
        <v>0</v>
      </c>
      <c r="F54" s="203">
        <v>23.37</v>
      </c>
      <c r="G54" s="203">
        <v>7.15</v>
      </c>
      <c r="H54" s="203">
        <v>0</v>
      </c>
      <c r="I54" s="203">
        <v>25.51</v>
      </c>
      <c r="J54" s="203">
        <v>0.96</v>
      </c>
      <c r="K54" s="203">
        <v>78.55</v>
      </c>
      <c r="L54" s="203">
        <v>60.21</v>
      </c>
      <c r="M54" s="203">
        <v>1.03</v>
      </c>
      <c r="N54" s="203">
        <v>1.69</v>
      </c>
      <c r="O54" s="203">
        <v>2.38</v>
      </c>
      <c r="P54" s="203">
        <v>0.94</v>
      </c>
      <c r="Q54" s="203">
        <v>5.71</v>
      </c>
      <c r="R54" s="203">
        <v>13.78</v>
      </c>
      <c r="S54" s="203">
        <v>7.72</v>
      </c>
      <c r="T54" s="203">
        <v>0</v>
      </c>
      <c r="U54" s="203">
        <v>1.68</v>
      </c>
      <c r="V54" s="203">
        <v>0.28999999999999998</v>
      </c>
      <c r="W54" s="203">
        <v>0.5</v>
      </c>
      <c r="X54" s="203">
        <v>2.11</v>
      </c>
      <c r="Y54" s="203">
        <v>0</v>
      </c>
      <c r="Z54" s="203">
        <v>3.52</v>
      </c>
      <c r="AA54" s="203">
        <v>1.19</v>
      </c>
      <c r="AB54" s="203">
        <v>0</v>
      </c>
      <c r="AC54" s="203">
        <v>23.89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49.46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286.39999999999998</v>
      </c>
      <c r="AP54" s="203">
        <v>0</v>
      </c>
    </row>
    <row r="55" spans="1:42">
      <c r="A55" t="s">
        <v>97</v>
      </c>
      <c r="B55" s="203">
        <v>0</v>
      </c>
      <c r="C55" s="203">
        <v>15.45</v>
      </c>
      <c r="D55" s="203">
        <v>3.23</v>
      </c>
      <c r="E55" s="203">
        <v>0</v>
      </c>
      <c r="F55" s="203">
        <v>23.37</v>
      </c>
      <c r="G55" s="203">
        <v>7.15</v>
      </c>
      <c r="H55" s="203">
        <v>0</v>
      </c>
      <c r="I55" s="203">
        <v>25.51</v>
      </c>
      <c r="J55" s="203">
        <v>0.96</v>
      </c>
      <c r="K55" s="203">
        <v>78.55</v>
      </c>
      <c r="L55" s="203">
        <v>60.21</v>
      </c>
      <c r="M55" s="203">
        <v>1.03</v>
      </c>
      <c r="N55" s="203">
        <v>1.69</v>
      </c>
      <c r="O55" s="203">
        <v>2.38</v>
      </c>
      <c r="P55" s="203">
        <v>0.94</v>
      </c>
      <c r="Q55" s="203">
        <v>5.71</v>
      </c>
      <c r="R55" s="203">
        <v>13.78</v>
      </c>
      <c r="S55" s="203">
        <v>7.72</v>
      </c>
      <c r="T55" s="203">
        <v>0</v>
      </c>
      <c r="U55" s="203">
        <v>1.68</v>
      </c>
      <c r="V55" s="203">
        <v>0.28999999999999998</v>
      </c>
      <c r="W55" s="203">
        <v>0.5</v>
      </c>
      <c r="X55" s="203">
        <v>2.11</v>
      </c>
      <c r="Y55" s="203">
        <v>0</v>
      </c>
      <c r="Z55" s="203">
        <v>3.52</v>
      </c>
      <c r="AA55" s="203">
        <v>1.19</v>
      </c>
      <c r="AB55" s="203">
        <v>0</v>
      </c>
      <c r="AC55" s="203">
        <v>23.89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49.94</v>
      </c>
      <c r="AJ55" s="203">
        <v>0</v>
      </c>
      <c r="AK55" s="203">
        <v>24.62</v>
      </c>
      <c r="AL55" s="203">
        <v>0</v>
      </c>
      <c r="AM55" s="203">
        <v>0</v>
      </c>
      <c r="AN55" s="203">
        <v>0</v>
      </c>
      <c r="AO55" s="203">
        <v>286.39999999999998</v>
      </c>
      <c r="AP55" s="203">
        <v>0</v>
      </c>
    </row>
    <row r="56" spans="1:42">
      <c r="A56" t="s">
        <v>98</v>
      </c>
      <c r="B56" s="203">
        <v>0</v>
      </c>
      <c r="C56" s="203">
        <v>15.45</v>
      </c>
      <c r="D56" s="203">
        <v>3.23</v>
      </c>
      <c r="E56" s="203">
        <v>0</v>
      </c>
      <c r="F56" s="203">
        <v>23.37</v>
      </c>
      <c r="G56" s="203">
        <v>7.15</v>
      </c>
      <c r="H56" s="203">
        <v>0</v>
      </c>
      <c r="I56" s="203">
        <v>25.51</v>
      </c>
      <c r="J56" s="203">
        <v>0.96</v>
      </c>
      <c r="K56" s="203">
        <v>78.55</v>
      </c>
      <c r="L56" s="203">
        <v>60.21</v>
      </c>
      <c r="M56" s="203">
        <v>1.03</v>
      </c>
      <c r="N56" s="203">
        <v>1.69</v>
      </c>
      <c r="O56" s="203">
        <v>2.38</v>
      </c>
      <c r="P56" s="203">
        <v>0.94</v>
      </c>
      <c r="Q56" s="203">
        <v>5.71</v>
      </c>
      <c r="R56" s="203">
        <v>13.78</v>
      </c>
      <c r="S56" s="203">
        <v>7.72</v>
      </c>
      <c r="T56" s="203">
        <v>0</v>
      </c>
      <c r="U56" s="203">
        <v>1.68</v>
      </c>
      <c r="V56" s="203">
        <v>0.28999999999999998</v>
      </c>
      <c r="W56" s="203">
        <v>0.5</v>
      </c>
      <c r="X56" s="203">
        <v>2.11</v>
      </c>
      <c r="Y56" s="203">
        <v>0</v>
      </c>
      <c r="Z56" s="203">
        <v>3.52</v>
      </c>
      <c r="AA56" s="203">
        <v>1.19</v>
      </c>
      <c r="AB56" s="203">
        <v>0</v>
      </c>
      <c r="AC56" s="203">
        <v>23.89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49.46</v>
      </c>
      <c r="AJ56" s="203">
        <v>0</v>
      </c>
      <c r="AK56" s="203">
        <v>24.62</v>
      </c>
      <c r="AL56" s="203">
        <v>0</v>
      </c>
      <c r="AM56" s="203">
        <v>0</v>
      </c>
      <c r="AN56" s="203">
        <v>0</v>
      </c>
      <c r="AO56" s="203">
        <v>286.39999999999998</v>
      </c>
      <c r="AP56" s="203">
        <v>0</v>
      </c>
    </row>
    <row r="57" spans="1:42">
      <c r="A57" t="s">
        <v>99</v>
      </c>
      <c r="B57" s="203">
        <v>0</v>
      </c>
      <c r="C57" s="203">
        <v>15.45</v>
      </c>
      <c r="D57" s="203">
        <v>3.23</v>
      </c>
      <c r="E57" s="203">
        <v>0</v>
      </c>
      <c r="F57" s="203">
        <v>23.37</v>
      </c>
      <c r="G57" s="203">
        <v>7.15</v>
      </c>
      <c r="H57" s="203">
        <v>0</v>
      </c>
      <c r="I57" s="203">
        <v>25.51</v>
      </c>
      <c r="J57" s="203">
        <v>0.96</v>
      </c>
      <c r="K57" s="203">
        <v>78.55</v>
      </c>
      <c r="L57" s="203">
        <v>60.21</v>
      </c>
      <c r="M57" s="203">
        <v>1.03</v>
      </c>
      <c r="N57" s="203">
        <v>1.69</v>
      </c>
      <c r="O57" s="203">
        <v>2.38</v>
      </c>
      <c r="P57" s="203">
        <v>0.94</v>
      </c>
      <c r="Q57" s="203">
        <v>5.71</v>
      </c>
      <c r="R57" s="203">
        <v>13.78</v>
      </c>
      <c r="S57" s="203">
        <v>7.72</v>
      </c>
      <c r="T57" s="203">
        <v>0</v>
      </c>
      <c r="U57" s="203">
        <v>1.68</v>
      </c>
      <c r="V57" s="203">
        <v>0.28999999999999998</v>
      </c>
      <c r="W57" s="203">
        <v>0.5</v>
      </c>
      <c r="X57" s="203">
        <v>2.11</v>
      </c>
      <c r="Y57" s="203">
        <v>0</v>
      </c>
      <c r="Z57" s="203">
        <v>3.52</v>
      </c>
      <c r="AA57" s="203">
        <v>1.19</v>
      </c>
      <c r="AB57" s="203">
        <v>0</v>
      </c>
      <c r="AC57" s="203">
        <v>23.89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49.46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286.39999999999998</v>
      </c>
      <c r="AP57" s="203">
        <v>0</v>
      </c>
    </row>
    <row r="58" spans="1:42">
      <c r="A58" t="s">
        <v>100</v>
      </c>
      <c r="B58" s="203">
        <v>0</v>
      </c>
      <c r="C58" s="203">
        <v>15.45</v>
      </c>
      <c r="D58" s="203">
        <v>3.23</v>
      </c>
      <c r="E58" s="203">
        <v>0</v>
      </c>
      <c r="F58" s="203">
        <v>23.37</v>
      </c>
      <c r="G58" s="203">
        <v>7.15</v>
      </c>
      <c r="H58" s="203">
        <v>0</v>
      </c>
      <c r="I58" s="203">
        <v>25.51</v>
      </c>
      <c r="J58" s="203">
        <v>0.96</v>
      </c>
      <c r="K58" s="203">
        <v>78.55</v>
      </c>
      <c r="L58" s="203">
        <v>60.21</v>
      </c>
      <c r="M58" s="203">
        <v>1.03</v>
      </c>
      <c r="N58" s="203">
        <v>1.69</v>
      </c>
      <c r="O58" s="203">
        <v>2.38</v>
      </c>
      <c r="P58" s="203">
        <v>0.94</v>
      </c>
      <c r="Q58" s="203">
        <v>5.71</v>
      </c>
      <c r="R58" s="203">
        <v>13.78</v>
      </c>
      <c r="S58" s="203">
        <v>7.72</v>
      </c>
      <c r="T58" s="203">
        <v>0</v>
      </c>
      <c r="U58" s="203">
        <v>1.68</v>
      </c>
      <c r="V58" s="203">
        <v>0.28999999999999998</v>
      </c>
      <c r="W58" s="203">
        <v>0.5</v>
      </c>
      <c r="X58" s="203">
        <v>2.11</v>
      </c>
      <c r="Y58" s="203">
        <v>0</v>
      </c>
      <c r="Z58" s="203">
        <v>3.53</v>
      </c>
      <c r="AA58" s="203">
        <v>1.19</v>
      </c>
      <c r="AB58" s="203">
        <v>0</v>
      </c>
      <c r="AC58" s="203">
        <v>23.89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49.46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286.39999999999998</v>
      </c>
      <c r="AP58" s="203">
        <v>0</v>
      </c>
    </row>
    <row r="59" spans="1:42">
      <c r="A59" t="s">
        <v>101</v>
      </c>
      <c r="B59" s="203">
        <v>0</v>
      </c>
      <c r="C59" s="203">
        <v>15.45</v>
      </c>
      <c r="D59" s="203">
        <v>3.23</v>
      </c>
      <c r="E59" s="203">
        <v>0</v>
      </c>
      <c r="F59" s="203">
        <v>23.37</v>
      </c>
      <c r="G59" s="203">
        <v>7.15</v>
      </c>
      <c r="H59" s="203">
        <v>0</v>
      </c>
      <c r="I59" s="203">
        <v>25.51</v>
      </c>
      <c r="J59" s="203">
        <v>0.96</v>
      </c>
      <c r="K59" s="203">
        <v>78.55</v>
      </c>
      <c r="L59" s="203">
        <v>60.21</v>
      </c>
      <c r="M59" s="203">
        <v>1.03</v>
      </c>
      <c r="N59" s="203">
        <v>1.69</v>
      </c>
      <c r="O59" s="203">
        <v>2.38</v>
      </c>
      <c r="P59" s="203">
        <v>0.94</v>
      </c>
      <c r="Q59" s="203">
        <v>5.71</v>
      </c>
      <c r="R59" s="203">
        <v>13.78</v>
      </c>
      <c r="S59" s="203">
        <v>7.72</v>
      </c>
      <c r="T59" s="203">
        <v>0</v>
      </c>
      <c r="U59" s="203">
        <v>1.68</v>
      </c>
      <c r="V59" s="203">
        <v>0.28999999999999998</v>
      </c>
      <c r="W59" s="203">
        <v>0.5</v>
      </c>
      <c r="X59" s="203">
        <v>2.11</v>
      </c>
      <c r="Y59" s="203">
        <v>0</v>
      </c>
      <c r="Z59" s="203">
        <v>3.53</v>
      </c>
      <c r="AA59" s="203">
        <v>1.19</v>
      </c>
      <c r="AB59" s="203">
        <v>0</v>
      </c>
      <c r="AC59" s="203">
        <v>28.54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52.78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286.39999999999998</v>
      </c>
      <c r="AP59" s="203">
        <v>0</v>
      </c>
    </row>
    <row r="60" spans="1:42">
      <c r="A60" t="s">
        <v>102</v>
      </c>
      <c r="B60" s="203">
        <v>0</v>
      </c>
      <c r="C60" s="203">
        <v>15.45</v>
      </c>
      <c r="D60" s="203">
        <v>3.23</v>
      </c>
      <c r="E60" s="203">
        <v>0</v>
      </c>
      <c r="F60" s="203">
        <v>23.37</v>
      </c>
      <c r="G60" s="203">
        <v>7.15</v>
      </c>
      <c r="H60" s="203">
        <v>0</v>
      </c>
      <c r="I60" s="203">
        <v>25.51</v>
      </c>
      <c r="J60" s="203">
        <v>0.96</v>
      </c>
      <c r="K60" s="203">
        <v>71.510000000000005</v>
      </c>
      <c r="L60" s="203">
        <v>60.21</v>
      </c>
      <c r="M60" s="203">
        <v>1.03</v>
      </c>
      <c r="N60" s="203">
        <v>1.69</v>
      </c>
      <c r="O60" s="203">
        <v>2.38</v>
      </c>
      <c r="P60" s="203">
        <v>0.94</v>
      </c>
      <c r="Q60" s="203">
        <v>0.31</v>
      </c>
      <c r="R60" s="203">
        <v>0.6</v>
      </c>
      <c r="S60" s="203">
        <v>0.38</v>
      </c>
      <c r="T60" s="203">
        <v>0</v>
      </c>
      <c r="U60" s="203">
        <v>1.68</v>
      </c>
      <c r="V60" s="203">
        <v>0.28999999999999998</v>
      </c>
      <c r="W60" s="203">
        <v>0.5</v>
      </c>
      <c r="X60" s="203">
        <v>2.11</v>
      </c>
      <c r="Y60" s="203">
        <v>0</v>
      </c>
      <c r="Z60" s="203">
        <v>3.52</v>
      </c>
      <c r="AA60" s="203">
        <v>1.19</v>
      </c>
      <c r="AB60" s="203">
        <v>0</v>
      </c>
      <c r="AC60" s="203">
        <v>23.89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49.46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286.39999999999998</v>
      </c>
      <c r="AP60" s="203">
        <v>0</v>
      </c>
    </row>
    <row r="61" spans="1:42">
      <c r="A61" t="s">
        <v>103</v>
      </c>
      <c r="B61" s="203">
        <v>0</v>
      </c>
      <c r="C61" s="203">
        <v>15.45</v>
      </c>
      <c r="D61" s="203">
        <v>3.23</v>
      </c>
      <c r="E61" s="203">
        <v>0</v>
      </c>
      <c r="F61" s="203">
        <v>23.37</v>
      </c>
      <c r="G61" s="203">
        <v>7.15</v>
      </c>
      <c r="H61" s="203">
        <v>0</v>
      </c>
      <c r="I61" s="203">
        <v>25.51</v>
      </c>
      <c r="J61" s="203">
        <v>0.96</v>
      </c>
      <c r="K61" s="203">
        <v>30.56</v>
      </c>
      <c r="L61" s="203">
        <v>60.21</v>
      </c>
      <c r="M61" s="203">
        <v>1.03</v>
      </c>
      <c r="N61" s="203">
        <v>1.69</v>
      </c>
      <c r="O61" s="203">
        <v>2.38</v>
      </c>
      <c r="P61" s="203">
        <v>0.94</v>
      </c>
      <c r="Q61" s="203">
        <v>0.31</v>
      </c>
      <c r="R61" s="203">
        <v>0.6</v>
      </c>
      <c r="S61" s="203">
        <v>0.38</v>
      </c>
      <c r="T61" s="203">
        <v>0</v>
      </c>
      <c r="U61" s="203">
        <v>1.68</v>
      </c>
      <c r="V61" s="203">
        <v>0.28999999999999998</v>
      </c>
      <c r="W61" s="203">
        <v>0.5</v>
      </c>
      <c r="X61" s="203">
        <v>2.11</v>
      </c>
      <c r="Y61" s="203">
        <v>0</v>
      </c>
      <c r="Z61" s="203">
        <v>3.52</v>
      </c>
      <c r="AA61" s="203">
        <v>1.19</v>
      </c>
      <c r="AB61" s="203">
        <v>0</v>
      </c>
      <c r="AC61" s="203">
        <v>23.89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49.94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286.39999999999998</v>
      </c>
      <c r="AP61" s="203">
        <v>0</v>
      </c>
    </row>
    <row r="62" spans="1:42">
      <c r="A62" t="s">
        <v>104</v>
      </c>
      <c r="B62" s="203">
        <v>0</v>
      </c>
      <c r="C62" s="203">
        <v>15.91</v>
      </c>
      <c r="D62" s="203">
        <v>2.77</v>
      </c>
      <c r="E62" s="203">
        <v>0</v>
      </c>
      <c r="F62" s="203">
        <v>23.37</v>
      </c>
      <c r="G62" s="203">
        <v>7.15</v>
      </c>
      <c r="H62" s="203">
        <v>0</v>
      </c>
      <c r="I62" s="203">
        <v>25.51</v>
      </c>
      <c r="J62" s="203">
        <v>0.96</v>
      </c>
      <c r="K62" s="203">
        <v>58.6</v>
      </c>
      <c r="L62" s="203">
        <v>60.21</v>
      </c>
      <c r="M62" s="203">
        <v>1.03</v>
      </c>
      <c r="N62" s="203">
        <v>1.69</v>
      </c>
      <c r="O62" s="203">
        <v>2.38</v>
      </c>
      <c r="P62" s="203">
        <v>0.94</v>
      </c>
      <c r="Q62" s="203">
        <v>0.31</v>
      </c>
      <c r="R62" s="203">
        <v>0.6</v>
      </c>
      <c r="S62" s="203">
        <v>0.38</v>
      </c>
      <c r="T62" s="203">
        <v>0</v>
      </c>
      <c r="U62" s="203">
        <v>1.68</v>
      </c>
      <c r="V62" s="203">
        <v>0.28999999999999998</v>
      </c>
      <c r="W62" s="203">
        <v>0.5</v>
      </c>
      <c r="X62" s="203">
        <v>2.11</v>
      </c>
      <c r="Y62" s="203">
        <v>0</v>
      </c>
      <c r="Z62" s="203">
        <v>3.52</v>
      </c>
      <c r="AA62" s="203">
        <v>1.19</v>
      </c>
      <c r="AB62" s="203">
        <v>0</v>
      </c>
      <c r="AC62" s="203">
        <v>23.89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49.46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286.39999999999998</v>
      </c>
      <c r="AP62" s="203">
        <v>0</v>
      </c>
    </row>
    <row r="63" spans="1:42">
      <c r="A63" t="s">
        <v>105</v>
      </c>
      <c r="B63" s="203">
        <v>0</v>
      </c>
      <c r="C63" s="203">
        <v>15.91</v>
      </c>
      <c r="D63" s="203">
        <v>2.77</v>
      </c>
      <c r="E63" s="203">
        <v>0</v>
      </c>
      <c r="F63" s="203">
        <v>23.37</v>
      </c>
      <c r="G63" s="203">
        <v>7.15</v>
      </c>
      <c r="H63" s="203">
        <v>0</v>
      </c>
      <c r="I63" s="203">
        <v>25.51</v>
      </c>
      <c r="J63" s="203">
        <v>0.96</v>
      </c>
      <c r="K63" s="203">
        <v>67.89</v>
      </c>
      <c r="L63" s="203">
        <v>60.21</v>
      </c>
      <c r="M63" s="203">
        <v>1.03</v>
      </c>
      <c r="N63" s="203">
        <v>1.69</v>
      </c>
      <c r="O63" s="203">
        <v>2.38</v>
      </c>
      <c r="P63" s="203">
        <v>0.8</v>
      </c>
      <c r="Q63" s="203">
        <v>0.31</v>
      </c>
      <c r="R63" s="203">
        <v>0.6</v>
      </c>
      <c r="S63" s="203">
        <v>0.38</v>
      </c>
      <c r="T63" s="203">
        <v>0</v>
      </c>
      <c r="U63" s="203">
        <v>1.68</v>
      </c>
      <c r="V63" s="203">
        <v>0.28999999999999998</v>
      </c>
      <c r="W63" s="203">
        <v>0.5</v>
      </c>
      <c r="X63" s="203">
        <v>2.11</v>
      </c>
      <c r="Y63" s="203">
        <v>0</v>
      </c>
      <c r="Z63" s="203">
        <v>3.52</v>
      </c>
      <c r="AA63" s="203">
        <v>1.19</v>
      </c>
      <c r="AB63" s="203">
        <v>0</v>
      </c>
      <c r="AC63" s="203">
        <v>23.89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49.46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286.39999999999998</v>
      </c>
      <c r="AP63" s="203">
        <v>0</v>
      </c>
    </row>
    <row r="64" spans="1:42">
      <c r="A64" t="s">
        <v>106</v>
      </c>
      <c r="B64" s="203">
        <v>0</v>
      </c>
      <c r="C64" s="203">
        <v>15.91</v>
      </c>
      <c r="D64" s="203">
        <v>2.77</v>
      </c>
      <c r="E64" s="203">
        <v>0</v>
      </c>
      <c r="F64" s="203">
        <v>23.37</v>
      </c>
      <c r="G64" s="203">
        <v>7.15</v>
      </c>
      <c r="H64" s="203">
        <v>0</v>
      </c>
      <c r="I64" s="203">
        <v>25.51</v>
      </c>
      <c r="J64" s="203">
        <v>0.96</v>
      </c>
      <c r="K64" s="203">
        <v>47.34</v>
      </c>
      <c r="L64" s="203">
        <v>60.21</v>
      </c>
      <c r="M64" s="203">
        <v>1.03</v>
      </c>
      <c r="N64" s="203">
        <v>1.69</v>
      </c>
      <c r="O64" s="203">
        <v>2.38</v>
      </c>
      <c r="P64" s="203">
        <v>0.8</v>
      </c>
      <c r="Q64" s="203">
        <v>0.31</v>
      </c>
      <c r="R64" s="203">
        <v>0.6</v>
      </c>
      <c r="S64" s="203">
        <v>0.38</v>
      </c>
      <c r="T64" s="203">
        <v>0</v>
      </c>
      <c r="U64" s="203">
        <v>1.68</v>
      </c>
      <c r="V64" s="203">
        <v>0.28999999999999998</v>
      </c>
      <c r="W64" s="203">
        <v>0.5</v>
      </c>
      <c r="X64" s="203">
        <v>2.11</v>
      </c>
      <c r="Y64" s="203">
        <v>0</v>
      </c>
      <c r="Z64" s="203">
        <v>3.52</v>
      </c>
      <c r="AA64" s="203">
        <v>1.19</v>
      </c>
      <c r="AB64" s="203">
        <v>0</v>
      </c>
      <c r="AC64" s="203">
        <v>23.89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49.46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286.39999999999998</v>
      </c>
      <c r="AP64" s="203">
        <v>0</v>
      </c>
    </row>
    <row r="65" spans="1:42">
      <c r="A65" t="s">
        <v>107</v>
      </c>
      <c r="B65" s="203">
        <v>0</v>
      </c>
      <c r="C65" s="203">
        <v>15.91</v>
      </c>
      <c r="D65" s="203">
        <v>2.77</v>
      </c>
      <c r="E65" s="203">
        <v>0</v>
      </c>
      <c r="F65" s="203">
        <v>23.37</v>
      </c>
      <c r="G65" s="203">
        <v>7.15</v>
      </c>
      <c r="H65" s="203">
        <v>0</v>
      </c>
      <c r="I65" s="203">
        <v>25.51</v>
      </c>
      <c r="J65" s="203">
        <v>0.96</v>
      </c>
      <c r="K65" s="203">
        <v>42.5</v>
      </c>
      <c r="L65" s="203">
        <v>60.21</v>
      </c>
      <c r="M65" s="203">
        <v>1.03</v>
      </c>
      <c r="N65" s="203">
        <v>1.69</v>
      </c>
      <c r="O65" s="203">
        <v>2.38</v>
      </c>
      <c r="P65" s="203">
        <v>0.8</v>
      </c>
      <c r="Q65" s="203">
        <v>0.31</v>
      </c>
      <c r="R65" s="203">
        <v>0.6</v>
      </c>
      <c r="S65" s="203">
        <v>0.38</v>
      </c>
      <c r="T65" s="203">
        <v>0</v>
      </c>
      <c r="U65" s="203">
        <v>1.68</v>
      </c>
      <c r="V65" s="203">
        <v>0.28999999999999998</v>
      </c>
      <c r="W65" s="203">
        <v>0.5</v>
      </c>
      <c r="X65" s="203">
        <v>2.11</v>
      </c>
      <c r="Y65" s="203">
        <v>0</v>
      </c>
      <c r="Z65" s="203">
        <v>3.52</v>
      </c>
      <c r="AA65" s="203">
        <v>1.19</v>
      </c>
      <c r="AB65" s="203">
        <v>0</v>
      </c>
      <c r="AC65" s="203">
        <v>28.54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52.78</v>
      </c>
      <c r="AJ65" s="203">
        <v>0</v>
      </c>
      <c r="AK65" s="203">
        <v>7.21</v>
      </c>
      <c r="AL65" s="203">
        <v>0</v>
      </c>
      <c r="AM65" s="203">
        <v>0</v>
      </c>
      <c r="AN65" s="203">
        <v>0</v>
      </c>
      <c r="AO65" s="203">
        <v>286.39999999999998</v>
      </c>
      <c r="AP65" s="203">
        <v>0</v>
      </c>
    </row>
    <row r="66" spans="1:42">
      <c r="A66" t="s">
        <v>108</v>
      </c>
      <c r="B66" s="203">
        <v>0</v>
      </c>
      <c r="C66" s="203">
        <v>15.91</v>
      </c>
      <c r="D66" s="203">
        <v>2.77</v>
      </c>
      <c r="E66" s="203">
        <v>0</v>
      </c>
      <c r="F66" s="203">
        <v>23.37</v>
      </c>
      <c r="G66" s="203">
        <v>7.15</v>
      </c>
      <c r="H66" s="203">
        <v>0</v>
      </c>
      <c r="I66" s="203">
        <v>25.51</v>
      </c>
      <c r="J66" s="203">
        <v>0.96</v>
      </c>
      <c r="K66" s="203">
        <v>55.16</v>
      </c>
      <c r="L66" s="203">
        <v>60.21</v>
      </c>
      <c r="M66" s="203">
        <v>1.03</v>
      </c>
      <c r="N66" s="203">
        <v>1.69</v>
      </c>
      <c r="O66" s="203">
        <v>2.38</v>
      </c>
      <c r="P66" s="203">
        <v>0.8</v>
      </c>
      <c r="Q66" s="203">
        <v>0.31</v>
      </c>
      <c r="R66" s="203">
        <v>0.6</v>
      </c>
      <c r="S66" s="203">
        <v>0.38</v>
      </c>
      <c r="T66" s="203">
        <v>0</v>
      </c>
      <c r="U66" s="203">
        <v>1.68</v>
      </c>
      <c r="V66" s="203">
        <v>0.28999999999999998</v>
      </c>
      <c r="W66" s="203">
        <v>0.5</v>
      </c>
      <c r="X66" s="203">
        <v>2.11</v>
      </c>
      <c r="Y66" s="203">
        <v>0</v>
      </c>
      <c r="Z66" s="203">
        <v>3.52</v>
      </c>
      <c r="AA66" s="203">
        <v>1.19</v>
      </c>
      <c r="AB66" s="203">
        <v>0</v>
      </c>
      <c r="AC66" s="203">
        <v>28.54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52.78</v>
      </c>
      <c r="AJ66" s="203">
        <v>0</v>
      </c>
      <c r="AK66" s="203">
        <v>7.21</v>
      </c>
      <c r="AL66" s="203">
        <v>0</v>
      </c>
      <c r="AM66" s="203">
        <v>0</v>
      </c>
      <c r="AN66" s="203">
        <v>0</v>
      </c>
      <c r="AO66" s="203">
        <v>286.39999999999998</v>
      </c>
      <c r="AP66" s="203">
        <v>0</v>
      </c>
    </row>
    <row r="67" spans="1:42">
      <c r="A67" t="s">
        <v>109</v>
      </c>
      <c r="B67" s="203">
        <v>0</v>
      </c>
      <c r="C67" s="203">
        <v>15.91</v>
      </c>
      <c r="D67" s="203">
        <v>2.77</v>
      </c>
      <c r="E67" s="203">
        <v>0</v>
      </c>
      <c r="F67" s="203">
        <v>23.37</v>
      </c>
      <c r="G67" s="203">
        <v>7.15</v>
      </c>
      <c r="H67" s="203">
        <v>0</v>
      </c>
      <c r="I67" s="203">
        <v>25.51</v>
      </c>
      <c r="J67" s="203">
        <v>0.96</v>
      </c>
      <c r="K67" s="203">
        <v>57.49</v>
      </c>
      <c r="L67" s="203">
        <v>60.21</v>
      </c>
      <c r="M67" s="203">
        <v>1.03</v>
      </c>
      <c r="N67" s="203">
        <v>1.69</v>
      </c>
      <c r="O67" s="203">
        <v>2.38</v>
      </c>
      <c r="P67" s="203">
        <v>0.8</v>
      </c>
      <c r="Q67" s="203">
        <v>0.31</v>
      </c>
      <c r="R67" s="203">
        <v>0.6</v>
      </c>
      <c r="S67" s="203">
        <v>0.38</v>
      </c>
      <c r="T67" s="203">
        <v>0</v>
      </c>
      <c r="U67" s="203">
        <v>1.68</v>
      </c>
      <c r="V67" s="203">
        <v>0.28999999999999998</v>
      </c>
      <c r="W67" s="203">
        <v>0.5</v>
      </c>
      <c r="X67" s="203">
        <v>2.11</v>
      </c>
      <c r="Y67" s="203">
        <v>0</v>
      </c>
      <c r="Z67" s="203">
        <v>3.52</v>
      </c>
      <c r="AA67" s="203">
        <v>1.19</v>
      </c>
      <c r="AB67" s="203">
        <v>0</v>
      </c>
      <c r="AC67" s="203">
        <v>28.54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52.93</v>
      </c>
      <c r="AJ67" s="203">
        <v>0</v>
      </c>
      <c r="AK67" s="203">
        <v>7.21</v>
      </c>
      <c r="AL67" s="203">
        <v>0</v>
      </c>
      <c r="AM67" s="203">
        <v>0</v>
      </c>
      <c r="AN67" s="203">
        <v>0</v>
      </c>
      <c r="AO67" s="203">
        <v>286.39999999999998</v>
      </c>
      <c r="AP67" s="203">
        <v>0</v>
      </c>
    </row>
    <row r="68" spans="1:42">
      <c r="A68" t="s">
        <v>110</v>
      </c>
      <c r="B68" s="203">
        <v>0</v>
      </c>
      <c r="C68" s="203">
        <v>15.91</v>
      </c>
      <c r="D68" s="203">
        <v>2.77</v>
      </c>
      <c r="E68" s="203">
        <v>0</v>
      </c>
      <c r="F68" s="203">
        <v>23.37</v>
      </c>
      <c r="G68" s="203">
        <v>7.15</v>
      </c>
      <c r="H68" s="203">
        <v>0</v>
      </c>
      <c r="I68" s="203">
        <v>25.51</v>
      </c>
      <c r="J68" s="203">
        <v>0.96</v>
      </c>
      <c r="K68" s="203">
        <v>22.74</v>
      </c>
      <c r="L68" s="203">
        <v>60.21</v>
      </c>
      <c r="M68" s="203">
        <v>1.03</v>
      </c>
      <c r="N68" s="203">
        <v>1.69</v>
      </c>
      <c r="O68" s="203">
        <v>2.38</v>
      </c>
      <c r="P68" s="203">
        <v>0.8</v>
      </c>
      <c r="Q68" s="203">
        <v>0.31</v>
      </c>
      <c r="R68" s="203">
        <v>0.6</v>
      </c>
      <c r="S68" s="203">
        <v>0.38</v>
      </c>
      <c r="T68" s="203">
        <v>0</v>
      </c>
      <c r="U68" s="203">
        <v>1.68</v>
      </c>
      <c r="V68" s="203">
        <v>0.28999999999999998</v>
      </c>
      <c r="W68" s="203">
        <v>0.5</v>
      </c>
      <c r="X68" s="203">
        <v>2.11</v>
      </c>
      <c r="Y68" s="203">
        <v>0</v>
      </c>
      <c r="Z68" s="203">
        <v>3.52</v>
      </c>
      <c r="AA68" s="203">
        <v>1.19</v>
      </c>
      <c r="AB68" s="203">
        <v>0</v>
      </c>
      <c r="AC68" s="203">
        <v>28.54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52.78</v>
      </c>
      <c r="AJ68" s="203">
        <v>0</v>
      </c>
      <c r="AK68" s="203">
        <v>7.21</v>
      </c>
      <c r="AL68" s="203">
        <v>0</v>
      </c>
      <c r="AM68" s="203">
        <v>0</v>
      </c>
      <c r="AN68" s="203">
        <v>0</v>
      </c>
      <c r="AO68" s="203">
        <v>286.39999999999998</v>
      </c>
      <c r="AP68" s="203">
        <v>0</v>
      </c>
    </row>
    <row r="69" spans="1:42">
      <c r="A69" t="s">
        <v>111</v>
      </c>
      <c r="B69" s="203">
        <v>0</v>
      </c>
      <c r="C69" s="203">
        <v>15.91</v>
      </c>
      <c r="D69" s="203">
        <v>2.77</v>
      </c>
      <c r="E69" s="203">
        <v>0</v>
      </c>
      <c r="F69" s="203">
        <v>23.37</v>
      </c>
      <c r="G69" s="203">
        <v>7.15</v>
      </c>
      <c r="H69" s="203">
        <v>0</v>
      </c>
      <c r="I69" s="203">
        <v>25.51</v>
      </c>
      <c r="J69" s="203">
        <v>0.96</v>
      </c>
      <c r="K69" s="203">
        <v>5.23</v>
      </c>
      <c r="L69" s="203">
        <v>30.22</v>
      </c>
      <c r="M69" s="203">
        <v>1.03</v>
      </c>
      <c r="N69" s="203">
        <v>1.69</v>
      </c>
      <c r="O69" s="203">
        <v>2.38</v>
      </c>
      <c r="P69" s="203">
        <v>0.8</v>
      </c>
      <c r="Q69" s="203">
        <v>0.31</v>
      </c>
      <c r="R69" s="203">
        <v>0.6</v>
      </c>
      <c r="S69" s="203">
        <v>0.38</v>
      </c>
      <c r="T69" s="203">
        <v>0</v>
      </c>
      <c r="U69" s="203">
        <v>1.68</v>
      </c>
      <c r="V69" s="203">
        <v>0.28999999999999998</v>
      </c>
      <c r="W69" s="203">
        <v>0.5</v>
      </c>
      <c r="X69" s="203">
        <v>2.11</v>
      </c>
      <c r="Y69" s="203">
        <v>0</v>
      </c>
      <c r="Z69" s="203">
        <v>3.52</v>
      </c>
      <c r="AA69" s="203">
        <v>1.19</v>
      </c>
      <c r="AB69" s="203">
        <v>0</v>
      </c>
      <c r="AC69" s="203">
        <v>28.54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52.78</v>
      </c>
      <c r="AJ69" s="203">
        <v>0</v>
      </c>
      <c r="AK69" s="203">
        <v>7.21</v>
      </c>
      <c r="AL69" s="203">
        <v>0</v>
      </c>
      <c r="AM69" s="203">
        <v>0</v>
      </c>
      <c r="AN69" s="203">
        <v>0</v>
      </c>
      <c r="AO69" s="203">
        <v>286.39999999999998</v>
      </c>
      <c r="AP69" s="203">
        <v>0</v>
      </c>
    </row>
    <row r="70" spans="1:42">
      <c r="A70" t="s">
        <v>112</v>
      </c>
      <c r="B70" s="203">
        <v>0</v>
      </c>
      <c r="C70" s="203">
        <v>15.91</v>
      </c>
      <c r="D70" s="203">
        <v>2.77</v>
      </c>
      <c r="E70" s="203">
        <v>0</v>
      </c>
      <c r="F70" s="203">
        <v>23.37</v>
      </c>
      <c r="G70" s="203">
        <v>7.15</v>
      </c>
      <c r="H70" s="203">
        <v>0</v>
      </c>
      <c r="I70" s="203">
        <v>25.51</v>
      </c>
      <c r="J70" s="203">
        <v>0.96</v>
      </c>
      <c r="K70" s="203">
        <v>5.23</v>
      </c>
      <c r="L70" s="203">
        <v>60.21</v>
      </c>
      <c r="M70" s="203">
        <v>1.03</v>
      </c>
      <c r="N70" s="203">
        <v>1.69</v>
      </c>
      <c r="O70" s="203">
        <v>2.38</v>
      </c>
      <c r="P70" s="203">
        <v>0.8</v>
      </c>
      <c r="Q70" s="203">
        <v>0.31</v>
      </c>
      <c r="R70" s="203">
        <v>0.61</v>
      </c>
      <c r="S70" s="203">
        <v>0.38</v>
      </c>
      <c r="T70" s="203">
        <v>0</v>
      </c>
      <c r="U70" s="203">
        <v>1.68</v>
      </c>
      <c r="V70" s="203">
        <v>0.28999999999999998</v>
      </c>
      <c r="W70" s="203">
        <v>0.5</v>
      </c>
      <c r="X70" s="203">
        <v>2.11</v>
      </c>
      <c r="Y70" s="203">
        <v>0</v>
      </c>
      <c r="Z70" s="203">
        <v>3.52</v>
      </c>
      <c r="AA70" s="203">
        <v>1.19</v>
      </c>
      <c r="AB70" s="203">
        <v>0</v>
      </c>
      <c r="AC70" s="203">
        <v>23.89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49.46</v>
      </c>
      <c r="AJ70" s="203">
        <v>0</v>
      </c>
      <c r="AK70" s="203">
        <v>7.21</v>
      </c>
      <c r="AL70" s="203">
        <v>0</v>
      </c>
      <c r="AM70" s="203">
        <v>0</v>
      </c>
      <c r="AN70" s="203">
        <v>0</v>
      </c>
      <c r="AO70" s="203">
        <v>286.39999999999998</v>
      </c>
      <c r="AP70" s="203">
        <v>0</v>
      </c>
    </row>
    <row r="71" spans="1:42">
      <c r="A71" t="s">
        <v>113</v>
      </c>
      <c r="B71" s="203">
        <v>0</v>
      </c>
      <c r="C71" s="203">
        <v>15.91</v>
      </c>
      <c r="D71" s="203">
        <v>2.77</v>
      </c>
      <c r="E71" s="203">
        <v>0</v>
      </c>
      <c r="F71" s="203">
        <v>23.37</v>
      </c>
      <c r="G71" s="203">
        <v>7.15</v>
      </c>
      <c r="H71" s="203">
        <v>0</v>
      </c>
      <c r="I71" s="203">
        <v>25.51</v>
      </c>
      <c r="J71" s="203">
        <v>0.96</v>
      </c>
      <c r="K71" s="203">
        <v>5.22</v>
      </c>
      <c r="L71" s="203">
        <v>60.21</v>
      </c>
      <c r="M71" s="203">
        <v>1.03</v>
      </c>
      <c r="N71" s="203">
        <v>1.69</v>
      </c>
      <c r="O71" s="203">
        <v>2.38</v>
      </c>
      <c r="P71" s="203">
        <v>0.8</v>
      </c>
      <c r="Q71" s="203">
        <v>0.31</v>
      </c>
      <c r="R71" s="203">
        <v>0.61</v>
      </c>
      <c r="S71" s="203">
        <v>0.38</v>
      </c>
      <c r="T71" s="203">
        <v>0</v>
      </c>
      <c r="U71" s="203">
        <v>1.68</v>
      </c>
      <c r="V71" s="203">
        <v>0.28999999999999998</v>
      </c>
      <c r="W71" s="203">
        <v>0.5</v>
      </c>
      <c r="X71" s="203">
        <v>2.11</v>
      </c>
      <c r="Y71" s="203">
        <v>0</v>
      </c>
      <c r="Z71" s="203">
        <v>3.52</v>
      </c>
      <c r="AA71" s="203">
        <v>1.19</v>
      </c>
      <c r="AB71" s="203">
        <v>0</v>
      </c>
      <c r="AC71" s="203">
        <v>23.89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49.46</v>
      </c>
      <c r="AJ71" s="203">
        <v>0</v>
      </c>
      <c r="AK71" s="203">
        <v>7.21</v>
      </c>
      <c r="AL71" s="203">
        <v>0</v>
      </c>
      <c r="AM71" s="203">
        <v>0</v>
      </c>
      <c r="AN71" s="203">
        <v>0</v>
      </c>
      <c r="AO71" s="203">
        <v>286.39999999999998</v>
      </c>
      <c r="AP71" s="203">
        <v>0</v>
      </c>
    </row>
    <row r="72" spans="1:42">
      <c r="A72" t="s">
        <v>114</v>
      </c>
      <c r="B72" s="203">
        <v>0</v>
      </c>
      <c r="C72" s="203">
        <v>15.91</v>
      </c>
      <c r="D72" s="203">
        <v>2.77</v>
      </c>
      <c r="E72" s="203">
        <v>0</v>
      </c>
      <c r="F72" s="203">
        <v>23.37</v>
      </c>
      <c r="G72" s="203">
        <v>7.15</v>
      </c>
      <c r="H72" s="203">
        <v>0</v>
      </c>
      <c r="I72" s="203">
        <v>25.51</v>
      </c>
      <c r="J72" s="203">
        <v>0.96</v>
      </c>
      <c r="K72" s="203">
        <v>5.22</v>
      </c>
      <c r="L72" s="203">
        <v>60.21</v>
      </c>
      <c r="M72" s="203">
        <v>1.03</v>
      </c>
      <c r="N72" s="203">
        <v>1.69</v>
      </c>
      <c r="O72" s="203">
        <v>2.38</v>
      </c>
      <c r="P72" s="203">
        <v>0.8</v>
      </c>
      <c r="Q72" s="203">
        <v>0.31</v>
      </c>
      <c r="R72" s="203">
        <v>0.61</v>
      </c>
      <c r="S72" s="203">
        <v>0.38</v>
      </c>
      <c r="T72" s="203">
        <v>0</v>
      </c>
      <c r="U72" s="203">
        <v>1.68</v>
      </c>
      <c r="V72" s="203">
        <v>0.28999999999999998</v>
      </c>
      <c r="W72" s="203">
        <v>0.5</v>
      </c>
      <c r="X72" s="203">
        <v>2.11</v>
      </c>
      <c r="Y72" s="203">
        <v>0</v>
      </c>
      <c r="Z72" s="203">
        <v>3.52</v>
      </c>
      <c r="AA72" s="203">
        <v>1.19</v>
      </c>
      <c r="AB72" s="203">
        <v>0</v>
      </c>
      <c r="AC72" s="203">
        <v>23.89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49.46</v>
      </c>
      <c r="AJ72" s="203">
        <v>0</v>
      </c>
      <c r="AK72" s="203">
        <v>7.21</v>
      </c>
      <c r="AL72" s="203">
        <v>0</v>
      </c>
      <c r="AM72" s="203">
        <v>0</v>
      </c>
      <c r="AN72" s="203">
        <v>0</v>
      </c>
      <c r="AO72" s="203">
        <v>286.39999999999998</v>
      </c>
      <c r="AP72" s="203">
        <v>0</v>
      </c>
    </row>
    <row r="73" spans="1:42">
      <c r="A73" t="s">
        <v>115</v>
      </c>
      <c r="B73" s="203">
        <v>0</v>
      </c>
      <c r="C73" s="203">
        <v>15.91</v>
      </c>
      <c r="D73" s="203">
        <v>2.77</v>
      </c>
      <c r="E73" s="203">
        <v>0</v>
      </c>
      <c r="F73" s="203">
        <v>23.37</v>
      </c>
      <c r="G73" s="203">
        <v>7.15</v>
      </c>
      <c r="H73" s="203">
        <v>0</v>
      </c>
      <c r="I73" s="203">
        <v>25.51</v>
      </c>
      <c r="J73" s="203">
        <v>0.96</v>
      </c>
      <c r="K73" s="203">
        <v>5.22</v>
      </c>
      <c r="L73" s="203">
        <v>4.13</v>
      </c>
      <c r="M73" s="203">
        <v>1.03</v>
      </c>
      <c r="N73" s="203">
        <v>1.69</v>
      </c>
      <c r="O73" s="203">
        <v>2.38</v>
      </c>
      <c r="P73" s="203">
        <v>0.8</v>
      </c>
      <c r="Q73" s="203">
        <v>0.31</v>
      </c>
      <c r="R73" s="203">
        <v>0.61</v>
      </c>
      <c r="S73" s="203">
        <v>0.38</v>
      </c>
      <c r="T73" s="203">
        <v>0</v>
      </c>
      <c r="U73" s="203">
        <v>1.68</v>
      </c>
      <c r="V73" s="203">
        <v>0.28999999999999998</v>
      </c>
      <c r="W73" s="203">
        <v>0.5</v>
      </c>
      <c r="X73" s="203">
        <v>2.11</v>
      </c>
      <c r="Y73" s="203">
        <v>0</v>
      </c>
      <c r="Z73" s="203">
        <v>3.52</v>
      </c>
      <c r="AA73" s="203">
        <v>1.19</v>
      </c>
      <c r="AB73" s="203">
        <v>0</v>
      </c>
      <c r="AC73" s="203">
        <v>23.89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49.94</v>
      </c>
      <c r="AJ73" s="203">
        <v>0</v>
      </c>
      <c r="AK73" s="203">
        <v>7.21</v>
      </c>
      <c r="AL73" s="203">
        <v>0</v>
      </c>
      <c r="AM73" s="203">
        <v>0</v>
      </c>
      <c r="AN73" s="203">
        <v>0</v>
      </c>
      <c r="AO73" s="203">
        <v>286.39999999999998</v>
      </c>
      <c r="AP73" s="203">
        <v>0</v>
      </c>
    </row>
    <row r="74" spans="1:42">
      <c r="A74" t="s">
        <v>116</v>
      </c>
      <c r="B74" s="203">
        <v>0</v>
      </c>
      <c r="C74" s="203">
        <v>15.91</v>
      </c>
      <c r="D74" s="203">
        <v>2.77</v>
      </c>
      <c r="E74" s="203">
        <v>0</v>
      </c>
      <c r="F74" s="203">
        <v>23.37</v>
      </c>
      <c r="G74" s="203">
        <v>7.15</v>
      </c>
      <c r="H74" s="203">
        <v>0</v>
      </c>
      <c r="I74" s="203">
        <v>25.51</v>
      </c>
      <c r="J74" s="203">
        <v>0.96</v>
      </c>
      <c r="K74" s="203">
        <v>5.22</v>
      </c>
      <c r="L74" s="203">
        <v>4.13</v>
      </c>
      <c r="M74" s="203">
        <v>1.03</v>
      </c>
      <c r="N74" s="203">
        <v>1.69</v>
      </c>
      <c r="O74" s="203">
        <v>2.38</v>
      </c>
      <c r="P74" s="203">
        <v>0.8</v>
      </c>
      <c r="Q74" s="203">
        <v>0.31</v>
      </c>
      <c r="R74" s="203">
        <v>0.61</v>
      </c>
      <c r="S74" s="203">
        <v>0.38</v>
      </c>
      <c r="T74" s="203">
        <v>0</v>
      </c>
      <c r="U74" s="203">
        <v>1.68</v>
      </c>
      <c r="V74" s="203">
        <v>0.28999999999999998</v>
      </c>
      <c r="W74" s="203">
        <v>0.5</v>
      </c>
      <c r="X74" s="203">
        <v>2.11</v>
      </c>
      <c r="Y74" s="203">
        <v>0</v>
      </c>
      <c r="Z74" s="203">
        <v>3.52</v>
      </c>
      <c r="AA74" s="203">
        <v>1.19</v>
      </c>
      <c r="AB74" s="203">
        <v>0</v>
      </c>
      <c r="AC74" s="203">
        <v>23.89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49.46</v>
      </c>
      <c r="AJ74" s="203">
        <v>0</v>
      </c>
      <c r="AK74" s="203">
        <v>7.21</v>
      </c>
      <c r="AL74" s="203">
        <v>0</v>
      </c>
      <c r="AM74" s="203">
        <v>0</v>
      </c>
      <c r="AN74" s="203">
        <v>0</v>
      </c>
      <c r="AO74" s="203">
        <v>286.39999999999998</v>
      </c>
      <c r="AP74" s="203">
        <v>0</v>
      </c>
    </row>
    <row r="75" spans="1:42">
      <c r="A75" t="s">
        <v>117</v>
      </c>
      <c r="B75" s="203">
        <v>0</v>
      </c>
      <c r="C75" s="203">
        <v>15.91</v>
      </c>
      <c r="D75" s="203">
        <v>2.77</v>
      </c>
      <c r="E75" s="203">
        <v>0</v>
      </c>
      <c r="F75" s="203">
        <v>23.37</v>
      </c>
      <c r="G75" s="203">
        <v>7.15</v>
      </c>
      <c r="H75" s="203">
        <v>0</v>
      </c>
      <c r="I75" s="203">
        <v>25.51</v>
      </c>
      <c r="J75" s="203">
        <v>0.96</v>
      </c>
      <c r="K75" s="203">
        <v>5.22</v>
      </c>
      <c r="L75" s="203">
        <v>4.13</v>
      </c>
      <c r="M75" s="203">
        <v>1.03</v>
      </c>
      <c r="N75" s="203">
        <v>1.69</v>
      </c>
      <c r="O75" s="203">
        <v>2.38</v>
      </c>
      <c r="P75" s="203">
        <v>0.8</v>
      </c>
      <c r="Q75" s="203">
        <v>0.31</v>
      </c>
      <c r="R75" s="203">
        <v>0.61</v>
      </c>
      <c r="S75" s="203">
        <v>0.38</v>
      </c>
      <c r="T75" s="203">
        <v>0</v>
      </c>
      <c r="U75" s="203">
        <v>1.68</v>
      </c>
      <c r="V75" s="203">
        <v>0.28999999999999998</v>
      </c>
      <c r="W75" s="203">
        <v>0.5</v>
      </c>
      <c r="X75" s="203">
        <v>2.11</v>
      </c>
      <c r="Y75" s="203">
        <v>0</v>
      </c>
      <c r="Z75" s="203">
        <v>3.78</v>
      </c>
      <c r="AA75" s="203">
        <v>1.19</v>
      </c>
      <c r="AB75" s="203">
        <v>0</v>
      </c>
      <c r="AC75" s="203">
        <v>23.89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49.46</v>
      </c>
      <c r="AJ75" s="203">
        <v>0</v>
      </c>
      <c r="AK75" s="203">
        <v>5.64</v>
      </c>
      <c r="AL75" s="203">
        <v>0</v>
      </c>
      <c r="AM75" s="203">
        <v>0</v>
      </c>
      <c r="AN75" s="203">
        <v>0</v>
      </c>
      <c r="AO75" s="203">
        <v>292.62</v>
      </c>
      <c r="AP75" s="203">
        <v>0</v>
      </c>
    </row>
    <row r="76" spans="1:42">
      <c r="A76" t="s">
        <v>118</v>
      </c>
      <c r="B76" s="203">
        <v>0</v>
      </c>
      <c r="C76" s="203">
        <v>15.91</v>
      </c>
      <c r="D76" s="203">
        <v>2.77</v>
      </c>
      <c r="E76" s="203">
        <v>0</v>
      </c>
      <c r="F76" s="203">
        <v>23.37</v>
      </c>
      <c r="G76" s="203">
        <v>7.15</v>
      </c>
      <c r="H76" s="203">
        <v>0</v>
      </c>
      <c r="I76" s="203">
        <v>25.51</v>
      </c>
      <c r="J76" s="203">
        <v>0.96</v>
      </c>
      <c r="K76" s="203">
        <v>5.22</v>
      </c>
      <c r="L76" s="203">
        <v>4.13</v>
      </c>
      <c r="M76" s="203">
        <v>1.03</v>
      </c>
      <c r="N76" s="203">
        <v>1.69</v>
      </c>
      <c r="O76" s="203">
        <v>2.38</v>
      </c>
      <c r="P76" s="203">
        <v>0.8</v>
      </c>
      <c r="Q76" s="203">
        <v>0.31</v>
      </c>
      <c r="R76" s="203">
        <v>0.61</v>
      </c>
      <c r="S76" s="203">
        <v>0.38</v>
      </c>
      <c r="T76" s="203">
        <v>0</v>
      </c>
      <c r="U76" s="203">
        <v>1.68</v>
      </c>
      <c r="V76" s="203">
        <v>0.28999999999999998</v>
      </c>
      <c r="W76" s="203">
        <v>0.5</v>
      </c>
      <c r="X76" s="203">
        <v>2.11</v>
      </c>
      <c r="Y76" s="203">
        <v>0</v>
      </c>
      <c r="Z76" s="203">
        <v>3.78</v>
      </c>
      <c r="AA76" s="203">
        <v>1.19</v>
      </c>
      <c r="AB76" s="203">
        <v>0</v>
      </c>
      <c r="AC76" s="203">
        <v>23.89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49.46</v>
      </c>
      <c r="AJ76" s="203">
        <v>0</v>
      </c>
      <c r="AK76" s="203">
        <v>5.64</v>
      </c>
      <c r="AL76" s="203">
        <v>0</v>
      </c>
      <c r="AM76" s="203">
        <v>0</v>
      </c>
      <c r="AN76" s="203">
        <v>0</v>
      </c>
      <c r="AO76" s="203">
        <v>292.62</v>
      </c>
      <c r="AP76" s="203">
        <v>0</v>
      </c>
    </row>
    <row r="77" spans="1:42">
      <c r="A77" t="s">
        <v>119</v>
      </c>
      <c r="B77" s="203">
        <v>0</v>
      </c>
      <c r="C77" s="203">
        <v>15.91</v>
      </c>
      <c r="D77" s="203">
        <v>2.77</v>
      </c>
      <c r="E77" s="203">
        <v>0</v>
      </c>
      <c r="F77" s="203">
        <v>23.37</v>
      </c>
      <c r="G77" s="203">
        <v>7.15</v>
      </c>
      <c r="H77" s="203">
        <v>0</v>
      </c>
      <c r="I77" s="203">
        <v>25.51</v>
      </c>
      <c r="J77" s="203">
        <v>0.96</v>
      </c>
      <c r="K77" s="203">
        <v>5.22</v>
      </c>
      <c r="L77" s="203">
        <v>4.13</v>
      </c>
      <c r="M77" s="203">
        <v>1.03</v>
      </c>
      <c r="N77" s="203">
        <v>1.69</v>
      </c>
      <c r="O77" s="203">
        <v>2.38</v>
      </c>
      <c r="P77" s="203">
        <v>0.8</v>
      </c>
      <c r="Q77" s="203">
        <v>0.31</v>
      </c>
      <c r="R77" s="203">
        <v>0.61</v>
      </c>
      <c r="S77" s="203">
        <v>0.38</v>
      </c>
      <c r="T77" s="203">
        <v>0</v>
      </c>
      <c r="U77" s="203">
        <v>1.68</v>
      </c>
      <c r="V77" s="203">
        <v>0.28999999999999998</v>
      </c>
      <c r="W77" s="203">
        <v>0.5</v>
      </c>
      <c r="X77" s="203">
        <v>2.11</v>
      </c>
      <c r="Y77" s="203">
        <v>0</v>
      </c>
      <c r="Z77" s="203">
        <v>3.78</v>
      </c>
      <c r="AA77" s="203">
        <v>1.19</v>
      </c>
      <c r="AB77" s="203">
        <v>0</v>
      </c>
      <c r="AC77" s="203">
        <v>23.89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49.46</v>
      </c>
      <c r="AJ77" s="203">
        <v>0</v>
      </c>
      <c r="AK77" s="203">
        <v>5.64</v>
      </c>
      <c r="AL77" s="203">
        <v>0</v>
      </c>
      <c r="AM77" s="203">
        <v>0</v>
      </c>
      <c r="AN77" s="203">
        <v>0</v>
      </c>
      <c r="AO77" s="203">
        <v>292.62</v>
      </c>
      <c r="AP77" s="203">
        <v>0</v>
      </c>
    </row>
    <row r="78" spans="1:42">
      <c r="A78" t="s">
        <v>120</v>
      </c>
      <c r="B78" s="203">
        <v>0</v>
      </c>
      <c r="C78" s="203">
        <v>15.91</v>
      </c>
      <c r="D78" s="203">
        <v>2.77</v>
      </c>
      <c r="E78" s="203">
        <v>0</v>
      </c>
      <c r="F78" s="203">
        <v>23.37</v>
      </c>
      <c r="G78" s="203">
        <v>7.15</v>
      </c>
      <c r="H78" s="203">
        <v>0</v>
      </c>
      <c r="I78" s="203">
        <v>25.51</v>
      </c>
      <c r="J78" s="203">
        <v>0.96</v>
      </c>
      <c r="K78" s="203">
        <v>5.22</v>
      </c>
      <c r="L78" s="203">
        <v>4.13</v>
      </c>
      <c r="M78" s="203">
        <v>1.03</v>
      </c>
      <c r="N78" s="203">
        <v>1.69</v>
      </c>
      <c r="O78" s="203">
        <v>2.38</v>
      </c>
      <c r="P78" s="203">
        <v>0.8</v>
      </c>
      <c r="Q78" s="203">
        <v>0.31</v>
      </c>
      <c r="R78" s="203">
        <v>0.61</v>
      </c>
      <c r="S78" s="203">
        <v>0.38</v>
      </c>
      <c r="T78" s="203">
        <v>0</v>
      </c>
      <c r="U78" s="203">
        <v>1.68</v>
      </c>
      <c r="V78" s="203">
        <v>0.28999999999999998</v>
      </c>
      <c r="W78" s="203">
        <v>0.5</v>
      </c>
      <c r="X78" s="203">
        <v>2.11</v>
      </c>
      <c r="Y78" s="203">
        <v>0</v>
      </c>
      <c r="Z78" s="203">
        <v>3.78</v>
      </c>
      <c r="AA78" s="203">
        <v>1.19</v>
      </c>
      <c r="AB78" s="203">
        <v>0</v>
      </c>
      <c r="AC78" s="203">
        <v>23.89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49.46</v>
      </c>
      <c r="AJ78" s="203">
        <v>0</v>
      </c>
      <c r="AK78" s="203">
        <v>5.64</v>
      </c>
      <c r="AL78" s="203">
        <v>0</v>
      </c>
      <c r="AM78" s="203">
        <v>0</v>
      </c>
      <c r="AN78" s="203">
        <v>0</v>
      </c>
      <c r="AO78" s="203">
        <v>292.62</v>
      </c>
      <c r="AP78" s="203">
        <v>0</v>
      </c>
    </row>
    <row r="79" spans="1:42">
      <c r="A79" t="s">
        <v>121</v>
      </c>
      <c r="B79" s="203">
        <v>0</v>
      </c>
      <c r="C79" s="203">
        <v>15.91</v>
      </c>
      <c r="D79" s="203">
        <v>2.77</v>
      </c>
      <c r="E79" s="203">
        <v>0</v>
      </c>
      <c r="F79" s="203">
        <v>23.37</v>
      </c>
      <c r="G79" s="203">
        <v>7.15</v>
      </c>
      <c r="H79" s="203">
        <v>0</v>
      </c>
      <c r="I79" s="203">
        <v>28.4</v>
      </c>
      <c r="J79" s="203">
        <v>0.96</v>
      </c>
      <c r="K79" s="203">
        <v>5.22</v>
      </c>
      <c r="L79" s="203">
        <v>4.13</v>
      </c>
      <c r="M79" s="203">
        <v>1.03</v>
      </c>
      <c r="N79" s="203">
        <v>1.69</v>
      </c>
      <c r="O79" s="203">
        <v>2.38</v>
      </c>
      <c r="P79" s="203">
        <v>0.94</v>
      </c>
      <c r="Q79" s="203">
        <v>0.31</v>
      </c>
      <c r="R79" s="203">
        <v>0.61</v>
      </c>
      <c r="S79" s="203">
        <v>0.38</v>
      </c>
      <c r="T79" s="203">
        <v>0</v>
      </c>
      <c r="U79" s="203">
        <v>1.68</v>
      </c>
      <c r="V79" s="203">
        <v>0.28999999999999998</v>
      </c>
      <c r="W79" s="203">
        <v>0.5</v>
      </c>
      <c r="X79" s="203">
        <v>2.11</v>
      </c>
      <c r="Y79" s="203">
        <v>0</v>
      </c>
      <c r="Z79" s="203">
        <v>3.78</v>
      </c>
      <c r="AA79" s="203">
        <v>1.19</v>
      </c>
      <c r="AB79" s="203">
        <v>0</v>
      </c>
      <c r="AC79" s="203">
        <v>23.89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49.94</v>
      </c>
      <c r="AJ79" s="203">
        <v>0</v>
      </c>
      <c r="AK79" s="203">
        <v>5.64</v>
      </c>
      <c r="AL79" s="203">
        <v>0</v>
      </c>
      <c r="AM79" s="203">
        <v>0</v>
      </c>
      <c r="AN79" s="203">
        <v>0</v>
      </c>
      <c r="AO79" s="203">
        <v>292.62</v>
      </c>
      <c r="AP79" s="203">
        <v>0</v>
      </c>
    </row>
    <row r="80" spans="1:42">
      <c r="A80" t="s">
        <v>122</v>
      </c>
      <c r="B80" s="203">
        <v>0</v>
      </c>
      <c r="C80" s="203">
        <v>15.91</v>
      </c>
      <c r="D80" s="203">
        <v>2.77</v>
      </c>
      <c r="E80" s="203">
        <v>0</v>
      </c>
      <c r="F80" s="203">
        <v>23.37</v>
      </c>
      <c r="G80" s="203">
        <v>7.15</v>
      </c>
      <c r="H80" s="203">
        <v>0</v>
      </c>
      <c r="I80" s="203">
        <v>25.51</v>
      </c>
      <c r="J80" s="203">
        <v>0.96</v>
      </c>
      <c r="K80" s="203">
        <v>5.22</v>
      </c>
      <c r="L80" s="203">
        <v>4.13</v>
      </c>
      <c r="M80" s="203">
        <v>1.03</v>
      </c>
      <c r="N80" s="203">
        <v>1.69</v>
      </c>
      <c r="O80" s="203">
        <v>2.38</v>
      </c>
      <c r="P80" s="203">
        <v>0.94</v>
      </c>
      <c r="Q80" s="203">
        <v>0.31</v>
      </c>
      <c r="R80" s="203">
        <v>0.61</v>
      </c>
      <c r="S80" s="203">
        <v>0.38</v>
      </c>
      <c r="T80" s="203">
        <v>0</v>
      </c>
      <c r="U80" s="203">
        <v>1.68</v>
      </c>
      <c r="V80" s="203">
        <v>0.28999999999999998</v>
      </c>
      <c r="W80" s="203">
        <v>0.5</v>
      </c>
      <c r="X80" s="203">
        <v>2.11</v>
      </c>
      <c r="Y80" s="203">
        <v>0</v>
      </c>
      <c r="Z80" s="203">
        <v>3.78</v>
      </c>
      <c r="AA80" s="203">
        <v>1.19</v>
      </c>
      <c r="AB80" s="203">
        <v>0</v>
      </c>
      <c r="AC80" s="203">
        <v>23.89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49.46</v>
      </c>
      <c r="AJ80" s="203">
        <v>0</v>
      </c>
      <c r="AK80" s="203">
        <v>5.64</v>
      </c>
      <c r="AL80" s="203">
        <v>0</v>
      </c>
      <c r="AM80" s="203">
        <v>0</v>
      </c>
      <c r="AN80" s="203">
        <v>0</v>
      </c>
      <c r="AO80" s="203">
        <v>292.62</v>
      </c>
      <c r="AP80" s="203">
        <v>0</v>
      </c>
    </row>
    <row r="81" spans="1:42">
      <c r="A81" t="s">
        <v>123</v>
      </c>
      <c r="B81" s="203">
        <v>0</v>
      </c>
      <c r="C81" s="203">
        <v>15.91</v>
      </c>
      <c r="D81" s="203">
        <v>2.77</v>
      </c>
      <c r="E81" s="203">
        <v>0</v>
      </c>
      <c r="F81" s="203">
        <v>23.37</v>
      </c>
      <c r="G81" s="203">
        <v>7.15</v>
      </c>
      <c r="H81" s="203">
        <v>0</v>
      </c>
      <c r="I81" s="203">
        <v>25.51</v>
      </c>
      <c r="J81" s="203">
        <v>0.96</v>
      </c>
      <c r="K81" s="203">
        <v>5.22</v>
      </c>
      <c r="L81" s="203">
        <v>4.13</v>
      </c>
      <c r="M81" s="203">
        <v>1.03</v>
      </c>
      <c r="N81" s="203">
        <v>1.69</v>
      </c>
      <c r="O81" s="203">
        <v>2.38</v>
      </c>
      <c r="P81" s="203">
        <v>0.94</v>
      </c>
      <c r="Q81" s="203">
        <v>0.31</v>
      </c>
      <c r="R81" s="203">
        <v>0.61</v>
      </c>
      <c r="S81" s="203">
        <v>0.38</v>
      </c>
      <c r="T81" s="203">
        <v>0</v>
      </c>
      <c r="U81" s="203">
        <v>1.68</v>
      </c>
      <c r="V81" s="203">
        <v>0.28999999999999998</v>
      </c>
      <c r="W81" s="203">
        <v>0.5</v>
      </c>
      <c r="X81" s="203">
        <v>2.11</v>
      </c>
      <c r="Y81" s="203">
        <v>0</v>
      </c>
      <c r="Z81" s="203">
        <v>3.78</v>
      </c>
      <c r="AA81" s="203">
        <v>1.19</v>
      </c>
      <c r="AB81" s="203">
        <v>0</v>
      </c>
      <c r="AC81" s="203">
        <v>23.89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49.46</v>
      </c>
      <c r="AJ81" s="203">
        <v>0</v>
      </c>
      <c r="AK81" s="203">
        <v>5.64</v>
      </c>
      <c r="AL81" s="203">
        <v>0</v>
      </c>
      <c r="AM81" s="203">
        <v>0</v>
      </c>
      <c r="AN81" s="203">
        <v>0</v>
      </c>
      <c r="AO81" s="203">
        <v>292.62</v>
      </c>
      <c r="AP81" s="203">
        <v>0</v>
      </c>
    </row>
    <row r="82" spans="1:42">
      <c r="A82" t="s">
        <v>124</v>
      </c>
      <c r="B82" s="203">
        <v>0</v>
      </c>
      <c r="C82" s="203">
        <v>15.91</v>
      </c>
      <c r="D82" s="203">
        <v>2.77</v>
      </c>
      <c r="E82" s="203">
        <v>0</v>
      </c>
      <c r="F82" s="203">
        <v>23.37</v>
      </c>
      <c r="G82" s="203">
        <v>7.15</v>
      </c>
      <c r="H82" s="203">
        <v>0</v>
      </c>
      <c r="I82" s="203">
        <v>25.51</v>
      </c>
      <c r="J82" s="203">
        <v>0.96</v>
      </c>
      <c r="K82" s="203">
        <v>5.22</v>
      </c>
      <c r="L82" s="203">
        <v>4.13</v>
      </c>
      <c r="M82" s="203">
        <v>1.03</v>
      </c>
      <c r="N82" s="203">
        <v>1.69</v>
      </c>
      <c r="O82" s="203">
        <v>2.38</v>
      </c>
      <c r="P82" s="203">
        <v>0.94</v>
      </c>
      <c r="Q82" s="203">
        <v>0.31</v>
      </c>
      <c r="R82" s="203">
        <v>0.61</v>
      </c>
      <c r="S82" s="203">
        <v>0.38</v>
      </c>
      <c r="T82" s="203">
        <v>0</v>
      </c>
      <c r="U82" s="203">
        <v>1.68</v>
      </c>
      <c r="V82" s="203">
        <v>0.28999999999999998</v>
      </c>
      <c r="W82" s="203">
        <v>0.5</v>
      </c>
      <c r="X82" s="203">
        <v>2.11</v>
      </c>
      <c r="Y82" s="203">
        <v>0</v>
      </c>
      <c r="Z82" s="203">
        <v>3.78</v>
      </c>
      <c r="AA82" s="203">
        <v>1.19</v>
      </c>
      <c r="AB82" s="203">
        <v>0</v>
      </c>
      <c r="AC82" s="203">
        <v>23.89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49.46</v>
      </c>
      <c r="AJ82" s="203">
        <v>0</v>
      </c>
      <c r="AK82" s="203">
        <v>5.64</v>
      </c>
      <c r="AL82" s="203">
        <v>0</v>
      </c>
      <c r="AM82" s="203">
        <v>0</v>
      </c>
      <c r="AN82" s="203">
        <v>0</v>
      </c>
      <c r="AO82" s="203">
        <v>292.62</v>
      </c>
      <c r="AP82" s="203">
        <v>0</v>
      </c>
    </row>
    <row r="83" spans="1:42">
      <c r="A83" t="s">
        <v>125</v>
      </c>
      <c r="B83" s="203">
        <v>0</v>
      </c>
      <c r="C83" s="203">
        <v>15.91</v>
      </c>
      <c r="D83" s="203">
        <v>2.77</v>
      </c>
      <c r="E83" s="203">
        <v>0</v>
      </c>
      <c r="F83" s="203">
        <v>23.37</v>
      </c>
      <c r="G83" s="203">
        <v>7.15</v>
      </c>
      <c r="H83" s="203">
        <v>0</v>
      </c>
      <c r="I83" s="203">
        <v>25.51</v>
      </c>
      <c r="J83" s="203">
        <v>0.96</v>
      </c>
      <c r="K83" s="203">
        <v>5.22</v>
      </c>
      <c r="L83" s="203">
        <v>4.13</v>
      </c>
      <c r="M83" s="203">
        <v>1.03</v>
      </c>
      <c r="N83" s="203">
        <v>1.69</v>
      </c>
      <c r="O83" s="203">
        <v>2.38</v>
      </c>
      <c r="P83" s="203">
        <v>0.94</v>
      </c>
      <c r="Q83" s="203">
        <v>0.31</v>
      </c>
      <c r="R83" s="203">
        <v>0.61</v>
      </c>
      <c r="S83" s="203">
        <v>0.38</v>
      </c>
      <c r="T83" s="203">
        <v>0</v>
      </c>
      <c r="U83" s="203">
        <v>1.68</v>
      </c>
      <c r="V83" s="203">
        <v>0.28999999999999998</v>
      </c>
      <c r="W83" s="203">
        <v>0.48</v>
      </c>
      <c r="X83" s="203">
        <v>2.11</v>
      </c>
      <c r="Y83" s="203">
        <v>0</v>
      </c>
      <c r="Z83" s="203">
        <v>3.78</v>
      </c>
      <c r="AA83" s="203">
        <v>1.19</v>
      </c>
      <c r="AB83" s="203">
        <v>0</v>
      </c>
      <c r="AC83" s="203">
        <v>23.89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49.46</v>
      </c>
      <c r="AJ83" s="203">
        <v>0</v>
      </c>
      <c r="AK83" s="203">
        <v>5.64</v>
      </c>
      <c r="AL83" s="203">
        <v>0</v>
      </c>
      <c r="AM83" s="203">
        <v>0</v>
      </c>
      <c r="AN83" s="203">
        <v>0</v>
      </c>
      <c r="AO83" s="203">
        <v>292.62</v>
      </c>
      <c r="AP83" s="203">
        <v>0</v>
      </c>
    </row>
    <row r="84" spans="1:42">
      <c r="A84" t="s">
        <v>126</v>
      </c>
      <c r="B84" s="203">
        <v>0</v>
      </c>
      <c r="C84" s="203">
        <v>15.91</v>
      </c>
      <c r="D84" s="203">
        <v>2.77</v>
      </c>
      <c r="E84" s="203">
        <v>0</v>
      </c>
      <c r="F84" s="203">
        <v>23.37</v>
      </c>
      <c r="G84" s="203">
        <v>7.15</v>
      </c>
      <c r="H84" s="203">
        <v>0</v>
      </c>
      <c r="I84" s="203">
        <v>25.51</v>
      </c>
      <c r="J84" s="203">
        <v>0.96</v>
      </c>
      <c r="K84" s="203">
        <v>5.22</v>
      </c>
      <c r="L84" s="203">
        <v>4.13</v>
      </c>
      <c r="M84" s="203">
        <v>1.03</v>
      </c>
      <c r="N84" s="203">
        <v>1.69</v>
      </c>
      <c r="O84" s="203">
        <v>2.38</v>
      </c>
      <c r="P84" s="203">
        <v>0.94</v>
      </c>
      <c r="Q84" s="203">
        <v>0.31</v>
      </c>
      <c r="R84" s="203">
        <v>0.61</v>
      </c>
      <c r="S84" s="203">
        <v>0.38</v>
      </c>
      <c r="T84" s="203">
        <v>0</v>
      </c>
      <c r="U84" s="203">
        <v>1.68</v>
      </c>
      <c r="V84" s="203">
        <v>0.28999999999999998</v>
      </c>
      <c r="W84" s="203">
        <v>0.48</v>
      </c>
      <c r="X84" s="203">
        <v>2.11</v>
      </c>
      <c r="Y84" s="203">
        <v>0</v>
      </c>
      <c r="Z84" s="203">
        <v>3.78</v>
      </c>
      <c r="AA84" s="203">
        <v>1.19</v>
      </c>
      <c r="AB84" s="203">
        <v>0</v>
      </c>
      <c r="AC84" s="203">
        <v>23.89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49.46</v>
      </c>
      <c r="AJ84" s="203">
        <v>0</v>
      </c>
      <c r="AK84" s="203">
        <v>5.64</v>
      </c>
      <c r="AL84" s="203">
        <v>0</v>
      </c>
      <c r="AM84" s="203">
        <v>0</v>
      </c>
      <c r="AN84" s="203">
        <v>0</v>
      </c>
      <c r="AO84" s="203">
        <v>292.62</v>
      </c>
      <c r="AP84" s="203">
        <v>0</v>
      </c>
    </row>
    <row r="85" spans="1:42">
      <c r="A85" t="s">
        <v>127</v>
      </c>
      <c r="B85" s="203">
        <v>0</v>
      </c>
      <c r="C85" s="203">
        <v>15.91</v>
      </c>
      <c r="D85" s="203">
        <v>2.77</v>
      </c>
      <c r="E85" s="203">
        <v>0</v>
      </c>
      <c r="F85" s="203">
        <v>23.37</v>
      </c>
      <c r="G85" s="203">
        <v>7.15</v>
      </c>
      <c r="H85" s="203">
        <v>0</v>
      </c>
      <c r="I85" s="203">
        <v>25.51</v>
      </c>
      <c r="J85" s="203">
        <v>0.96</v>
      </c>
      <c r="K85" s="203">
        <v>5.22</v>
      </c>
      <c r="L85" s="203">
        <v>4.13</v>
      </c>
      <c r="M85" s="203">
        <v>1.03</v>
      </c>
      <c r="N85" s="203">
        <v>1.69</v>
      </c>
      <c r="O85" s="203">
        <v>2.38</v>
      </c>
      <c r="P85" s="203">
        <v>0.94</v>
      </c>
      <c r="Q85" s="203">
        <v>0.31</v>
      </c>
      <c r="R85" s="203">
        <v>0.61</v>
      </c>
      <c r="S85" s="203">
        <v>0.38</v>
      </c>
      <c r="T85" s="203">
        <v>0</v>
      </c>
      <c r="U85" s="203">
        <v>1.68</v>
      </c>
      <c r="V85" s="203">
        <v>0.28999999999999998</v>
      </c>
      <c r="W85" s="203">
        <v>0.5</v>
      </c>
      <c r="X85" s="203">
        <v>2.11</v>
      </c>
      <c r="Y85" s="203">
        <v>0</v>
      </c>
      <c r="Z85" s="203">
        <v>3.78</v>
      </c>
      <c r="AA85" s="203">
        <v>1.19</v>
      </c>
      <c r="AB85" s="203">
        <v>0</v>
      </c>
      <c r="AC85" s="203">
        <v>23.89</v>
      </c>
      <c r="AD85" s="203">
        <v>0</v>
      </c>
      <c r="AE85" s="203">
        <v>0</v>
      </c>
      <c r="AF85" s="203">
        <v>0</v>
      </c>
      <c r="AG85" s="203">
        <v>0.95</v>
      </c>
      <c r="AH85" s="203">
        <v>0</v>
      </c>
      <c r="AI85" s="203">
        <v>52.52</v>
      </c>
      <c r="AJ85" s="203">
        <v>0</v>
      </c>
      <c r="AK85" s="203">
        <v>6.23</v>
      </c>
      <c r="AL85" s="203">
        <v>0</v>
      </c>
      <c r="AM85" s="203">
        <v>0</v>
      </c>
      <c r="AN85" s="203">
        <v>0</v>
      </c>
      <c r="AO85" s="203">
        <v>292.62</v>
      </c>
      <c r="AP85" s="203">
        <v>0</v>
      </c>
    </row>
    <row r="86" spans="1:42">
      <c r="A86" t="s">
        <v>128</v>
      </c>
      <c r="B86" s="203">
        <v>0</v>
      </c>
      <c r="C86" s="203">
        <v>15.91</v>
      </c>
      <c r="D86" s="203">
        <v>2.77</v>
      </c>
      <c r="E86" s="203">
        <v>0</v>
      </c>
      <c r="F86" s="203">
        <v>23.37</v>
      </c>
      <c r="G86" s="203">
        <v>7.15</v>
      </c>
      <c r="H86" s="203">
        <v>0</v>
      </c>
      <c r="I86" s="203">
        <v>25.51</v>
      </c>
      <c r="J86" s="203">
        <v>0.96</v>
      </c>
      <c r="K86" s="203">
        <v>5.22</v>
      </c>
      <c r="L86" s="203">
        <v>4.13</v>
      </c>
      <c r="M86" s="203">
        <v>1.03</v>
      </c>
      <c r="N86" s="203">
        <v>1.69</v>
      </c>
      <c r="O86" s="203">
        <v>2.38</v>
      </c>
      <c r="P86" s="203">
        <v>0.94</v>
      </c>
      <c r="Q86" s="203">
        <v>0.31</v>
      </c>
      <c r="R86" s="203">
        <v>0.61</v>
      </c>
      <c r="S86" s="203">
        <v>0.38</v>
      </c>
      <c r="T86" s="203">
        <v>0</v>
      </c>
      <c r="U86" s="203">
        <v>1.68</v>
      </c>
      <c r="V86" s="203">
        <v>0.28999999999999998</v>
      </c>
      <c r="W86" s="203">
        <v>0.5</v>
      </c>
      <c r="X86" s="203">
        <v>2.11</v>
      </c>
      <c r="Y86" s="203">
        <v>0</v>
      </c>
      <c r="Z86" s="203">
        <v>3.78</v>
      </c>
      <c r="AA86" s="203">
        <v>1.19</v>
      </c>
      <c r="AB86" s="203">
        <v>0</v>
      </c>
      <c r="AC86" s="203">
        <v>23.89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49.46</v>
      </c>
      <c r="AJ86" s="203">
        <v>0</v>
      </c>
      <c r="AK86" s="203">
        <v>6.23</v>
      </c>
      <c r="AL86" s="203">
        <v>0</v>
      </c>
      <c r="AM86" s="203">
        <v>0</v>
      </c>
      <c r="AN86" s="203">
        <v>0</v>
      </c>
      <c r="AO86" s="203">
        <v>292.62</v>
      </c>
      <c r="AP86" s="203">
        <v>0</v>
      </c>
    </row>
    <row r="87" spans="1:42">
      <c r="A87" t="s">
        <v>129</v>
      </c>
      <c r="B87" s="203">
        <v>0</v>
      </c>
      <c r="C87" s="203">
        <v>15.91</v>
      </c>
      <c r="D87" s="203">
        <v>2.77</v>
      </c>
      <c r="E87" s="203">
        <v>0</v>
      </c>
      <c r="F87" s="203">
        <v>23.37</v>
      </c>
      <c r="G87" s="203">
        <v>7.15</v>
      </c>
      <c r="H87" s="203">
        <v>0</v>
      </c>
      <c r="I87" s="203">
        <v>25.51</v>
      </c>
      <c r="J87" s="203">
        <v>0.96</v>
      </c>
      <c r="K87" s="203">
        <v>5.22</v>
      </c>
      <c r="L87" s="203">
        <v>4.13</v>
      </c>
      <c r="M87" s="203">
        <v>1.03</v>
      </c>
      <c r="N87" s="203">
        <v>1.69</v>
      </c>
      <c r="O87" s="203">
        <v>2.38</v>
      </c>
      <c r="P87" s="203">
        <v>0.94</v>
      </c>
      <c r="Q87" s="203">
        <v>0.31</v>
      </c>
      <c r="R87" s="203">
        <v>0.61</v>
      </c>
      <c r="S87" s="203">
        <v>0.38</v>
      </c>
      <c r="T87" s="203">
        <v>0</v>
      </c>
      <c r="U87" s="203">
        <v>1.68</v>
      </c>
      <c r="V87" s="203">
        <v>0.28999999999999998</v>
      </c>
      <c r="W87" s="203">
        <v>0.5</v>
      </c>
      <c r="X87" s="203">
        <v>2.11</v>
      </c>
      <c r="Y87" s="203">
        <v>0</v>
      </c>
      <c r="Z87" s="203">
        <v>3.78</v>
      </c>
      <c r="AA87" s="203">
        <v>1.19</v>
      </c>
      <c r="AB87" s="203">
        <v>0</v>
      </c>
      <c r="AC87" s="203">
        <v>21.97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49.46</v>
      </c>
      <c r="AJ87" s="203">
        <v>0</v>
      </c>
      <c r="AK87" s="203">
        <v>6.23</v>
      </c>
      <c r="AL87" s="203">
        <v>0</v>
      </c>
      <c r="AM87" s="203">
        <v>0</v>
      </c>
      <c r="AN87" s="203">
        <v>0</v>
      </c>
      <c r="AO87" s="203">
        <v>292.62</v>
      </c>
      <c r="AP87" s="203">
        <v>0</v>
      </c>
    </row>
    <row r="88" spans="1:42">
      <c r="A88" t="s">
        <v>130</v>
      </c>
      <c r="B88" s="203">
        <v>0</v>
      </c>
      <c r="C88" s="203">
        <v>15.91</v>
      </c>
      <c r="D88" s="203">
        <v>2.77</v>
      </c>
      <c r="E88" s="203">
        <v>0</v>
      </c>
      <c r="F88" s="203">
        <v>23.37</v>
      </c>
      <c r="G88" s="203">
        <v>7.15</v>
      </c>
      <c r="H88" s="203">
        <v>0</v>
      </c>
      <c r="I88" s="203">
        <v>25.51</v>
      </c>
      <c r="J88" s="203">
        <v>0.96</v>
      </c>
      <c r="K88" s="203">
        <v>5.22</v>
      </c>
      <c r="L88" s="203">
        <v>4.13</v>
      </c>
      <c r="M88" s="203">
        <v>1.03</v>
      </c>
      <c r="N88" s="203">
        <v>1.69</v>
      </c>
      <c r="O88" s="203">
        <v>2.38</v>
      </c>
      <c r="P88" s="203">
        <v>0.94</v>
      </c>
      <c r="Q88" s="203">
        <v>0.31</v>
      </c>
      <c r="R88" s="203">
        <v>0.61</v>
      </c>
      <c r="S88" s="203">
        <v>0.38</v>
      </c>
      <c r="T88" s="203">
        <v>0</v>
      </c>
      <c r="U88" s="203">
        <v>1.68</v>
      </c>
      <c r="V88" s="203">
        <v>0.28999999999999998</v>
      </c>
      <c r="W88" s="203">
        <v>0.5</v>
      </c>
      <c r="X88" s="203">
        <v>2.11</v>
      </c>
      <c r="Y88" s="203">
        <v>0</v>
      </c>
      <c r="Z88" s="203">
        <v>3.78</v>
      </c>
      <c r="AA88" s="203">
        <v>1.19</v>
      </c>
      <c r="AB88" s="203">
        <v>0</v>
      </c>
      <c r="AC88" s="203">
        <v>21.97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49.46</v>
      </c>
      <c r="AJ88" s="203">
        <v>0</v>
      </c>
      <c r="AK88" s="203">
        <v>6.23</v>
      </c>
      <c r="AL88" s="203">
        <v>0</v>
      </c>
      <c r="AM88" s="203">
        <v>0</v>
      </c>
      <c r="AN88" s="203">
        <v>0</v>
      </c>
      <c r="AO88" s="203">
        <v>292.62</v>
      </c>
      <c r="AP88" s="203">
        <v>0</v>
      </c>
    </row>
    <row r="89" spans="1:42">
      <c r="A89" t="s">
        <v>131</v>
      </c>
      <c r="B89" s="203">
        <v>0</v>
      </c>
      <c r="C89" s="203">
        <v>15.91</v>
      </c>
      <c r="D89" s="203">
        <v>2.77</v>
      </c>
      <c r="E89" s="203">
        <v>0</v>
      </c>
      <c r="F89" s="203">
        <v>23.37</v>
      </c>
      <c r="G89" s="203">
        <v>7.15</v>
      </c>
      <c r="H89" s="203">
        <v>0</v>
      </c>
      <c r="I89" s="203">
        <v>25.51</v>
      </c>
      <c r="J89" s="203">
        <v>0.96</v>
      </c>
      <c r="K89" s="203">
        <v>5.22</v>
      </c>
      <c r="L89" s="203">
        <v>4.13</v>
      </c>
      <c r="M89" s="203">
        <v>1.03</v>
      </c>
      <c r="N89" s="203">
        <v>1.69</v>
      </c>
      <c r="O89" s="203">
        <v>2.38</v>
      </c>
      <c r="P89" s="203">
        <v>0.94</v>
      </c>
      <c r="Q89" s="203">
        <v>0.31</v>
      </c>
      <c r="R89" s="203">
        <v>0.61</v>
      </c>
      <c r="S89" s="203">
        <v>0.38</v>
      </c>
      <c r="T89" s="203">
        <v>0</v>
      </c>
      <c r="U89" s="203">
        <v>1.68</v>
      </c>
      <c r="V89" s="203">
        <v>0.28999999999999998</v>
      </c>
      <c r="W89" s="203">
        <v>0.48</v>
      </c>
      <c r="X89" s="203">
        <v>2.11</v>
      </c>
      <c r="Y89" s="203">
        <v>0</v>
      </c>
      <c r="Z89" s="203">
        <v>3.78</v>
      </c>
      <c r="AA89" s="203">
        <v>1.19</v>
      </c>
      <c r="AB89" s="203">
        <v>0</v>
      </c>
      <c r="AC89" s="203">
        <v>21.97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49.46</v>
      </c>
      <c r="AJ89" s="203">
        <v>0</v>
      </c>
      <c r="AK89" s="203">
        <v>6.23</v>
      </c>
      <c r="AL89" s="203">
        <v>0</v>
      </c>
      <c r="AM89" s="203">
        <v>0</v>
      </c>
      <c r="AN89" s="203">
        <v>0</v>
      </c>
      <c r="AO89" s="203">
        <v>292.62</v>
      </c>
      <c r="AP89" s="203">
        <v>0</v>
      </c>
    </row>
    <row r="90" spans="1:42">
      <c r="A90" t="s">
        <v>132</v>
      </c>
      <c r="B90" s="203">
        <v>0</v>
      </c>
      <c r="C90" s="203">
        <v>15.91</v>
      </c>
      <c r="D90" s="203">
        <v>2.77</v>
      </c>
      <c r="E90" s="203">
        <v>0</v>
      </c>
      <c r="F90" s="203">
        <v>23.37</v>
      </c>
      <c r="G90" s="203">
        <v>7.15</v>
      </c>
      <c r="H90" s="203">
        <v>0</v>
      </c>
      <c r="I90" s="203">
        <v>25.51</v>
      </c>
      <c r="J90" s="203">
        <v>0.96</v>
      </c>
      <c r="K90" s="203">
        <v>5.22</v>
      </c>
      <c r="L90" s="203">
        <v>4.13</v>
      </c>
      <c r="M90" s="203">
        <v>1.03</v>
      </c>
      <c r="N90" s="203">
        <v>1.69</v>
      </c>
      <c r="O90" s="203">
        <v>2.38</v>
      </c>
      <c r="P90" s="203">
        <v>0.94</v>
      </c>
      <c r="Q90" s="203">
        <v>0.31</v>
      </c>
      <c r="R90" s="203">
        <v>0.61</v>
      </c>
      <c r="S90" s="203">
        <v>0.38</v>
      </c>
      <c r="T90" s="203">
        <v>0</v>
      </c>
      <c r="U90" s="203">
        <v>1.68</v>
      </c>
      <c r="V90" s="203">
        <v>0.28999999999999998</v>
      </c>
      <c r="W90" s="203">
        <v>0.48</v>
      </c>
      <c r="X90" s="203">
        <v>2.11</v>
      </c>
      <c r="Y90" s="203">
        <v>0</v>
      </c>
      <c r="Z90" s="203">
        <v>3.78</v>
      </c>
      <c r="AA90" s="203">
        <v>1.19</v>
      </c>
      <c r="AB90" s="203">
        <v>0</v>
      </c>
      <c r="AC90" s="203">
        <v>21.97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49.46</v>
      </c>
      <c r="AJ90" s="203">
        <v>0</v>
      </c>
      <c r="AK90" s="203">
        <v>6.23</v>
      </c>
      <c r="AL90" s="203">
        <v>0</v>
      </c>
      <c r="AM90" s="203">
        <v>0</v>
      </c>
      <c r="AN90" s="203">
        <v>0</v>
      </c>
      <c r="AO90" s="203">
        <v>292.62</v>
      </c>
      <c r="AP90" s="203">
        <v>0</v>
      </c>
    </row>
    <row r="91" spans="1:42">
      <c r="A91" t="s">
        <v>133</v>
      </c>
      <c r="B91" s="203">
        <v>0</v>
      </c>
      <c r="C91" s="203">
        <v>15.91</v>
      </c>
      <c r="D91" s="203">
        <v>2.77</v>
      </c>
      <c r="E91" s="203">
        <v>0</v>
      </c>
      <c r="F91" s="203">
        <v>22.9</v>
      </c>
      <c r="G91" s="203">
        <v>7.15</v>
      </c>
      <c r="H91" s="203">
        <v>0</v>
      </c>
      <c r="I91" s="203">
        <v>25.51</v>
      </c>
      <c r="J91" s="203">
        <v>0.96</v>
      </c>
      <c r="K91" s="203">
        <v>5.22</v>
      </c>
      <c r="L91" s="203">
        <v>4.13</v>
      </c>
      <c r="M91" s="203">
        <v>1.03</v>
      </c>
      <c r="N91" s="203">
        <v>1.69</v>
      </c>
      <c r="O91" s="203">
        <v>2.38</v>
      </c>
      <c r="P91" s="203">
        <v>0.94</v>
      </c>
      <c r="Q91" s="203">
        <v>0.31</v>
      </c>
      <c r="R91" s="203">
        <v>0.61</v>
      </c>
      <c r="S91" s="203">
        <v>0.38</v>
      </c>
      <c r="T91" s="203">
        <v>0</v>
      </c>
      <c r="U91" s="203">
        <v>1.68</v>
      </c>
      <c r="V91" s="203">
        <v>0.28999999999999998</v>
      </c>
      <c r="W91" s="203">
        <v>0.5</v>
      </c>
      <c r="X91" s="203">
        <v>2.11</v>
      </c>
      <c r="Y91" s="203">
        <v>0</v>
      </c>
      <c r="Z91" s="203">
        <v>3.78</v>
      </c>
      <c r="AA91" s="203">
        <v>1.19</v>
      </c>
      <c r="AB91" s="203">
        <v>0</v>
      </c>
      <c r="AC91" s="203">
        <v>21.97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49.94</v>
      </c>
      <c r="AJ91" s="203">
        <v>0</v>
      </c>
      <c r="AK91" s="203">
        <v>6.23</v>
      </c>
      <c r="AL91" s="203">
        <v>0</v>
      </c>
      <c r="AM91" s="203">
        <v>0</v>
      </c>
      <c r="AN91" s="203">
        <v>0</v>
      </c>
      <c r="AO91" s="203">
        <v>292.62</v>
      </c>
      <c r="AP91" s="203">
        <v>0</v>
      </c>
    </row>
    <row r="92" spans="1:42">
      <c r="A92" t="s">
        <v>134</v>
      </c>
      <c r="B92" s="203">
        <v>0</v>
      </c>
      <c r="C92" s="203">
        <v>15.91</v>
      </c>
      <c r="D92" s="203">
        <v>2.77</v>
      </c>
      <c r="E92" s="203">
        <v>0</v>
      </c>
      <c r="F92" s="203">
        <v>22.9</v>
      </c>
      <c r="G92" s="203">
        <v>7.15</v>
      </c>
      <c r="H92" s="203">
        <v>0</v>
      </c>
      <c r="I92" s="203">
        <v>25.51</v>
      </c>
      <c r="J92" s="203">
        <v>0.96</v>
      </c>
      <c r="K92" s="203">
        <v>5.22</v>
      </c>
      <c r="L92" s="203">
        <v>4.13</v>
      </c>
      <c r="M92" s="203">
        <v>1.03</v>
      </c>
      <c r="N92" s="203">
        <v>1.69</v>
      </c>
      <c r="O92" s="203">
        <v>2.38</v>
      </c>
      <c r="P92" s="203">
        <v>0.94</v>
      </c>
      <c r="Q92" s="203">
        <v>0.31</v>
      </c>
      <c r="R92" s="203">
        <v>0.61</v>
      </c>
      <c r="S92" s="203">
        <v>0.38</v>
      </c>
      <c r="T92" s="203">
        <v>0</v>
      </c>
      <c r="U92" s="203">
        <v>1.68</v>
      </c>
      <c r="V92" s="203">
        <v>0.28999999999999998</v>
      </c>
      <c r="W92" s="203">
        <v>0.5</v>
      </c>
      <c r="X92" s="203">
        <v>2.11</v>
      </c>
      <c r="Y92" s="203">
        <v>0</v>
      </c>
      <c r="Z92" s="203">
        <v>3.78</v>
      </c>
      <c r="AA92" s="203">
        <v>1.19</v>
      </c>
      <c r="AB92" s="203">
        <v>0</v>
      </c>
      <c r="AC92" s="203">
        <v>21.97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49.46</v>
      </c>
      <c r="AJ92" s="203">
        <v>0</v>
      </c>
      <c r="AK92" s="203">
        <v>6.23</v>
      </c>
      <c r="AL92" s="203">
        <v>0</v>
      </c>
      <c r="AM92" s="203">
        <v>0</v>
      </c>
      <c r="AN92" s="203">
        <v>0</v>
      </c>
      <c r="AO92" s="203">
        <v>292.62</v>
      </c>
      <c r="AP92" s="203">
        <v>0</v>
      </c>
    </row>
    <row r="93" spans="1:42">
      <c r="A93" t="s">
        <v>135</v>
      </c>
      <c r="B93" s="203">
        <v>0</v>
      </c>
      <c r="C93" s="203">
        <v>15.91</v>
      </c>
      <c r="D93" s="203">
        <v>2.77</v>
      </c>
      <c r="E93" s="203">
        <v>0</v>
      </c>
      <c r="F93" s="203">
        <v>22.9</v>
      </c>
      <c r="G93" s="203">
        <v>7.15</v>
      </c>
      <c r="H93" s="203">
        <v>0</v>
      </c>
      <c r="I93" s="203">
        <v>25.51</v>
      </c>
      <c r="J93" s="203">
        <v>0.96</v>
      </c>
      <c r="K93" s="203">
        <v>5.22</v>
      </c>
      <c r="L93" s="203">
        <v>4.13</v>
      </c>
      <c r="M93" s="203">
        <v>1.03</v>
      </c>
      <c r="N93" s="203">
        <v>1.69</v>
      </c>
      <c r="O93" s="203">
        <v>2.38</v>
      </c>
      <c r="P93" s="203">
        <v>0.94</v>
      </c>
      <c r="Q93" s="203">
        <v>0.31</v>
      </c>
      <c r="R93" s="203">
        <v>0.61</v>
      </c>
      <c r="S93" s="203">
        <v>0.38</v>
      </c>
      <c r="T93" s="203">
        <v>0</v>
      </c>
      <c r="U93" s="203">
        <v>1.68</v>
      </c>
      <c r="V93" s="203">
        <v>0.28999999999999998</v>
      </c>
      <c r="W93" s="203">
        <v>0.5</v>
      </c>
      <c r="X93" s="203">
        <v>2.11</v>
      </c>
      <c r="Y93" s="203">
        <v>0</v>
      </c>
      <c r="Z93" s="203">
        <v>3.78</v>
      </c>
      <c r="AA93" s="203">
        <v>1.19</v>
      </c>
      <c r="AB93" s="203">
        <v>0</v>
      </c>
      <c r="AC93" s="203">
        <v>21.97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49.46</v>
      </c>
      <c r="AJ93" s="203">
        <v>0</v>
      </c>
      <c r="AK93" s="203">
        <v>6.23</v>
      </c>
      <c r="AL93" s="203">
        <v>0</v>
      </c>
      <c r="AM93" s="203">
        <v>0</v>
      </c>
      <c r="AN93" s="203">
        <v>0</v>
      </c>
      <c r="AO93" s="203">
        <v>292.62</v>
      </c>
      <c r="AP93" s="203">
        <v>0</v>
      </c>
    </row>
    <row r="94" spans="1:42">
      <c r="A94" t="s">
        <v>136</v>
      </c>
      <c r="B94" s="203">
        <v>0</v>
      </c>
      <c r="C94" s="203">
        <v>15.91</v>
      </c>
      <c r="D94" s="203">
        <v>2.77</v>
      </c>
      <c r="E94" s="203">
        <v>0</v>
      </c>
      <c r="F94" s="203">
        <v>22.9</v>
      </c>
      <c r="G94" s="203">
        <v>7.15</v>
      </c>
      <c r="H94" s="203">
        <v>0</v>
      </c>
      <c r="I94" s="203">
        <v>25.51</v>
      </c>
      <c r="J94" s="203">
        <v>0.96</v>
      </c>
      <c r="K94" s="203">
        <v>5.22</v>
      </c>
      <c r="L94" s="203">
        <v>4.13</v>
      </c>
      <c r="M94" s="203">
        <v>1.03</v>
      </c>
      <c r="N94" s="203">
        <v>1.69</v>
      </c>
      <c r="O94" s="203">
        <v>2.38</v>
      </c>
      <c r="P94" s="203">
        <v>0.94</v>
      </c>
      <c r="Q94" s="203">
        <v>0.31</v>
      </c>
      <c r="R94" s="203">
        <v>0.61</v>
      </c>
      <c r="S94" s="203">
        <v>0.38</v>
      </c>
      <c r="T94" s="203">
        <v>0</v>
      </c>
      <c r="U94" s="203">
        <v>1.68</v>
      </c>
      <c r="V94" s="203">
        <v>0.28999999999999998</v>
      </c>
      <c r="W94" s="203">
        <v>0.5</v>
      </c>
      <c r="X94" s="203">
        <v>2.11</v>
      </c>
      <c r="Y94" s="203">
        <v>0</v>
      </c>
      <c r="Z94" s="203">
        <v>3.78</v>
      </c>
      <c r="AA94" s="203">
        <v>1.19</v>
      </c>
      <c r="AB94" s="203">
        <v>0</v>
      </c>
      <c r="AC94" s="203">
        <v>21.97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49.46</v>
      </c>
      <c r="AJ94" s="203">
        <v>0</v>
      </c>
      <c r="AK94" s="203">
        <v>6.23</v>
      </c>
      <c r="AL94" s="203">
        <v>0</v>
      </c>
      <c r="AM94" s="203">
        <v>0</v>
      </c>
      <c r="AN94" s="203">
        <v>0</v>
      </c>
      <c r="AO94" s="203">
        <v>292.62</v>
      </c>
      <c r="AP94" s="203">
        <v>0</v>
      </c>
    </row>
    <row r="95" spans="1:42">
      <c r="A95" t="s">
        <v>137</v>
      </c>
      <c r="B95" s="203">
        <v>0</v>
      </c>
      <c r="C95" s="203">
        <v>15.91</v>
      </c>
      <c r="D95" s="203">
        <v>2.77</v>
      </c>
      <c r="E95" s="203">
        <v>0</v>
      </c>
      <c r="F95" s="203">
        <v>23.37</v>
      </c>
      <c r="G95" s="203">
        <v>7.15</v>
      </c>
      <c r="H95" s="203">
        <v>0</v>
      </c>
      <c r="I95" s="203">
        <v>25.51</v>
      </c>
      <c r="J95" s="203">
        <v>0.96</v>
      </c>
      <c r="K95" s="203">
        <v>5.22</v>
      </c>
      <c r="L95" s="203">
        <v>4.13</v>
      </c>
      <c r="M95" s="203">
        <v>1.03</v>
      </c>
      <c r="N95" s="203">
        <v>1.69</v>
      </c>
      <c r="O95" s="203">
        <v>2.38</v>
      </c>
      <c r="P95" s="203">
        <v>0.94</v>
      </c>
      <c r="Q95" s="203">
        <v>0.31</v>
      </c>
      <c r="R95" s="203">
        <v>0.61</v>
      </c>
      <c r="S95" s="203">
        <v>0.38</v>
      </c>
      <c r="T95" s="203">
        <v>0</v>
      </c>
      <c r="U95" s="203">
        <v>1.68</v>
      </c>
      <c r="V95" s="203">
        <v>0.28999999999999998</v>
      </c>
      <c r="W95" s="203">
        <v>0.5</v>
      </c>
      <c r="X95" s="203">
        <v>2.11</v>
      </c>
      <c r="Y95" s="203">
        <v>0</v>
      </c>
      <c r="Z95" s="203">
        <v>3.78</v>
      </c>
      <c r="AA95" s="203">
        <v>1.19</v>
      </c>
      <c r="AB95" s="203">
        <v>0</v>
      </c>
      <c r="AC95" s="203">
        <v>21.97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49.46</v>
      </c>
      <c r="AJ95" s="203">
        <v>0</v>
      </c>
      <c r="AK95" s="203">
        <v>6.23</v>
      </c>
      <c r="AL95" s="203">
        <v>0</v>
      </c>
      <c r="AM95" s="203">
        <v>0</v>
      </c>
      <c r="AN95" s="203">
        <v>0</v>
      </c>
      <c r="AO95" s="203">
        <v>292.62</v>
      </c>
      <c r="AP95" s="203">
        <v>0</v>
      </c>
    </row>
    <row r="96" spans="1:42">
      <c r="A96" t="s">
        <v>138</v>
      </c>
      <c r="B96" s="203">
        <v>0</v>
      </c>
      <c r="C96" s="203">
        <v>15.91</v>
      </c>
      <c r="D96" s="203">
        <v>2.77</v>
      </c>
      <c r="E96" s="203">
        <v>0</v>
      </c>
      <c r="F96" s="203">
        <v>23.37</v>
      </c>
      <c r="G96" s="203">
        <v>7.15</v>
      </c>
      <c r="H96" s="203">
        <v>0</v>
      </c>
      <c r="I96" s="203">
        <v>25.51</v>
      </c>
      <c r="J96" s="203">
        <v>0.96</v>
      </c>
      <c r="K96" s="203">
        <v>5.22</v>
      </c>
      <c r="L96" s="203">
        <v>4.13</v>
      </c>
      <c r="M96" s="203">
        <v>1.03</v>
      </c>
      <c r="N96" s="203">
        <v>1.69</v>
      </c>
      <c r="O96" s="203">
        <v>2.38</v>
      </c>
      <c r="P96" s="203">
        <v>0.94</v>
      </c>
      <c r="Q96" s="203">
        <v>0.31</v>
      </c>
      <c r="R96" s="203">
        <v>0.61</v>
      </c>
      <c r="S96" s="203">
        <v>0.38</v>
      </c>
      <c r="T96" s="203">
        <v>0</v>
      </c>
      <c r="U96" s="203">
        <v>1.68</v>
      </c>
      <c r="V96" s="203">
        <v>0.28999999999999998</v>
      </c>
      <c r="W96" s="203">
        <v>0.5</v>
      </c>
      <c r="X96" s="203">
        <v>2.11</v>
      </c>
      <c r="Y96" s="203">
        <v>0</v>
      </c>
      <c r="Z96" s="203">
        <v>3.78</v>
      </c>
      <c r="AA96" s="203">
        <v>1.19</v>
      </c>
      <c r="AB96" s="203">
        <v>0</v>
      </c>
      <c r="AC96" s="203">
        <v>21.97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49.46</v>
      </c>
      <c r="AJ96" s="203">
        <v>0</v>
      </c>
      <c r="AK96" s="203">
        <v>6.23</v>
      </c>
      <c r="AL96" s="203">
        <v>0</v>
      </c>
      <c r="AM96" s="203">
        <v>0</v>
      </c>
      <c r="AN96" s="203">
        <v>0</v>
      </c>
      <c r="AO96" s="203">
        <v>292.62</v>
      </c>
      <c r="AP96" s="203">
        <v>0</v>
      </c>
    </row>
    <row r="97" spans="1:42">
      <c r="A97" t="s">
        <v>139</v>
      </c>
      <c r="B97" s="203">
        <v>0</v>
      </c>
      <c r="C97" s="203">
        <v>15.91</v>
      </c>
      <c r="D97" s="203">
        <v>2.77</v>
      </c>
      <c r="E97" s="203">
        <v>0</v>
      </c>
      <c r="F97" s="203">
        <v>23.37</v>
      </c>
      <c r="G97" s="203">
        <v>7.15</v>
      </c>
      <c r="H97" s="203">
        <v>0</v>
      </c>
      <c r="I97" s="203">
        <v>25.51</v>
      </c>
      <c r="J97" s="203">
        <v>0.96</v>
      </c>
      <c r="K97" s="203">
        <v>5.22</v>
      </c>
      <c r="L97" s="203">
        <v>4.13</v>
      </c>
      <c r="M97" s="203">
        <v>1.03</v>
      </c>
      <c r="N97" s="203">
        <v>1.69</v>
      </c>
      <c r="O97" s="203">
        <v>2.38</v>
      </c>
      <c r="P97" s="203">
        <v>0.94</v>
      </c>
      <c r="Q97" s="203">
        <v>0.31</v>
      </c>
      <c r="R97" s="203">
        <v>0.61</v>
      </c>
      <c r="S97" s="203">
        <v>0.38</v>
      </c>
      <c r="T97" s="203">
        <v>0</v>
      </c>
      <c r="U97" s="203">
        <v>1.68</v>
      </c>
      <c r="V97" s="203">
        <v>0.28999999999999998</v>
      </c>
      <c r="W97" s="203">
        <v>0.48</v>
      </c>
      <c r="X97" s="203">
        <v>2.11</v>
      </c>
      <c r="Y97" s="203">
        <v>0</v>
      </c>
      <c r="Z97" s="203">
        <v>3.78</v>
      </c>
      <c r="AA97" s="203">
        <v>1.19</v>
      </c>
      <c r="AB97" s="203">
        <v>0</v>
      </c>
      <c r="AC97" s="203">
        <v>21.97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49.94</v>
      </c>
      <c r="AJ97" s="203">
        <v>0</v>
      </c>
      <c r="AK97" s="203">
        <v>6.23</v>
      </c>
      <c r="AL97" s="203">
        <v>0</v>
      </c>
      <c r="AM97" s="203">
        <v>0</v>
      </c>
      <c r="AN97" s="203">
        <v>0</v>
      </c>
      <c r="AO97" s="203">
        <v>292.62</v>
      </c>
      <c r="AP97" s="203">
        <v>0</v>
      </c>
    </row>
    <row r="98" spans="1:42">
      <c r="A98" t="s">
        <v>140</v>
      </c>
      <c r="B98" s="203">
        <v>0</v>
      </c>
      <c r="C98" s="203">
        <v>15.91</v>
      </c>
      <c r="D98" s="203">
        <v>2.77</v>
      </c>
      <c r="E98" s="203">
        <v>0</v>
      </c>
      <c r="F98" s="203">
        <v>23.37</v>
      </c>
      <c r="G98" s="203">
        <v>7.15</v>
      </c>
      <c r="H98" s="203">
        <v>0</v>
      </c>
      <c r="I98" s="203">
        <v>23.59</v>
      </c>
      <c r="J98" s="203">
        <v>0.96</v>
      </c>
      <c r="K98" s="203">
        <v>5.22</v>
      </c>
      <c r="L98" s="203">
        <v>4.13</v>
      </c>
      <c r="M98" s="203">
        <v>1.03</v>
      </c>
      <c r="N98" s="203">
        <v>1.69</v>
      </c>
      <c r="O98" s="203">
        <v>2.38</v>
      </c>
      <c r="P98" s="203">
        <v>0.94</v>
      </c>
      <c r="Q98" s="203">
        <v>0.31</v>
      </c>
      <c r="R98" s="203">
        <v>0.61</v>
      </c>
      <c r="S98" s="203">
        <v>0.38</v>
      </c>
      <c r="T98" s="203">
        <v>0</v>
      </c>
      <c r="U98" s="203">
        <v>1.68</v>
      </c>
      <c r="V98" s="203">
        <v>0.28999999999999998</v>
      </c>
      <c r="W98" s="203">
        <v>0.5</v>
      </c>
      <c r="X98" s="203">
        <v>2.11</v>
      </c>
      <c r="Y98" s="203">
        <v>0</v>
      </c>
      <c r="Z98" s="203">
        <v>3.78</v>
      </c>
      <c r="AA98" s="203">
        <v>1.19</v>
      </c>
      <c r="AB98" s="203">
        <v>0</v>
      </c>
      <c r="AC98" s="203">
        <v>21.97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49.46</v>
      </c>
      <c r="AJ98" s="203">
        <v>0</v>
      </c>
      <c r="AK98" s="203">
        <v>6.23</v>
      </c>
      <c r="AL98" s="203">
        <v>0</v>
      </c>
      <c r="AM98" s="203">
        <v>0</v>
      </c>
      <c r="AN98" s="203">
        <v>0</v>
      </c>
      <c r="AO98" s="203">
        <v>292.62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0.39167500000000088</v>
      </c>
      <c r="D99">
        <f t="shared" si="0"/>
        <v>5.6645000000000098E-2</v>
      </c>
      <c r="E99">
        <f t="shared" si="0"/>
        <v>0</v>
      </c>
      <c r="F99">
        <f t="shared" si="0"/>
        <v>0.56040999999999885</v>
      </c>
      <c r="G99">
        <f t="shared" si="0"/>
        <v>0.1715999999999997</v>
      </c>
      <c r="H99">
        <f t="shared" si="0"/>
        <v>0</v>
      </c>
      <c r="I99">
        <f t="shared" si="0"/>
        <v>0.61248250000000071</v>
      </c>
      <c r="J99">
        <f t="shared" si="0"/>
        <v>2.3039999999999967E-2</v>
      </c>
      <c r="K99">
        <f t="shared" si="0"/>
        <v>0.46776250000000003</v>
      </c>
      <c r="L99">
        <f t="shared" si="0"/>
        <v>0.56904000000000088</v>
      </c>
      <c r="M99">
        <f t="shared" si="0"/>
        <v>2.472000000000002E-2</v>
      </c>
      <c r="N99">
        <f t="shared" si="0"/>
        <v>4.0559999999999957E-2</v>
      </c>
      <c r="O99">
        <f t="shared" si="0"/>
        <v>5.7119999999999928E-2</v>
      </c>
      <c r="P99">
        <f t="shared" si="0"/>
        <v>2.0249999999999969E-2</v>
      </c>
      <c r="Q99">
        <f t="shared" si="0"/>
        <v>3.2172500000000014E-2</v>
      </c>
      <c r="R99">
        <f t="shared" si="0"/>
        <v>6.4790000000000084E-2</v>
      </c>
      <c r="S99">
        <f t="shared" si="0"/>
        <v>3.337499999999996E-2</v>
      </c>
      <c r="T99">
        <f t="shared" si="0"/>
        <v>0</v>
      </c>
      <c r="U99">
        <f t="shared" si="0"/>
        <v>4.0250000000000098E-2</v>
      </c>
      <c r="V99">
        <f t="shared" si="0"/>
        <v>6.9599999999999862E-3</v>
      </c>
      <c r="W99">
        <f t="shared" si="0"/>
        <v>1.2267499999999995E-2</v>
      </c>
      <c r="X99">
        <f t="shared" si="0"/>
        <v>5.0630000000000112E-2</v>
      </c>
      <c r="Y99">
        <f t="shared" si="0"/>
        <v>0</v>
      </c>
      <c r="Z99">
        <f t="shared" si="0"/>
        <v>8.6044999999999913E-2</v>
      </c>
      <c r="AA99">
        <f t="shared" si="0"/>
        <v>2.8559999999999964E-2</v>
      </c>
      <c r="AB99">
        <f t="shared" si="0"/>
        <v>0</v>
      </c>
      <c r="AC99">
        <f t="shared" si="0"/>
        <v>0.55272250000000056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4.2674999999999998E-2</v>
      </c>
      <c r="AH99">
        <f t="shared" si="0"/>
        <v>0</v>
      </c>
      <c r="AI99">
        <f t="shared" si="0"/>
        <v>1.1702225000000002</v>
      </c>
      <c r="AJ99">
        <f t="shared" si="0"/>
        <v>0</v>
      </c>
      <c r="AK99">
        <f t="shared" si="0"/>
        <v>9.9770000000000053E-2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7.0789800000000032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10.8</v>
      </c>
      <c r="D3" s="203">
        <v>0</v>
      </c>
      <c r="E3" s="203">
        <v>0</v>
      </c>
      <c r="F3" s="203">
        <v>13.52</v>
      </c>
      <c r="G3" s="203">
        <v>4.1399999999999997</v>
      </c>
      <c r="H3" s="203">
        <v>0</v>
      </c>
      <c r="I3" s="203">
        <v>14.75</v>
      </c>
      <c r="J3" s="203">
        <v>0.56000000000000005</v>
      </c>
      <c r="K3" s="203">
        <v>1.68</v>
      </c>
      <c r="L3" s="203">
        <v>2.12</v>
      </c>
      <c r="M3" s="203">
        <v>0</v>
      </c>
      <c r="N3" s="203">
        <v>0.99</v>
      </c>
      <c r="O3" s="203">
        <v>1.64</v>
      </c>
      <c r="P3" s="203">
        <v>2.0099999999999998</v>
      </c>
      <c r="Q3" s="203">
        <v>0.15</v>
      </c>
      <c r="R3" s="203">
        <v>0.3</v>
      </c>
      <c r="S3" s="203">
        <v>0.22</v>
      </c>
      <c r="T3" s="203">
        <v>0</v>
      </c>
      <c r="U3" s="203">
        <v>7.93</v>
      </c>
      <c r="V3" s="203">
        <v>0.17</v>
      </c>
      <c r="W3" s="203">
        <v>0.28000000000000003</v>
      </c>
      <c r="X3" s="203">
        <v>1.22</v>
      </c>
      <c r="Y3" s="203">
        <v>0</v>
      </c>
      <c r="Z3" s="203">
        <v>2.04</v>
      </c>
      <c r="AA3" s="203">
        <v>0.69</v>
      </c>
      <c r="AB3" s="203">
        <v>0</v>
      </c>
      <c r="AC3" s="203">
        <v>12.03</v>
      </c>
      <c r="AD3" s="203">
        <v>0</v>
      </c>
      <c r="AE3" s="203">
        <v>0</v>
      </c>
      <c r="AF3" s="203">
        <v>0</v>
      </c>
      <c r="AG3" s="203">
        <v>19.28</v>
      </c>
      <c r="AH3" s="203">
        <v>0</v>
      </c>
      <c r="AI3" s="203">
        <v>26.52</v>
      </c>
      <c r="AJ3" s="203">
        <v>0</v>
      </c>
      <c r="AK3" s="203">
        <v>-0.26</v>
      </c>
      <c r="AL3" s="203">
        <v>0</v>
      </c>
      <c r="AM3" s="203">
        <v>0</v>
      </c>
      <c r="AN3" s="203">
        <v>0</v>
      </c>
      <c r="AO3" s="203">
        <v>154.44</v>
      </c>
      <c r="AP3" s="203">
        <v>0</v>
      </c>
    </row>
    <row r="4" spans="1:42">
      <c r="A4" t="s">
        <v>46</v>
      </c>
      <c r="B4" s="203">
        <v>0</v>
      </c>
      <c r="C4" s="203">
        <v>10.8</v>
      </c>
      <c r="D4" s="203">
        <v>0</v>
      </c>
      <c r="E4" s="203">
        <v>0</v>
      </c>
      <c r="F4" s="203">
        <v>13.52</v>
      </c>
      <c r="G4" s="203">
        <v>4.1399999999999997</v>
      </c>
      <c r="H4" s="203">
        <v>0</v>
      </c>
      <c r="I4" s="203">
        <v>14.75</v>
      </c>
      <c r="J4" s="203">
        <v>0.56000000000000005</v>
      </c>
      <c r="K4" s="203">
        <v>1.68</v>
      </c>
      <c r="L4" s="203">
        <v>2.12</v>
      </c>
      <c r="M4" s="203">
        <v>0</v>
      </c>
      <c r="N4" s="203">
        <v>0.99</v>
      </c>
      <c r="O4" s="203">
        <v>1.64</v>
      </c>
      <c r="P4" s="203">
        <v>2.0099999999999998</v>
      </c>
      <c r="Q4" s="203">
        <v>0.15</v>
      </c>
      <c r="R4" s="203">
        <v>0.3</v>
      </c>
      <c r="S4" s="203">
        <v>0.22</v>
      </c>
      <c r="T4" s="203">
        <v>0</v>
      </c>
      <c r="U4" s="203">
        <v>7.93</v>
      </c>
      <c r="V4" s="203">
        <v>0.17</v>
      </c>
      <c r="W4" s="203">
        <v>0.28000000000000003</v>
      </c>
      <c r="X4" s="203">
        <v>1.22</v>
      </c>
      <c r="Y4" s="203">
        <v>0</v>
      </c>
      <c r="Z4" s="203">
        <v>2.04</v>
      </c>
      <c r="AA4" s="203">
        <v>0.69</v>
      </c>
      <c r="AB4" s="203">
        <v>0</v>
      </c>
      <c r="AC4" s="203">
        <v>12.03</v>
      </c>
      <c r="AD4" s="203">
        <v>0</v>
      </c>
      <c r="AE4" s="203">
        <v>0</v>
      </c>
      <c r="AF4" s="203">
        <v>0</v>
      </c>
      <c r="AG4" s="203">
        <v>19.28</v>
      </c>
      <c r="AH4" s="203">
        <v>0</v>
      </c>
      <c r="AI4" s="203">
        <v>26.52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 s="203">
        <v>154.44</v>
      </c>
      <c r="AP4" s="203">
        <v>0</v>
      </c>
    </row>
    <row r="5" spans="1:42">
      <c r="A5" t="s">
        <v>47</v>
      </c>
      <c r="B5" s="203">
        <v>0</v>
      </c>
      <c r="C5" s="203">
        <v>10.8</v>
      </c>
      <c r="D5" s="203">
        <v>0</v>
      </c>
      <c r="E5" s="203">
        <v>0</v>
      </c>
      <c r="F5" s="203">
        <v>13.52</v>
      </c>
      <c r="G5" s="203">
        <v>4.1399999999999997</v>
      </c>
      <c r="H5" s="203">
        <v>0</v>
      </c>
      <c r="I5" s="203">
        <v>14.75</v>
      </c>
      <c r="J5" s="203">
        <v>0.56000000000000005</v>
      </c>
      <c r="K5" s="203">
        <v>1.68</v>
      </c>
      <c r="L5" s="203">
        <v>2.12</v>
      </c>
      <c r="M5" s="203">
        <v>0</v>
      </c>
      <c r="N5" s="203">
        <v>0.99</v>
      </c>
      <c r="O5" s="203">
        <v>1.64</v>
      </c>
      <c r="P5" s="203">
        <v>2.0099999999999998</v>
      </c>
      <c r="Q5" s="203">
        <v>0.15</v>
      </c>
      <c r="R5" s="203">
        <v>0.3</v>
      </c>
      <c r="S5" s="203">
        <v>0.22</v>
      </c>
      <c r="T5" s="203">
        <v>0</v>
      </c>
      <c r="U5" s="203">
        <v>7.93</v>
      </c>
      <c r="V5" s="203">
        <v>0.17</v>
      </c>
      <c r="W5" s="203">
        <v>0.28000000000000003</v>
      </c>
      <c r="X5" s="203">
        <v>1.22</v>
      </c>
      <c r="Y5" s="203">
        <v>0</v>
      </c>
      <c r="Z5" s="203">
        <v>2.04</v>
      </c>
      <c r="AA5" s="203">
        <v>0.69</v>
      </c>
      <c r="AB5" s="203">
        <v>0</v>
      </c>
      <c r="AC5" s="203">
        <v>12.03</v>
      </c>
      <c r="AD5" s="203">
        <v>0</v>
      </c>
      <c r="AE5" s="203">
        <v>0</v>
      </c>
      <c r="AF5" s="203">
        <v>0</v>
      </c>
      <c r="AG5" s="203">
        <v>19.28</v>
      </c>
      <c r="AH5" s="203">
        <v>0</v>
      </c>
      <c r="AI5" s="203">
        <v>26.52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 s="203">
        <v>154.44</v>
      </c>
      <c r="AP5" s="203">
        <v>0</v>
      </c>
    </row>
    <row r="6" spans="1:42">
      <c r="A6" t="s">
        <v>48</v>
      </c>
      <c r="B6" s="203">
        <v>0</v>
      </c>
      <c r="C6" s="203">
        <v>10.8</v>
      </c>
      <c r="D6" s="203">
        <v>0</v>
      </c>
      <c r="E6" s="203">
        <v>0</v>
      </c>
      <c r="F6" s="203">
        <v>13.52</v>
      </c>
      <c r="G6" s="203">
        <v>4.1399999999999997</v>
      </c>
      <c r="H6" s="203">
        <v>0</v>
      </c>
      <c r="I6" s="203">
        <v>14.75</v>
      </c>
      <c r="J6" s="203">
        <v>0.56000000000000005</v>
      </c>
      <c r="K6" s="203">
        <v>1.68</v>
      </c>
      <c r="L6" s="203">
        <v>2.12</v>
      </c>
      <c r="M6" s="203">
        <v>0</v>
      </c>
      <c r="N6" s="203">
        <v>0.99</v>
      </c>
      <c r="O6" s="203">
        <v>1.64</v>
      </c>
      <c r="P6" s="203">
        <v>2.0099999999999998</v>
      </c>
      <c r="Q6" s="203">
        <v>0.15</v>
      </c>
      <c r="R6" s="203">
        <v>0.3</v>
      </c>
      <c r="S6" s="203">
        <v>0.22</v>
      </c>
      <c r="T6" s="203">
        <v>0</v>
      </c>
      <c r="U6" s="203">
        <v>7.93</v>
      </c>
      <c r="V6" s="203">
        <v>0.17</v>
      </c>
      <c r="W6" s="203">
        <v>0.28000000000000003</v>
      </c>
      <c r="X6" s="203">
        <v>1.22</v>
      </c>
      <c r="Y6" s="203">
        <v>0</v>
      </c>
      <c r="Z6" s="203">
        <v>2.04</v>
      </c>
      <c r="AA6" s="203">
        <v>0.69</v>
      </c>
      <c r="AB6" s="203">
        <v>0</v>
      </c>
      <c r="AC6" s="203">
        <v>12.03</v>
      </c>
      <c r="AD6" s="203">
        <v>0</v>
      </c>
      <c r="AE6" s="203">
        <v>0</v>
      </c>
      <c r="AF6" s="203">
        <v>0</v>
      </c>
      <c r="AG6" s="203">
        <v>19.28</v>
      </c>
      <c r="AH6" s="203">
        <v>0</v>
      </c>
      <c r="AI6" s="203">
        <v>26.52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154.44</v>
      </c>
      <c r="AP6" s="203">
        <v>0</v>
      </c>
    </row>
    <row r="7" spans="1:42">
      <c r="A7" t="s">
        <v>49</v>
      </c>
      <c r="B7" s="203">
        <v>0</v>
      </c>
      <c r="C7" s="203">
        <v>10.8</v>
      </c>
      <c r="D7" s="203">
        <v>0</v>
      </c>
      <c r="E7" s="203">
        <v>0</v>
      </c>
      <c r="F7" s="203">
        <v>13.52</v>
      </c>
      <c r="G7" s="203">
        <v>4.1399999999999997</v>
      </c>
      <c r="H7" s="203">
        <v>0</v>
      </c>
      <c r="I7" s="203">
        <v>14.75</v>
      </c>
      <c r="J7" s="203">
        <v>0.56000000000000005</v>
      </c>
      <c r="K7" s="203">
        <v>1.68</v>
      </c>
      <c r="L7" s="203">
        <v>2.12</v>
      </c>
      <c r="M7" s="203">
        <v>0</v>
      </c>
      <c r="N7" s="203">
        <v>0.99</v>
      </c>
      <c r="O7" s="203">
        <v>1.64</v>
      </c>
      <c r="P7" s="203">
        <v>2.0099999999999998</v>
      </c>
      <c r="Q7" s="203">
        <v>0.98</v>
      </c>
      <c r="R7" s="203">
        <v>0.3</v>
      </c>
      <c r="S7" s="203">
        <v>0.22</v>
      </c>
      <c r="T7" s="203">
        <v>0</v>
      </c>
      <c r="U7" s="203">
        <v>7.93</v>
      </c>
      <c r="V7" s="203">
        <v>0.17</v>
      </c>
      <c r="W7" s="203">
        <v>0.28000000000000003</v>
      </c>
      <c r="X7" s="203">
        <v>1.22</v>
      </c>
      <c r="Y7" s="203">
        <v>0</v>
      </c>
      <c r="Z7" s="203">
        <v>2.04</v>
      </c>
      <c r="AA7" s="203">
        <v>0.69</v>
      </c>
      <c r="AB7" s="203">
        <v>0</v>
      </c>
      <c r="AC7" s="203">
        <v>12.03</v>
      </c>
      <c r="AD7" s="203">
        <v>0</v>
      </c>
      <c r="AE7" s="203">
        <v>0</v>
      </c>
      <c r="AF7" s="203">
        <v>0</v>
      </c>
      <c r="AG7" s="203">
        <v>19.28</v>
      </c>
      <c r="AH7" s="203">
        <v>0</v>
      </c>
      <c r="AI7" s="203">
        <v>26.52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154.44</v>
      </c>
      <c r="AP7" s="203">
        <v>0</v>
      </c>
    </row>
    <row r="8" spans="1:42">
      <c r="A8" t="s">
        <v>50</v>
      </c>
      <c r="B8" s="203">
        <v>0</v>
      </c>
      <c r="C8" s="203">
        <v>10.8</v>
      </c>
      <c r="D8" s="203">
        <v>0</v>
      </c>
      <c r="E8" s="203">
        <v>0</v>
      </c>
      <c r="F8" s="203">
        <v>13.52</v>
      </c>
      <c r="G8" s="203">
        <v>4.1399999999999997</v>
      </c>
      <c r="H8" s="203">
        <v>0</v>
      </c>
      <c r="I8" s="203">
        <v>14.75</v>
      </c>
      <c r="J8" s="203">
        <v>0.56000000000000005</v>
      </c>
      <c r="K8" s="203">
        <v>1.68</v>
      </c>
      <c r="L8" s="203">
        <v>2.12</v>
      </c>
      <c r="M8" s="203">
        <v>0</v>
      </c>
      <c r="N8" s="203">
        <v>0.99</v>
      </c>
      <c r="O8" s="203">
        <v>1.64</v>
      </c>
      <c r="P8" s="203">
        <v>2.0099999999999998</v>
      </c>
      <c r="Q8" s="203">
        <v>0.98</v>
      </c>
      <c r="R8" s="203">
        <v>0.3</v>
      </c>
      <c r="S8" s="203">
        <v>0.22</v>
      </c>
      <c r="T8" s="203">
        <v>0</v>
      </c>
      <c r="U8" s="203">
        <v>7.93</v>
      </c>
      <c r="V8" s="203">
        <v>0.17</v>
      </c>
      <c r="W8" s="203">
        <v>0.28000000000000003</v>
      </c>
      <c r="X8" s="203">
        <v>1.22</v>
      </c>
      <c r="Y8" s="203">
        <v>0</v>
      </c>
      <c r="Z8" s="203">
        <v>2.04</v>
      </c>
      <c r="AA8" s="203">
        <v>0.69</v>
      </c>
      <c r="AB8" s="203">
        <v>0</v>
      </c>
      <c r="AC8" s="203">
        <v>12.03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26.84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154.44</v>
      </c>
      <c r="AP8" s="203">
        <v>0</v>
      </c>
    </row>
    <row r="9" spans="1:42">
      <c r="A9" t="s">
        <v>51</v>
      </c>
      <c r="B9" s="203">
        <v>0</v>
      </c>
      <c r="C9" s="203">
        <v>10.8</v>
      </c>
      <c r="D9" s="203">
        <v>0</v>
      </c>
      <c r="E9" s="203">
        <v>0</v>
      </c>
      <c r="F9" s="203">
        <v>13.52</v>
      </c>
      <c r="G9" s="203">
        <v>4.1399999999999997</v>
      </c>
      <c r="H9" s="203">
        <v>0</v>
      </c>
      <c r="I9" s="203">
        <v>14.75</v>
      </c>
      <c r="J9" s="203">
        <v>0.56000000000000005</v>
      </c>
      <c r="K9" s="203">
        <v>1.68</v>
      </c>
      <c r="L9" s="203">
        <v>2.12</v>
      </c>
      <c r="M9" s="203">
        <v>0</v>
      </c>
      <c r="N9" s="203">
        <v>0.99</v>
      </c>
      <c r="O9" s="203">
        <v>1.64</v>
      </c>
      <c r="P9" s="203">
        <v>2.0099999999999998</v>
      </c>
      <c r="Q9" s="203">
        <v>0.98</v>
      </c>
      <c r="R9" s="203">
        <v>0.87</v>
      </c>
      <c r="S9" s="203">
        <v>0.22</v>
      </c>
      <c r="T9" s="203">
        <v>0</v>
      </c>
      <c r="U9" s="203">
        <v>7.93</v>
      </c>
      <c r="V9" s="203">
        <v>0.17</v>
      </c>
      <c r="W9" s="203">
        <v>0.28000000000000003</v>
      </c>
      <c r="X9" s="203">
        <v>1.22</v>
      </c>
      <c r="Y9" s="203">
        <v>0</v>
      </c>
      <c r="Z9" s="203">
        <v>2.04</v>
      </c>
      <c r="AA9" s="203">
        <v>0.69</v>
      </c>
      <c r="AB9" s="203">
        <v>0</v>
      </c>
      <c r="AC9" s="203">
        <v>12.03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28.9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154.44</v>
      </c>
      <c r="AP9" s="203">
        <v>0</v>
      </c>
    </row>
    <row r="10" spans="1:42">
      <c r="A10" t="s">
        <v>52</v>
      </c>
      <c r="B10" s="203">
        <v>0</v>
      </c>
      <c r="C10" s="203">
        <v>10.8</v>
      </c>
      <c r="D10" s="203">
        <v>0</v>
      </c>
      <c r="E10" s="203">
        <v>0</v>
      </c>
      <c r="F10" s="203">
        <v>13.52</v>
      </c>
      <c r="G10" s="203">
        <v>4.1399999999999997</v>
      </c>
      <c r="H10" s="203">
        <v>0</v>
      </c>
      <c r="I10" s="203">
        <v>14.75</v>
      </c>
      <c r="J10" s="203">
        <v>0.56000000000000005</v>
      </c>
      <c r="K10" s="203">
        <v>1.68</v>
      </c>
      <c r="L10" s="203">
        <v>2.12</v>
      </c>
      <c r="M10" s="203">
        <v>0</v>
      </c>
      <c r="N10" s="203">
        <v>0.99</v>
      </c>
      <c r="O10" s="203">
        <v>1.64</v>
      </c>
      <c r="P10" s="203">
        <v>2.0099999999999998</v>
      </c>
      <c r="Q10" s="203">
        <v>0.98</v>
      </c>
      <c r="R10" s="203">
        <v>0.87</v>
      </c>
      <c r="S10" s="203">
        <v>0.22</v>
      </c>
      <c r="T10" s="203">
        <v>0</v>
      </c>
      <c r="U10" s="203">
        <v>7.93</v>
      </c>
      <c r="V10" s="203">
        <v>0.17</v>
      </c>
      <c r="W10" s="203">
        <v>0.28000000000000003</v>
      </c>
      <c r="X10" s="203">
        <v>1.22</v>
      </c>
      <c r="Y10" s="203">
        <v>0</v>
      </c>
      <c r="Z10" s="203">
        <v>2.04</v>
      </c>
      <c r="AA10" s="203">
        <v>0.69</v>
      </c>
      <c r="AB10" s="203">
        <v>0</v>
      </c>
      <c r="AC10" s="203">
        <v>12.03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28.9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154.44</v>
      </c>
      <c r="AP10" s="203">
        <v>0</v>
      </c>
    </row>
    <row r="11" spans="1:42">
      <c r="A11" t="s">
        <v>53</v>
      </c>
      <c r="B11" s="203">
        <v>0</v>
      </c>
      <c r="C11" s="203">
        <v>10.8</v>
      </c>
      <c r="D11" s="203">
        <v>0</v>
      </c>
      <c r="E11" s="203">
        <v>0</v>
      </c>
      <c r="F11" s="203">
        <v>13.52</v>
      </c>
      <c r="G11" s="203">
        <v>4.1399999999999997</v>
      </c>
      <c r="H11" s="203">
        <v>0</v>
      </c>
      <c r="I11" s="203">
        <v>14.75</v>
      </c>
      <c r="J11" s="203">
        <v>0.56000000000000005</v>
      </c>
      <c r="K11" s="203">
        <v>1.68</v>
      </c>
      <c r="L11" s="203">
        <v>2.12</v>
      </c>
      <c r="M11" s="203">
        <v>0</v>
      </c>
      <c r="N11" s="203">
        <v>0.99</v>
      </c>
      <c r="O11" s="203">
        <v>1.64</v>
      </c>
      <c r="P11" s="203">
        <v>2.0099999999999998</v>
      </c>
      <c r="Q11" s="203">
        <v>0.98</v>
      </c>
      <c r="R11" s="203">
        <v>0.87</v>
      </c>
      <c r="S11" s="203">
        <v>0.22</v>
      </c>
      <c r="T11" s="203">
        <v>0</v>
      </c>
      <c r="U11" s="203">
        <v>7.81</v>
      </c>
      <c r="V11" s="203">
        <v>0.17</v>
      </c>
      <c r="W11" s="203">
        <v>0.28000000000000003</v>
      </c>
      <c r="X11" s="203">
        <v>1.22</v>
      </c>
      <c r="Y11" s="203">
        <v>0</v>
      </c>
      <c r="Z11" s="203">
        <v>2.04</v>
      </c>
      <c r="AA11" s="203">
        <v>0.69</v>
      </c>
      <c r="AB11" s="203">
        <v>0</v>
      </c>
      <c r="AC11" s="203">
        <v>12.03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26.84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154.44</v>
      </c>
      <c r="AP11" s="203">
        <v>0</v>
      </c>
    </row>
    <row r="12" spans="1:42">
      <c r="A12" t="s">
        <v>54</v>
      </c>
      <c r="B12" s="203">
        <v>0</v>
      </c>
      <c r="C12" s="203">
        <v>10.8</v>
      </c>
      <c r="D12" s="203">
        <v>0</v>
      </c>
      <c r="E12" s="203">
        <v>0</v>
      </c>
      <c r="F12" s="203">
        <v>13.52</v>
      </c>
      <c r="G12" s="203">
        <v>4.1399999999999997</v>
      </c>
      <c r="H12" s="203">
        <v>0</v>
      </c>
      <c r="I12" s="203">
        <v>14.75</v>
      </c>
      <c r="J12" s="203">
        <v>0.56000000000000005</v>
      </c>
      <c r="K12" s="203">
        <v>1.68</v>
      </c>
      <c r="L12" s="203">
        <v>2.12</v>
      </c>
      <c r="M12" s="203">
        <v>0</v>
      </c>
      <c r="N12" s="203">
        <v>0.99</v>
      </c>
      <c r="O12" s="203">
        <v>1.64</v>
      </c>
      <c r="P12" s="203">
        <v>2.0099999999999998</v>
      </c>
      <c r="Q12" s="203">
        <v>0.98</v>
      </c>
      <c r="R12" s="203">
        <v>0.87</v>
      </c>
      <c r="S12" s="203">
        <v>0.22</v>
      </c>
      <c r="T12" s="203">
        <v>0</v>
      </c>
      <c r="U12" s="203">
        <v>7.81</v>
      </c>
      <c r="V12" s="203">
        <v>0.17</v>
      </c>
      <c r="W12" s="203">
        <v>0.28000000000000003</v>
      </c>
      <c r="X12" s="203">
        <v>1.22</v>
      </c>
      <c r="Y12" s="203">
        <v>0</v>
      </c>
      <c r="Z12" s="203">
        <v>2.04</v>
      </c>
      <c r="AA12" s="203">
        <v>0.69</v>
      </c>
      <c r="AB12" s="203">
        <v>0</v>
      </c>
      <c r="AC12" s="203">
        <v>12.03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26.84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154.44</v>
      </c>
      <c r="AP12" s="203">
        <v>0</v>
      </c>
    </row>
    <row r="13" spans="1:42">
      <c r="A13" t="s">
        <v>55</v>
      </c>
      <c r="B13" s="203">
        <v>0</v>
      </c>
      <c r="C13" s="203">
        <v>10.8</v>
      </c>
      <c r="D13" s="203">
        <v>0</v>
      </c>
      <c r="E13" s="203">
        <v>0</v>
      </c>
      <c r="F13" s="203">
        <v>13.52</v>
      </c>
      <c r="G13" s="203">
        <v>4.1399999999999997</v>
      </c>
      <c r="H13" s="203">
        <v>0</v>
      </c>
      <c r="I13" s="203">
        <v>14.75</v>
      </c>
      <c r="J13" s="203">
        <v>0.56000000000000005</v>
      </c>
      <c r="K13" s="203">
        <v>1.68</v>
      </c>
      <c r="L13" s="203">
        <v>2.12</v>
      </c>
      <c r="M13" s="203">
        <v>0</v>
      </c>
      <c r="N13" s="203">
        <v>0.99</v>
      </c>
      <c r="O13" s="203">
        <v>1.64</v>
      </c>
      <c r="P13" s="203">
        <v>2.0099999999999998</v>
      </c>
      <c r="Q13" s="203">
        <v>0.98</v>
      </c>
      <c r="R13" s="203">
        <v>0.87</v>
      </c>
      <c r="S13" s="203">
        <v>0.22</v>
      </c>
      <c r="T13" s="203">
        <v>0</v>
      </c>
      <c r="U13" s="203">
        <v>7.81</v>
      </c>
      <c r="V13" s="203">
        <v>0.17</v>
      </c>
      <c r="W13" s="203">
        <v>0.28000000000000003</v>
      </c>
      <c r="X13" s="203">
        <v>1.22</v>
      </c>
      <c r="Y13" s="203">
        <v>0</v>
      </c>
      <c r="Z13" s="203">
        <v>2.04</v>
      </c>
      <c r="AA13" s="203">
        <v>0.69</v>
      </c>
      <c r="AB13" s="203">
        <v>0</v>
      </c>
      <c r="AC13" s="203">
        <v>12.03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26.84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154.44</v>
      </c>
      <c r="AP13" s="203">
        <v>0</v>
      </c>
    </row>
    <row r="14" spans="1:42">
      <c r="A14" t="s">
        <v>56</v>
      </c>
      <c r="B14" s="203">
        <v>0</v>
      </c>
      <c r="C14" s="203">
        <v>10.8</v>
      </c>
      <c r="D14" s="203">
        <v>0</v>
      </c>
      <c r="E14" s="203">
        <v>0</v>
      </c>
      <c r="F14" s="203">
        <v>13.52</v>
      </c>
      <c r="G14" s="203">
        <v>4.1399999999999997</v>
      </c>
      <c r="H14" s="203">
        <v>0</v>
      </c>
      <c r="I14" s="203">
        <v>14.75</v>
      </c>
      <c r="J14" s="203">
        <v>0.56000000000000005</v>
      </c>
      <c r="K14" s="203">
        <v>1.68</v>
      </c>
      <c r="L14" s="203">
        <v>2.12</v>
      </c>
      <c r="M14" s="203">
        <v>0</v>
      </c>
      <c r="N14" s="203">
        <v>0.99</v>
      </c>
      <c r="O14" s="203">
        <v>1.64</v>
      </c>
      <c r="P14" s="203">
        <v>2.0099999999999998</v>
      </c>
      <c r="Q14" s="203">
        <v>0.98</v>
      </c>
      <c r="R14" s="203">
        <v>0.87</v>
      </c>
      <c r="S14" s="203">
        <v>0.22</v>
      </c>
      <c r="T14" s="203">
        <v>0</v>
      </c>
      <c r="U14" s="203">
        <v>7.81</v>
      </c>
      <c r="V14" s="203">
        <v>0.17</v>
      </c>
      <c r="W14" s="203">
        <v>0.28000000000000003</v>
      </c>
      <c r="X14" s="203">
        <v>1.22</v>
      </c>
      <c r="Y14" s="203">
        <v>0</v>
      </c>
      <c r="Z14" s="203">
        <v>2.04</v>
      </c>
      <c r="AA14" s="203">
        <v>0.69</v>
      </c>
      <c r="AB14" s="203">
        <v>0</v>
      </c>
      <c r="AC14" s="203">
        <v>12.03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26.84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154.44</v>
      </c>
      <c r="AP14" s="203">
        <v>0</v>
      </c>
    </row>
    <row r="15" spans="1:42">
      <c r="A15" t="s">
        <v>57</v>
      </c>
      <c r="B15" s="203">
        <v>0</v>
      </c>
      <c r="C15" s="203">
        <v>10.8</v>
      </c>
      <c r="D15" s="203">
        <v>0</v>
      </c>
      <c r="E15" s="203">
        <v>0</v>
      </c>
      <c r="F15" s="203">
        <v>13.52</v>
      </c>
      <c r="G15" s="203">
        <v>4.1399999999999997</v>
      </c>
      <c r="H15" s="203">
        <v>0</v>
      </c>
      <c r="I15" s="203">
        <v>14.75</v>
      </c>
      <c r="J15" s="203">
        <v>0.56000000000000005</v>
      </c>
      <c r="K15" s="203">
        <v>1.68</v>
      </c>
      <c r="L15" s="203">
        <v>2.12</v>
      </c>
      <c r="M15" s="203">
        <v>0</v>
      </c>
      <c r="N15" s="203">
        <v>0.99</v>
      </c>
      <c r="O15" s="203">
        <v>1.64</v>
      </c>
      <c r="P15" s="203">
        <v>2.0099999999999998</v>
      </c>
      <c r="Q15" s="203">
        <v>0.98</v>
      </c>
      <c r="R15" s="203">
        <v>0.87</v>
      </c>
      <c r="S15" s="203">
        <v>0.22</v>
      </c>
      <c r="T15" s="203">
        <v>0</v>
      </c>
      <c r="U15" s="203">
        <v>7.81</v>
      </c>
      <c r="V15" s="203">
        <v>0.17</v>
      </c>
      <c r="W15" s="203">
        <v>0.28000000000000003</v>
      </c>
      <c r="X15" s="203">
        <v>1.22</v>
      </c>
      <c r="Y15" s="203">
        <v>0</v>
      </c>
      <c r="Z15" s="203">
        <v>2.04</v>
      </c>
      <c r="AA15" s="203">
        <v>0.69</v>
      </c>
      <c r="AB15" s="203">
        <v>0</v>
      </c>
      <c r="AC15" s="203">
        <v>12.03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26.84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154.44</v>
      </c>
      <c r="AP15" s="203">
        <v>0</v>
      </c>
    </row>
    <row r="16" spans="1:42">
      <c r="A16" t="s">
        <v>58</v>
      </c>
      <c r="B16" s="203">
        <v>0</v>
      </c>
      <c r="C16" s="203">
        <v>10.8</v>
      </c>
      <c r="D16" s="203">
        <v>0</v>
      </c>
      <c r="E16" s="203">
        <v>0</v>
      </c>
      <c r="F16" s="203">
        <v>13.52</v>
      </c>
      <c r="G16" s="203">
        <v>4.1399999999999997</v>
      </c>
      <c r="H16" s="203">
        <v>0</v>
      </c>
      <c r="I16" s="203">
        <v>14.75</v>
      </c>
      <c r="J16" s="203">
        <v>0.56000000000000005</v>
      </c>
      <c r="K16" s="203">
        <v>1.68</v>
      </c>
      <c r="L16" s="203">
        <v>2.12</v>
      </c>
      <c r="M16" s="203">
        <v>0</v>
      </c>
      <c r="N16" s="203">
        <v>0.99</v>
      </c>
      <c r="O16" s="203">
        <v>1.64</v>
      </c>
      <c r="P16" s="203">
        <v>2.0099999999999998</v>
      </c>
      <c r="Q16" s="203">
        <v>0.98</v>
      </c>
      <c r="R16" s="203">
        <v>0.87</v>
      </c>
      <c r="S16" s="203">
        <v>0.22</v>
      </c>
      <c r="T16" s="203">
        <v>0</v>
      </c>
      <c r="U16" s="203">
        <v>7.81</v>
      </c>
      <c r="V16" s="203">
        <v>0.17</v>
      </c>
      <c r="W16" s="203">
        <v>0.28000000000000003</v>
      </c>
      <c r="X16" s="203">
        <v>1.22</v>
      </c>
      <c r="Y16" s="203">
        <v>0</v>
      </c>
      <c r="Z16" s="203">
        <v>2.04</v>
      </c>
      <c r="AA16" s="203">
        <v>0.69</v>
      </c>
      <c r="AB16" s="203">
        <v>0</v>
      </c>
      <c r="AC16" s="203">
        <v>12.03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26.84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154.44</v>
      </c>
      <c r="AP16" s="203">
        <v>0</v>
      </c>
    </row>
    <row r="17" spans="1:42">
      <c r="A17" t="s">
        <v>59</v>
      </c>
      <c r="B17" s="203">
        <v>0</v>
      </c>
      <c r="C17" s="203">
        <v>10.8</v>
      </c>
      <c r="D17" s="203">
        <v>0</v>
      </c>
      <c r="E17" s="203">
        <v>0</v>
      </c>
      <c r="F17" s="203">
        <v>13.52</v>
      </c>
      <c r="G17" s="203">
        <v>4.1399999999999997</v>
      </c>
      <c r="H17" s="203">
        <v>0</v>
      </c>
      <c r="I17" s="203">
        <v>14.75</v>
      </c>
      <c r="J17" s="203">
        <v>0.56000000000000005</v>
      </c>
      <c r="K17" s="203">
        <v>1.68</v>
      </c>
      <c r="L17" s="203">
        <v>2.12</v>
      </c>
      <c r="M17" s="203">
        <v>0</v>
      </c>
      <c r="N17" s="203">
        <v>0.99</v>
      </c>
      <c r="O17" s="203">
        <v>1.64</v>
      </c>
      <c r="P17" s="203">
        <v>2.0099999999999998</v>
      </c>
      <c r="Q17" s="203">
        <v>0.98</v>
      </c>
      <c r="R17" s="203">
        <v>1.69</v>
      </c>
      <c r="S17" s="203">
        <v>0.22</v>
      </c>
      <c r="T17" s="203">
        <v>0</v>
      </c>
      <c r="U17" s="203">
        <v>7.81</v>
      </c>
      <c r="V17" s="203">
        <v>0.17</v>
      </c>
      <c r="W17" s="203">
        <v>0.28000000000000003</v>
      </c>
      <c r="X17" s="203">
        <v>1.22</v>
      </c>
      <c r="Y17" s="203">
        <v>0</v>
      </c>
      <c r="Z17" s="203">
        <v>2.04</v>
      </c>
      <c r="AA17" s="203">
        <v>0.69</v>
      </c>
      <c r="AB17" s="203">
        <v>0</v>
      </c>
      <c r="AC17" s="203">
        <v>12.03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26.84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154.44</v>
      </c>
      <c r="AP17" s="203">
        <v>0</v>
      </c>
    </row>
    <row r="18" spans="1:42">
      <c r="A18" t="s">
        <v>60</v>
      </c>
      <c r="B18" s="203">
        <v>0</v>
      </c>
      <c r="C18" s="203">
        <v>10.8</v>
      </c>
      <c r="D18" s="203">
        <v>0</v>
      </c>
      <c r="E18" s="203">
        <v>0</v>
      </c>
      <c r="F18" s="203">
        <v>13.52</v>
      </c>
      <c r="G18" s="203">
        <v>4.1399999999999997</v>
      </c>
      <c r="H18" s="203">
        <v>0</v>
      </c>
      <c r="I18" s="203">
        <v>14.75</v>
      </c>
      <c r="J18" s="203">
        <v>0.56000000000000005</v>
      </c>
      <c r="K18" s="203">
        <v>1.68</v>
      </c>
      <c r="L18" s="203">
        <v>2.12</v>
      </c>
      <c r="M18" s="203">
        <v>0</v>
      </c>
      <c r="N18" s="203">
        <v>0.99</v>
      </c>
      <c r="O18" s="203">
        <v>1.64</v>
      </c>
      <c r="P18" s="203">
        <v>2.0099999999999998</v>
      </c>
      <c r="Q18" s="203">
        <v>0.98</v>
      </c>
      <c r="R18" s="203">
        <v>1.69</v>
      </c>
      <c r="S18" s="203">
        <v>0.22</v>
      </c>
      <c r="T18" s="203">
        <v>0</v>
      </c>
      <c r="U18" s="203">
        <v>7.81</v>
      </c>
      <c r="V18" s="203">
        <v>0.17</v>
      </c>
      <c r="W18" s="203">
        <v>0.28000000000000003</v>
      </c>
      <c r="X18" s="203">
        <v>1.22</v>
      </c>
      <c r="Y18" s="203">
        <v>0</v>
      </c>
      <c r="Z18" s="203">
        <v>2.04</v>
      </c>
      <c r="AA18" s="203">
        <v>0.69</v>
      </c>
      <c r="AB18" s="203">
        <v>0</v>
      </c>
      <c r="AC18" s="203">
        <v>12.03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26.84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154.44</v>
      </c>
      <c r="AP18" s="203">
        <v>0</v>
      </c>
    </row>
    <row r="19" spans="1:42">
      <c r="A19" t="s">
        <v>61</v>
      </c>
      <c r="B19" s="203">
        <v>0</v>
      </c>
      <c r="C19" s="203">
        <v>10.8</v>
      </c>
      <c r="D19" s="203">
        <v>0</v>
      </c>
      <c r="E19" s="203">
        <v>0</v>
      </c>
      <c r="F19" s="203">
        <v>13.52</v>
      </c>
      <c r="G19" s="203">
        <v>4.1399999999999997</v>
      </c>
      <c r="H19" s="203">
        <v>0</v>
      </c>
      <c r="I19" s="203">
        <v>14.75</v>
      </c>
      <c r="J19" s="203">
        <v>0.56000000000000005</v>
      </c>
      <c r="K19" s="203">
        <v>1.68</v>
      </c>
      <c r="L19" s="203">
        <v>2.12</v>
      </c>
      <c r="M19" s="203">
        <v>0</v>
      </c>
      <c r="N19" s="203">
        <v>0.99</v>
      </c>
      <c r="O19" s="203">
        <v>1.64</v>
      </c>
      <c r="P19" s="203">
        <v>2.0099999999999998</v>
      </c>
      <c r="Q19" s="203">
        <v>0.98</v>
      </c>
      <c r="R19" s="203">
        <v>1.69</v>
      </c>
      <c r="S19" s="203">
        <v>0.22</v>
      </c>
      <c r="T19" s="203">
        <v>0</v>
      </c>
      <c r="U19" s="203">
        <v>7.81</v>
      </c>
      <c r="V19" s="203">
        <v>0.17</v>
      </c>
      <c r="W19" s="203">
        <v>0.28000000000000003</v>
      </c>
      <c r="X19" s="203">
        <v>1.22</v>
      </c>
      <c r="Y19" s="203">
        <v>0</v>
      </c>
      <c r="Z19" s="203">
        <v>2.04</v>
      </c>
      <c r="AA19" s="203">
        <v>0.69</v>
      </c>
      <c r="AB19" s="203">
        <v>0</v>
      </c>
      <c r="AC19" s="203">
        <v>11.67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26.84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154.44</v>
      </c>
      <c r="AP19" s="203">
        <v>0</v>
      </c>
    </row>
    <row r="20" spans="1:42">
      <c r="A20" t="s">
        <v>62</v>
      </c>
      <c r="B20" s="203">
        <v>0</v>
      </c>
      <c r="C20" s="203">
        <v>10.8</v>
      </c>
      <c r="D20" s="203">
        <v>0</v>
      </c>
      <c r="E20" s="203">
        <v>0</v>
      </c>
      <c r="F20" s="203">
        <v>13.52</v>
      </c>
      <c r="G20" s="203">
        <v>4.1399999999999997</v>
      </c>
      <c r="H20" s="203">
        <v>0</v>
      </c>
      <c r="I20" s="203">
        <v>14.75</v>
      </c>
      <c r="J20" s="203">
        <v>0.56000000000000005</v>
      </c>
      <c r="K20" s="203">
        <v>1.68</v>
      </c>
      <c r="L20" s="203">
        <v>2.12</v>
      </c>
      <c r="M20" s="203">
        <v>0</v>
      </c>
      <c r="N20" s="203">
        <v>0.99</v>
      </c>
      <c r="O20" s="203">
        <v>1.64</v>
      </c>
      <c r="P20" s="203">
        <v>2.0099999999999998</v>
      </c>
      <c r="Q20" s="203">
        <v>0.98</v>
      </c>
      <c r="R20" s="203">
        <v>1.69</v>
      </c>
      <c r="S20" s="203">
        <v>0.22</v>
      </c>
      <c r="T20" s="203">
        <v>0</v>
      </c>
      <c r="U20" s="203">
        <v>7.81</v>
      </c>
      <c r="V20" s="203">
        <v>0.17</v>
      </c>
      <c r="W20" s="203">
        <v>0.28000000000000003</v>
      </c>
      <c r="X20" s="203">
        <v>1.22</v>
      </c>
      <c r="Y20" s="203">
        <v>0</v>
      </c>
      <c r="Z20" s="203">
        <v>2.04</v>
      </c>
      <c r="AA20" s="203">
        <v>0.69</v>
      </c>
      <c r="AB20" s="203">
        <v>0</v>
      </c>
      <c r="AC20" s="203">
        <v>11.67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26.84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154.44</v>
      </c>
      <c r="AP20" s="203">
        <v>0</v>
      </c>
    </row>
    <row r="21" spans="1:42">
      <c r="A21" t="s">
        <v>63</v>
      </c>
      <c r="B21" s="203">
        <v>0</v>
      </c>
      <c r="C21" s="203">
        <v>10.8</v>
      </c>
      <c r="D21" s="203">
        <v>0</v>
      </c>
      <c r="E21" s="203">
        <v>0</v>
      </c>
      <c r="F21" s="203">
        <v>13.52</v>
      </c>
      <c r="G21" s="203">
        <v>4.1399999999999997</v>
      </c>
      <c r="H21" s="203">
        <v>0</v>
      </c>
      <c r="I21" s="203">
        <v>14.75</v>
      </c>
      <c r="J21" s="203">
        <v>0.56000000000000005</v>
      </c>
      <c r="K21" s="203">
        <v>1.68</v>
      </c>
      <c r="L21" s="203">
        <v>2.12</v>
      </c>
      <c r="M21" s="203">
        <v>0</v>
      </c>
      <c r="N21" s="203">
        <v>0.99</v>
      </c>
      <c r="O21" s="203">
        <v>1.64</v>
      </c>
      <c r="P21" s="203">
        <v>2.0099999999999998</v>
      </c>
      <c r="Q21" s="203">
        <v>0.98</v>
      </c>
      <c r="R21" s="203">
        <v>1.69</v>
      </c>
      <c r="S21" s="203">
        <v>0.22</v>
      </c>
      <c r="T21" s="203">
        <v>0</v>
      </c>
      <c r="U21" s="203">
        <v>7.81</v>
      </c>
      <c r="V21" s="203">
        <v>0.17</v>
      </c>
      <c r="W21" s="203">
        <v>0.28000000000000003</v>
      </c>
      <c r="X21" s="203">
        <v>1.22</v>
      </c>
      <c r="Y21" s="203">
        <v>0</v>
      </c>
      <c r="Z21" s="203">
        <v>2.04</v>
      </c>
      <c r="AA21" s="203">
        <v>0.69</v>
      </c>
      <c r="AB21" s="203">
        <v>0</v>
      </c>
      <c r="AC21" s="203">
        <v>11.67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26.84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154.44</v>
      </c>
      <c r="AP21" s="203">
        <v>0</v>
      </c>
    </row>
    <row r="22" spans="1:42">
      <c r="A22" t="s">
        <v>64</v>
      </c>
      <c r="B22" s="203">
        <v>0</v>
      </c>
      <c r="C22" s="203">
        <v>10.8</v>
      </c>
      <c r="D22" s="203">
        <v>0</v>
      </c>
      <c r="E22" s="203">
        <v>0</v>
      </c>
      <c r="F22" s="203">
        <v>13.52</v>
      </c>
      <c r="G22" s="203">
        <v>4.1399999999999997</v>
      </c>
      <c r="H22" s="203">
        <v>0</v>
      </c>
      <c r="I22" s="203">
        <v>14.75</v>
      </c>
      <c r="J22" s="203">
        <v>0.56000000000000005</v>
      </c>
      <c r="K22" s="203">
        <v>1.68</v>
      </c>
      <c r="L22" s="203">
        <v>2.12</v>
      </c>
      <c r="M22" s="203">
        <v>0</v>
      </c>
      <c r="N22" s="203">
        <v>0.99</v>
      </c>
      <c r="O22" s="203">
        <v>1.64</v>
      </c>
      <c r="P22" s="203">
        <v>2.0099999999999998</v>
      </c>
      <c r="Q22" s="203">
        <v>0.98</v>
      </c>
      <c r="R22" s="203">
        <v>1.69</v>
      </c>
      <c r="S22" s="203">
        <v>0.22</v>
      </c>
      <c r="T22" s="203">
        <v>0</v>
      </c>
      <c r="U22" s="203">
        <v>7.81</v>
      </c>
      <c r="V22" s="203">
        <v>0.17</v>
      </c>
      <c r="W22" s="203">
        <v>0.28000000000000003</v>
      </c>
      <c r="X22" s="203">
        <v>1.22</v>
      </c>
      <c r="Y22" s="203">
        <v>0</v>
      </c>
      <c r="Z22" s="203">
        <v>2.04</v>
      </c>
      <c r="AA22" s="203">
        <v>0.69</v>
      </c>
      <c r="AB22" s="203">
        <v>0</v>
      </c>
      <c r="AC22" s="203">
        <v>11.67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26.84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154.44</v>
      </c>
      <c r="AP22" s="203">
        <v>0</v>
      </c>
    </row>
    <row r="23" spans="1:42">
      <c r="A23" t="s">
        <v>65</v>
      </c>
      <c r="B23" s="203">
        <v>0</v>
      </c>
      <c r="C23" s="203">
        <v>10.8</v>
      </c>
      <c r="D23" s="203">
        <v>0</v>
      </c>
      <c r="E23" s="203">
        <v>0</v>
      </c>
      <c r="F23" s="203">
        <v>13.52</v>
      </c>
      <c r="G23" s="203">
        <v>4.1399999999999997</v>
      </c>
      <c r="H23" s="203">
        <v>0</v>
      </c>
      <c r="I23" s="203">
        <v>14.75</v>
      </c>
      <c r="J23" s="203">
        <v>0.56000000000000005</v>
      </c>
      <c r="K23" s="203">
        <v>1.68</v>
      </c>
      <c r="L23" s="203">
        <v>2.12</v>
      </c>
      <c r="M23" s="203">
        <v>0</v>
      </c>
      <c r="N23" s="203">
        <v>0.99</v>
      </c>
      <c r="O23" s="203">
        <v>1.64</v>
      </c>
      <c r="P23" s="203">
        <v>2.0099999999999998</v>
      </c>
      <c r="Q23" s="203">
        <v>0.98</v>
      </c>
      <c r="R23" s="203">
        <v>1.69</v>
      </c>
      <c r="S23" s="203">
        <v>0.22</v>
      </c>
      <c r="T23" s="203">
        <v>0</v>
      </c>
      <c r="U23" s="203">
        <v>7.86</v>
      </c>
      <c r="V23" s="203">
        <v>0.17</v>
      </c>
      <c r="W23" s="203">
        <v>0.28000000000000003</v>
      </c>
      <c r="X23" s="203">
        <v>1.22</v>
      </c>
      <c r="Y23" s="203">
        <v>0</v>
      </c>
      <c r="Z23" s="203">
        <v>2.04</v>
      </c>
      <c r="AA23" s="203">
        <v>0.69</v>
      </c>
      <c r="AB23" s="203">
        <v>0</v>
      </c>
      <c r="AC23" s="203">
        <v>11.67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26.84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154.44</v>
      </c>
      <c r="AP23" s="203">
        <v>0</v>
      </c>
    </row>
    <row r="24" spans="1:42">
      <c r="A24" t="s">
        <v>66</v>
      </c>
      <c r="B24" s="203">
        <v>0</v>
      </c>
      <c r="C24" s="203">
        <v>10.8</v>
      </c>
      <c r="D24" s="203">
        <v>0</v>
      </c>
      <c r="E24" s="203">
        <v>0</v>
      </c>
      <c r="F24" s="203">
        <v>13.52</v>
      </c>
      <c r="G24" s="203">
        <v>4.1399999999999997</v>
      </c>
      <c r="H24" s="203">
        <v>0</v>
      </c>
      <c r="I24" s="203">
        <v>14.75</v>
      </c>
      <c r="J24" s="203">
        <v>0.56000000000000005</v>
      </c>
      <c r="K24" s="203">
        <v>1.68</v>
      </c>
      <c r="L24" s="203">
        <v>2.12</v>
      </c>
      <c r="M24" s="203">
        <v>0</v>
      </c>
      <c r="N24" s="203">
        <v>0.99</v>
      </c>
      <c r="O24" s="203">
        <v>1.64</v>
      </c>
      <c r="P24" s="203">
        <v>2.0099999999999998</v>
      </c>
      <c r="Q24" s="203">
        <v>0.98</v>
      </c>
      <c r="R24" s="203">
        <v>1.69</v>
      </c>
      <c r="S24" s="203">
        <v>0.22</v>
      </c>
      <c r="T24" s="203">
        <v>0</v>
      </c>
      <c r="U24" s="203">
        <v>7.86</v>
      </c>
      <c r="V24" s="203">
        <v>0.17</v>
      </c>
      <c r="W24" s="203">
        <v>0.28000000000000003</v>
      </c>
      <c r="X24" s="203">
        <v>1.22</v>
      </c>
      <c r="Y24" s="203">
        <v>0</v>
      </c>
      <c r="Z24" s="203">
        <v>2.04</v>
      </c>
      <c r="AA24" s="203">
        <v>0.69</v>
      </c>
      <c r="AB24" s="203">
        <v>0</v>
      </c>
      <c r="AC24" s="203">
        <v>11.67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26.84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154.44</v>
      </c>
      <c r="AP24" s="203">
        <v>0</v>
      </c>
    </row>
    <row r="25" spans="1:42">
      <c r="A25" t="s">
        <v>67</v>
      </c>
      <c r="B25" s="203">
        <v>0</v>
      </c>
      <c r="C25" s="203">
        <v>10.8</v>
      </c>
      <c r="D25" s="203">
        <v>0</v>
      </c>
      <c r="E25" s="203">
        <v>0</v>
      </c>
      <c r="F25" s="203">
        <v>13.52</v>
      </c>
      <c r="G25" s="203">
        <v>4.1399999999999997</v>
      </c>
      <c r="H25" s="203">
        <v>0</v>
      </c>
      <c r="I25" s="203">
        <v>14.75</v>
      </c>
      <c r="J25" s="203">
        <v>0.56000000000000005</v>
      </c>
      <c r="K25" s="203">
        <v>27.6</v>
      </c>
      <c r="L25" s="203">
        <v>46.87</v>
      </c>
      <c r="M25" s="203">
        <v>0</v>
      </c>
      <c r="N25" s="203">
        <v>0.99</v>
      </c>
      <c r="O25" s="203">
        <v>1.64</v>
      </c>
      <c r="P25" s="203">
        <v>2.0099999999999998</v>
      </c>
      <c r="Q25" s="203">
        <v>4.57</v>
      </c>
      <c r="R25" s="203">
        <v>7.87</v>
      </c>
      <c r="S25" s="203">
        <v>4.7699999999999996</v>
      </c>
      <c r="T25" s="203">
        <v>0</v>
      </c>
      <c r="U25" s="203">
        <v>7.86</v>
      </c>
      <c r="V25" s="203">
        <v>0.17</v>
      </c>
      <c r="W25" s="203">
        <v>0.28000000000000003</v>
      </c>
      <c r="X25" s="203">
        <v>1.22</v>
      </c>
      <c r="Y25" s="203">
        <v>0</v>
      </c>
      <c r="Z25" s="203">
        <v>2.04</v>
      </c>
      <c r="AA25" s="203">
        <v>0.69</v>
      </c>
      <c r="AB25" s="203">
        <v>0</v>
      </c>
      <c r="AC25" s="203">
        <v>11.67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26.84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154.44</v>
      </c>
      <c r="AP25" s="203">
        <v>0</v>
      </c>
    </row>
    <row r="26" spans="1:42">
      <c r="A26" t="s">
        <v>68</v>
      </c>
      <c r="B26" s="203">
        <v>0</v>
      </c>
      <c r="C26" s="203">
        <v>10.8</v>
      </c>
      <c r="D26" s="203">
        <v>0</v>
      </c>
      <c r="E26" s="203">
        <v>0</v>
      </c>
      <c r="F26" s="203">
        <v>13.52</v>
      </c>
      <c r="G26" s="203">
        <v>4.1399999999999997</v>
      </c>
      <c r="H26" s="203">
        <v>0</v>
      </c>
      <c r="I26" s="203">
        <v>14.75</v>
      </c>
      <c r="J26" s="203">
        <v>0.56000000000000005</v>
      </c>
      <c r="K26" s="203">
        <v>27.6</v>
      </c>
      <c r="L26" s="203">
        <v>46.87</v>
      </c>
      <c r="M26" s="203">
        <v>0</v>
      </c>
      <c r="N26" s="203">
        <v>0.99</v>
      </c>
      <c r="O26" s="203">
        <v>1.64</v>
      </c>
      <c r="P26" s="203">
        <v>2.0099999999999998</v>
      </c>
      <c r="Q26" s="203">
        <v>4.57</v>
      </c>
      <c r="R26" s="203">
        <v>7.87</v>
      </c>
      <c r="S26" s="203">
        <v>4.7699999999999996</v>
      </c>
      <c r="T26" s="203">
        <v>0</v>
      </c>
      <c r="U26" s="203">
        <v>7.86</v>
      </c>
      <c r="V26" s="203">
        <v>0.17</v>
      </c>
      <c r="W26" s="203">
        <v>0.28000000000000003</v>
      </c>
      <c r="X26" s="203">
        <v>1.22</v>
      </c>
      <c r="Y26" s="203">
        <v>0</v>
      </c>
      <c r="Z26" s="203">
        <v>2.04</v>
      </c>
      <c r="AA26" s="203">
        <v>0.69</v>
      </c>
      <c r="AB26" s="203">
        <v>0</v>
      </c>
      <c r="AC26" s="203">
        <v>11.67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26.84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154.44</v>
      </c>
      <c r="AP26" s="203">
        <v>0</v>
      </c>
    </row>
    <row r="27" spans="1:42">
      <c r="A27" t="s">
        <v>69</v>
      </c>
      <c r="B27" s="203">
        <v>0</v>
      </c>
      <c r="C27" s="203">
        <v>8.67</v>
      </c>
      <c r="D27" s="203">
        <v>2.13</v>
      </c>
      <c r="E27" s="203">
        <v>0</v>
      </c>
      <c r="F27" s="203">
        <v>13.52</v>
      </c>
      <c r="G27" s="203">
        <v>4.1399999999999997</v>
      </c>
      <c r="H27" s="203">
        <v>0</v>
      </c>
      <c r="I27" s="203">
        <v>14.75</v>
      </c>
      <c r="J27" s="203">
        <v>0.56000000000000005</v>
      </c>
      <c r="K27" s="203">
        <v>27.6</v>
      </c>
      <c r="L27" s="203">
        <v>46.87</v>
      </c>
      <c r="M27" s="203">
        <v>0</v>
      </c>
      <c r="N27" s="203">
        <v>0.99</v>
      </c>
      <c r="O27" s="203">
        <v>1.64</v>
      </c>
      <c r="P27" s="203">
        <v>2.0099999999999998</v>
      </c>
      <c r="Q27" s="203">
        <v>4.57</v>
      </c>
      <c r="R27" s="203">
        <v>7.87</v>
      </c>
      <c r="S27" s="203">
        <v>4.7699999999999996</v>
      </c>
      <c r="T27" s="203">
        <v>0</v>
      </c>
      <c r="U27" s="203">
        <v>7.93</v>
      </c>
      <c r="V27" s="203">
        <v>0.17</v>
      </c>
      <c r="W27" s="203">
        <v>0.28000000000000003</v>
      </c>
      <c r="X27" s="203">
        <v>1.22</v>
      </c>
      <c r="Y27" s="203">
        <v>0</v>
      </c>
      <c r="Z27" s="203">
        <v>2.04</v>
      </c>
      <c r="AA27" s="203">
        <v>0.69</v>
      </c>
      <c r="AB27" s="203">
        <v>0</v>
      </c>
      <c r="AC27" s="203">
        <v>11.67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26.84</v>
      </c>
      <c r="AJ27" s="203">
        <v>0</v>
      </c>
      <c r="AK27" s="203">
        <v>1.1200000000000001</v>
      </c>
      <c r="AL27" s="203">
        <v>0</v>
      </c>
      <c r="AM27" s="203">
        <v>0</v>
      </c>
      <c r="AN27" s="203">
        <v>0</v>
      </c>
      <c r="AO27" s="203">
        <v>146.63999999999999</v>
      </c>
      <c r="AP27" s="203">
        <v>0</v>
      </c>
    </row>
    <row r="28" spans="1:42">
      <c r="A28" t="s">
        <v>70</v>
      </c>
      <c r="B28" s="203">
        <v>0</v>
      </c>
      <c r="C28" s="203">
        <v>8.67</v>
      </c>
      <c r="D28" s="203">
        <v>2.13</v>
      </c>
      <c r="E28" s="203">
        <v>0</v>
      </c>
      <c r="F28" s="203">
        <v>13.52</v>
      </c>
      <c r="G28" s="203">
        <v>4.1399999999999997</v>
      </c>
      <c r="H28" s="203">
        <v>0</v>
      </c>
      <c r="I28" s="203">
        <v>14.75</v>
      </c>
      <c r="J28" s="203">
        <v>0.56000000000000005</v>
      </c>
      <c r="K28" s="203">
        <v>27.6</v>
      </c>
      <c r="L28" s="203">
        <v>46.87</v>
      </c>
      <c r="M28" s="203">
        <v>0</v>
      </c>
      <c r="N28" s="203">
        <v>0.99</v>
      </c>
      <c r="O28" s="203">
        <v>1.64</v>
      </c>
      <c r="P28" s="203">
        <v>2.0099999999999998</v>
      </c>
      <c r="Q28" s="203">
        <v>4.57</v>
      </c>
      <c r="R28" s="203">
        <v>7.87</v>
      </c>
      <c r="S28" s="203">
        <v>4.7699999999999996</v>
      </c>
      <c r="T28" s="203">
        <v>0</v>
      </c>
      <c r="U28" s="203">
        <v>7.93</v>
      </c>
      <c r="V28" s="203">
        <v>0.17</v>
      </c>
      <c r="W28" s="203">
        <v>0.28000000000000003</v>
      </c>
      <c r="X28" s="203">
        <v>1.22</v>
      </c>
      <c r="Y28" s="203">
        <v>0</v>
      </c>
      <c r="Z28" s="203">
        <v>2.04</v>
      </c>
      <c r="AA28" s="203">
        <v>0.69</v>
      </c>
      <c r="AB28" s="203">
        <v>0</v>
      </c>
      <c r="AC28" s="203">
        <v>11.67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26.84</v>
      </c>
      <c r="AJ28" s="203">
        <v>0</v>
      </c>
      <c r="AK28" s="203">
        <v>1.1200000000000001</v>
      </c>
      <c r="AL28" s="203">
        <v>0</v>
      </c>
      <c r="AM28" s="203">
        <v>0</v>
      </c>
      <c r="AN28" s="203">
        <v>0</v>
      </c>
      <c r="AO28" s="203">
        <v>146.63999999999999</v>
      </c>
      <c r="AP28" s="203">
        <v>0</v>
      </c>
    </row>
    <row r="29" spans="1:42">
      <c r="A29" t="s">
        <v>71</v>
      </c>
      <c r="B29" s="203">
        <v>0</v>
      </c>
      <c r="C29" s="203">
        <v>8.67</v>
      </c>
      <c r="D29" s="203">
        <v>2.13</v>
      </c>
      <c r="E29" s="203">
        <v>0</v>
      </c>
      <c r="F29" s="203">
        <v>13.52</v>
      </c>
      <c r="G29" s="203">
        <v>4.1399999999999997</v>
      </c>
      <c r="H29" s="203">
        <v>0</v>
      </c>
      <c r="I29" s="203">
        <v>14.75</v>
      </c>
      <c r="J29" s="203">
        <v>0.56000000000000005</v>
      </c>
      <c r="K29" s="203">
        <v>1.68</v>
      </c>
      <c r="L29" s="203">
        <v>2.12</v>
      </c>
      <c r="M29" s="203">
        <v>0</v>
      </c>
      <c r="N29" s="203">
        <v>0.99</v>
      </c>
      <c r="O29" s="203">
        <v>1.64</v>
      </c>
      <c r="P29" s="203">
        <v>2.0099999999999998</v>
      </c>
      <c r="Q29" s="203">
        <v>0.18</v>
      </c>
      <c r="R29" s="203">
        <v>0.48</v>
      </c>
      <c r="S29" s="203">
        <v>0.28999999999999998</v>
      </c>
      <c r="T29" s="203">
        <v>0</v>
      </c>
      <c r="U29" s="203">
        <v>7.93</v>
      </c>
      <c r="V29" s="203">
        <v>0.17</v>
      </c>
      <c r="W29" s="203">
        <v>0.28000000000000003</v>
      </c>
      <c r="X29" s="203">
        <v>1.22</v>
      </c>
      <c r="Y29" s="203">
        <v>0</v>
      </c>
      <c r="Z29" s="203">
        <v>2.04</v>
      </c>
      <c r="AA29" s="203">
        <v>0.69</v>
      </c>
      <c r="AB29" s="203">
        <v>0</v>
      </c>
      <c r="AC29" s="203">
        <v>11.67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26.84</v>
      </c>
      <c r="AJ29" s="203">
        <v>0</v>
      </c>
      <c r="AK29" s="203">
        <v>1.1200000000000001</v>
      </c>
      <c r="AL29" s="203">
        <v>0</v>
      </c>
      <c r="AM29" s="203">
        <v>0</v>
      </c>
      <c r="AN29" s="203">
        <v>0</v>
      </c>
      <c r="AO29" s="203">
        <v>146.63999999999999</v>
      </c>
      <c r="AP29" s="203">
        <v>0</v>
      </c>
    </row>
    <row r="30" spans="1:42">
      <c r="A30" t="s">
        <v>72</v>
      </c>
      <c r="B30" s="203">
        <v>0</v>
      </c>
      <c r="C30" s="203">
        <v>8.67</v>
      </c>
      <c r="D30" s="203">
        <v>2.13</v>
      </c>
      <c r="E30" s="203">
        <v>0</v>
      </c>
      <c r="F30" s="203">
        <v>13.52</v>
      </c>
      <c r="G30" s="203">
        <v>4.1399999999999997</v>
      </c>
      <c r="H30" s="203">
        <v>0</v>
      </c>
      <c r="I30" s="203">
        <v>14.75</v>
      </c>
      <c r="J30" s="203">
        <v>0.56000000000000005</v>
      </c>
      <c r="K30" s="203">
        <v>1.68</v>
      </c>
      <c r="L30" s="203">
        <v>2.12</v>
      </c>
      <c r="M30" s="203">
        <v>0</v>
      </c>
      <c r="N30" s="203">
        <v>0.99</v>
      </c>
      <c r="O30" s="203">
        <v>1.64</v>
      </c>
      <c r="P30" s="203">
        <v>2.0099999999999998</v>
      </c>
      <c r="Q30" s="203">
        <v>0.18</v>
      </c>
      <c r="R30" s="203">
        <v>0.35</v>
      </c>
      <c r="S30" s="203">
        <v>0.22</v>
      </c>
      <c r="T30" s="203">
        <v>0</v>
      </c>
      <c r="U30" s="203">
        <v>7.93</v>
      </c>
      <c r="V30" s="203">
        <v>0.17</v>
      </c>
      <c r="W30" s="203">
        <v>0.28000000000000003</v>
      </c>
      <c r="X30" s="203">
        <v>1.22</v>
      </c>
      <c r="Y30" s="203">
        <v>0</v>
      </c>
      <c r="Z30" s="203">
        <v>2.04</v>
      </c>
      <c r="AA30" s="203">
        <v>0.69</v>
      </c>
      <c r="AB30" s="203">
        <v>0</v>
      </c>
      <c r="AC30" s="203">
        <v>12.03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26.84</v>
      </c>
      <c r="AJ30" s="203">
        <v>0</v>
      </c>
      <c r="AK30" s="203">
        <v>1.1200000000000001</v>
      </c>
      <c r="AL30" s="203">
        <v>0</v>
      </c>
      <c r="AM30" s="203">
        <v>0</v>
      </c>
      <c r="AN30" s="203">
        <v>0</v>
      </c>
      <c r="AO30" s="203">
        <v>146.63999999999999</v>
      </c>
      <c r="AP30" s="203">
        <v>0</v>
      </c>
    </row>
    <row r="31" spans="1:42">
      <c r="A31" t="s">
        <v>73</v>
      </c>
      <c r="B31" s="203">
        <v>0</v>
      </c>
      <c r="C31" s="203">
        <v>8.67</v>
      </c>
      <c r="D31" s="203">
        <v>2.13</v>
      </c>
      <c r="E31" s="203">
        <v>0</v>
      </c>
      <c r="F31" s="203">
        <v>13.52</v>
      </c>
      <c r="G31" s="203">
        <v>4.1399999999999997</v>
      </c>
      <c r="H31" s="203">
        <v>0</v>
      </c>
      <c r="I31" s="203">
        <v>14.75</v>
      </c>
      <c r="J31" s="203">
        <v>0.56000000000000005</v>
      </c>
      <c r="K31" s="203">
        <v>1.68</v>
      </c>
      <c r="L31" s="203">
        <v>2.12</v>
      </c>
      <c r="M31" s="203">
        <v>0</v>
      </c>
      <c r="N31" s="203">
        <v>0.99</v>
      </c>
      <c r="O31" s="203">
        <v>1.64</v>
      </c>
      <c r="P31" s="203">
        <v>2.0099999999999998</v>
      </c>
      <c r="Q31" s="203">
        <v>0.18</v>
      </c>
      <c r="R31" s="203">
        <v>0.35</v>
      </c>
      <c r="S31" s="203">
        <v>0.22</v>
      </c>
      <c r="T31" s="203">
        <v>0</v>
      </c>
      <c r="U31" s="203">
        <v>7.93</v>
      </c>
      <c r="V31" s="203">
        <v>0.17</v>
      </c>
      <c r="W31" s="203">
        <v>0.28000000000000003</v>
      </c>
      <c r="X31" s="203">
        <v>1.22</v>
      </c>
      <c r="Y31" s="203">
        <v>0</v>
      </c>
      <c r="Z31" s="203">
        <v>2.04</v>
      </c>
      <c r="AA31" s="203">
        <v>0.69</v>
      </c>
      <c r="AB31" s="203">
        <v>0</v>
      </c>
      <c r="AC31" s="203">
        <v>12.03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26.84</v>
      </c>
      <c r="AJ31" s="203">
        <v>0</v>
      </c>
      <c r="AK31" s="203">
        <v>1.1200000000000001</v>
      </c>
      <c r="AL31" s="203">
        <v>0</v>
      </c>
      <c r="AM31" s="203">
        <v>0</v>
      </c>
      <c r="AN31" s="203">
        <v>0</v>
      </c>
      <c r="AO31" s="203">
        <v>146.63999999999999</v>
      </c>
      <c r="AP31" s="203">
        <v>0</v>
      </c>
    </row>
    <row r="32" spans="1:42">
      <c r="A32" t="s">
        <v>74</v>
      </c>
      <c r="B32" s="203">
        <v>0</v>
      </c>
      <c r="C32" s="203">
        <v>8.67</v>
      </c>
      <c r="D32" s="203">
        <v>2.13</v>
      </c>
      <c r="E32" s="203">
        <v>0</v>
      </c>
      <c r="F32" s="203">
        <v>13.52</v>
      </c>
      <c r="G32" s="203">
        <v>4.1399999999999997</v>
      </c>
      <c r="H32" s="203">
        <v>0</v>
      </c>
      <c r="I32" s="203">
        <v>14.75</v>
      </c>
      <c r="J32" s="203">
        <v>0.56000000000000005</v>
      </c>
      <c r="K32" s="203">
        <v>1.68</v>
      </c>
      <c r="L32" s="203">
        <v>2.12</v>
      </c>
      <c r="M32" s="203">
        <v>0</v>
      </c>
      <c r="N32" s="203">
        <v>0.99</v>
      </c>
      <c r="O32" s="203">
        <v>1.64</v>
      </c>
      <c r="P32" s="203">
        <v>2.0099999999999998</v>
      </c>
      <c r="Q32" s="203">
        <v>0.18</v>
      </c>
      <c r="R32" s="203">
        <v>0.35</v>
      </c>
      <c r="S32" s="203">
        <v>0.22</v>
      </c>
      <c r="T32" s="203">
        <v>0</v>
      </c>
      <c r="U32" s="203">
        <v>7.93</v>
      </c>
      <c r="V32" s="203">
        <v>0.17</v>
      </c>
      <c r="W32" s="203">
        <v>0.28000000000000003</v>
      </c>
      <c r="X32" s="203">
        <v>1.22</v>
      </c>
      <c r="Y32" s="203">
        <v>0</v>
      </c>
      <c r="Z32" s="203">
        <v>2.04</v>
      </c>
      <c r="AA32" s="203">
        <v>0.69</v>
      </c>
      <c r="AB32" s="203">
        <v>0</v>
      </c>
      <c r="AC32" s="203">
        <v>12.03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26.84</v>
      </c>
      <c r="AJ32" s="203">
        <v>0</v>
      </c>
      <c r="AK32" s="203">
        <v>1.1200000000000001</v>
      </c>
      <c r="AL32" s="203">
        <v>0</v>
      </c>
      <c r="AM32" s="203">
        <v>0</v>
      </c>
      <c r="AN32" s="203">
        <v>0</v>
      </c>
      <c r="AO32" s="203">
        <v>146.63999999999999</v>
      </c>
      <c r="AP32" s="203">
        <v>0</v>
      </c>
    </row>
    <row r="33" spans="1:42">
      <c r="A33" t="s">
        <v>75</v>
      </c>
      <c r="B33" s="203">
        <v>0</v>
      </c>
      <c r="C33" s="203">
        <v>8.67</v>
      </c>
      <c r="D33" s="203">
        <v>2.13</v>
      </c>
      <c r="E33" s="203">
        <v>0</v>
      </c>
      <c r="F33" s="203">
        <v>13.52</v>
      </c>
      <c r="G33" s="203">
        <v>4.1399999999999997</v>
      </c>
      <c r="H33" s="203">
        <v>0</v>
      </c>
      <c r="I33" s="203">
        <v>14.75</v>
      </c>
      <c r="J33" s="203">
        <v>0.56000000000000005</v>
      </c>
      <c r="K33" s="203">
        <v>1.68</v>
      </c>
      <c r="L33" s="203">
        <v>2.12</v>
      </c>
      <c r="M33" s="203">
        <v>0</v>
      </c>
      <c r="N33" s="203">
        <v>0.99</v>
      </c>
      <c r="O33" s="203">
        <v>1.64</v>
      </c>
      <c r="P33" s="203">
        <v>2.0099999999999998</v>
      </c>
      <c r="Q33" s="203">
        <v>0.18</v>
      </c>
      <c r="R33" s="203">
        <v>0.35</v>
      </c>
      <c r="S33" s="203">
        <v>0.22</v>
      </c>
      <c r="T33" s="203">
        <v>0</v>
      </c>
      <c r="U33" s="203">
        <v>7.93</v>
      </c>
      <c r="V33" s="203">
        <v>0.17</v>
      </c>
      <c r="W33" s="203">
        <v>0.28000000000000003</v>
      </c>
      <c r="X33" s="203">
        <v>1.22</v>
      </c>
      <c r="Y33" s="203">
        <v>0</v>
      </c>
      <c r="Z33" s="203">
        <v>2.04</v>
      </c>
      <c r="AA33" s="203">
        <v>0.69</v>
      </c>
      <c r="AB33" s="203">
        <v>0</v>
      </c>
      <c r="AC33" s="203">
        <v>12.03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26.84</v>
      </c>
      <c r="AJ33" s="203">
        <v>0</v>
      </c>
      <c r="AK33" s="203">
        <v>1.1200000000000001</v>
      </c>
      <c r="AL33" s="203">
        <v>0</v>
      </c>
      <c r="AM33" s="203">
        <v>0</v>
      </c>
      <c r="AN33" s="203">
        <v>0</v>
      </c>
      <c r="AO33" s="203">
        <v>146.63999999999999</v>
      </c>
      <c r="AP33" s="203">
        <v>0</v>
      </c>
    </row>
    <row r="34" spans="1:42">
      <c r="A34" t="s">
        <v>76</v>
      </c>
      <c r="B34" s="203">
        <v>0</v>
      </c>
      <c r="C34" s="203">
        <v>8.67</v>
      </c>
      <c r="D34" s="203">
        <v>2.13</v>
      </c>
      <c r="E34" s="203">
        <v>0</v>
      </c>
      <c r="F34" s="203">
        <v>13.52</v>
      </c>
      <c r="G34" s="203">
        <v>4.1399999999999997</v>
      </c>
      <c r="H34" s="203">
        <v>0</v>
      </c>
      <c r="I34" s="203">
        <v>14.75</v>
      </c>
      <c r="J34" s="203">
        <v>0.56000000000000005</v>
      </c>
      <c r="K34" s="203">
        <v>1.68</v>
      </c>
      <c r="L34" s="203">
        <v>2.12</v>
      </c>
      <c r="M34" s="203">
        <v>0</v>
      </c>
      <c r="N34" s="203">
        <v>0.99</v>
      </c>
      <c r="O34" s="203">
        <v>1.64</v>
      </c>
      <c r="P34" s="203">
        <v>2.0099999999999998</v>
      </c>
      <c r="Q34" s="203">
        <v>0.18</v>
      </c>
      <c r="R34" s="203">
        <v>0.35</v>
      </c>
      <c r="S34" s="203">
        <v>0.22</v>
      </c>
      <c r="T34" s="203">
        <v>0</v>
      </c>
      <c r="U34" s="203">
        <v>7.93</v>
      </c>
      <c r="V34" s="203">
        <v>0.17</v>
      </c>
      <c r="W34" s="203">
        <v>0.28000000000000003</v>
      </c>
      <c r="X34" s="203">
        <v>1.22</v>
      </c>
      <c r="Y34" s="203">
        <v>0</v>
      </c>
      <c r="Z34" s="203">
        <v>2.04</v>
      </c>
      <c r="AA34" s="203">
        <v>0.69</v>
      </c>
      <c r="AB34" s="203">
        <v>0</v>
      </c>
      <c r="AC34" s="203">
        <v>12.03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26.84</v>
      </c>
      <c r="AJ34" s="203">
        <v>0</v>
      </c>
      <c r="AK34" s="203">
        <v>1.1200000000000001</v>
      </c>
      <c r="AL34" s="203">
        <v>0</v>
      </c>
      <c r="AM34" s="203">
        <v>0</v>
      </c>
      <c r="AN34" s="203">
        <v>0</v>
      </c>
      <c r="AO34" s="203">
        <v>146.63999999999999</v>
      </c>
      <c r="AP34" s="203">
        <v>0</v>
      </c>
    </row>
    <row r="35" spans="1:42">
      <c r="A35" t="s">
        <v>77</v>
      </c>
      <c r="B35" s="203">
        <v>0</v>
      </c>
      <c r="C35" s="203">
        <v>8.67</v>
      </c>
      <c r="D35" s="203">
        <v>2.13</v>
      </c>
      <c r="E35" s="203">
        <v>0</v>
      </c>
      <c r="F35" s="203">
        <v>13.52</v>
      </c>
      <c r="G35" s="203">
        <v>4.1399999999999997</v>
      </c>
      <c r="H35" s="203">
        <v>0</v>
      </c>
      <c r="I35" s="203">
        <v>14.75</v>
      </c>
      <c r="J35" s="203">
        <v>0.56000000000000005</v>
      </c>
      <c r="K35" s="203">
        <v>1.68</v>
      </c>
      <c r="L35" s="203">
        <v>2.12</v>
      </c>
      <c r="M35" s="203">
        <v>0</v>
      </c>
      <c r="N35" s="203">
        <v>0.99</v>
      </c>
      <c r="O35" s="203">
        <v>1.64</v>
      </c>
      <c r="P35" s="203">
        <v>2.0099999999999998</v>
      </c>
      <c r="Q35" s="203">
        <v>0.18</v>
      </c>
      <c r="R35" s="203">
        <v>0.35</v>
      </c>
      <c r="S35" s="203">
        <v>0.22</v>
      </c>
      <c r="T35" s="203">
        <v>0</v>
      </c>
      <c r="U35" s="203">
        <v>7.93</v>
      </c>
      <c r="V35" s="203">
        <v>0.17</v>
      </c>
      <c r="W35" s="203">
        <v>0.28000000000000003</v>
      </c>
      <c r="X35" s="203">
        <v>1.22</v>
      </c>
      <c r="Y35" s="203">
        <v>0</v>
      </c>
      <c r="Z35" s="203">
        <v>2.04</v>
      </c>
      <c r="AA35" s="203">
        <v>0.69</v>
      </c>
      <c r="AB35" s="203">
        <v>0</v>
      </c>
      <c r="AC35" s="203">
        <v>12.03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26.84</v>
      </c>
      <c r="AJ35" s="203">
        <v>0</v>
      </c>
      <c r="AK35" s="203">
        <v>1.1200000000000001</v>
      </c>
      <c r="AL35" s="203">
        <v>0</v>
      </c>
      <c r="AM35" s="203">
        <v>0</v>
      </c>
      <c r="AN35" s="203">
        <v>0</v>
      </c>
      <c r="AO35" s="203">
        <v>146.63999999999999</v>
      </c>
      <c r="AP35" s="203">
        <v>0</v>
      </c>
    </row>
    <row r="36" spans="1:42">
      <c r="A36" t="s">
        <v>78</v>
      </c>
      <c r="B36" s="203">
        <v>0</v>
      </c>
      <c r="C36" s="203">
        <v>8.67</v>
      </c>
      <c r="D36" s="203">
        <v>2.13</v>
      </c>
      <c r="E36" s="203">
        <v>0</v>
      </c>
      <c r="F36" s="203">
        <v>13.52</v>
      </c>
      <c r="G36" s="203">
        <v>4.1399999999999997</v>
      </c>
      <c r="H36" s="203">
        <v>0</v>
      </c>
      <c r="I36" s="203">
        <v>14.75</v>
      </c>
      <c r="J36" s="203">
        <v>0.56000000000000005</v>
      </c>
      <c r="K36" s="203">
        <v>1.68</v>
      </c>
      <c r="L36" s="203">
        <v>2.12</v>
      </c>
      <c r="M36" s="203">
        <v>0</v>
      </c>
      <c r="N36" s="203">
        <v>0.99</v>
      </c>
      <c r="O36" s="203">
        <v>1.64</v>
      </c>
      <c r="P36" s="203">
        <v>2.0099999999999998</v>
      </c>
      <c r="Q36" s="203">
        <v>0.18</v>
      </c>
      <c r="R36" s="203">
        <v>0.35</v>
      </c>
      <c r="S36" s="203">
        <v>0.22</v>
      </c>
      <c r="T36" s="203">
        <v>0</v>
      </c>
      <c r="U36" s="203">
        <v>7.93</v>
      </c>
      <c r="V36" s="203">
        <v>0.17</v>
      </c>
      <c r="W36" s="203">
        <v>0.28000000000000003</v>
      </c>
      <c r="X36" s="203">
        <v>1.22</v>
      </c>
      <c r="Y36" s="203">
        <v>0</v>
      </c>
      <c r="Z36" s="203">
        <v>2.04</v>
      </c>
      <c r="AA36" s="203">
        <v>0.69</v>
      </c>
      <c r="AB36" s="203">
        <v>0</v>
      </c>
      <c r="AC36" s="203">
        <v>12.03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26.84</v>
      </c>
      <c r="AJ36" s="203">
        <v>0</v>
      </c>
      <c r="AK36" s="203">
        <v>1.1200000000000001</v>
      </c>
      <c r="AL36" s="203">
        <v>0</v>
      </c>
      <c r="AM36" s="203">
        <v>0</v>
      </c>
      <c r="AN36" s="203">
        <v>0</v>
      </c>
      <c r="AO36" s="203">
        <v>146.63999999999999</v>
      </c>
      <c r="AP36" s="203">
        <v>0</v>
      </c>
    </row>
    <row r="37" spans="1:42">
      <c r="A37" t="s">
        <v>79</v>
      </c>
      <c r="B37" s="203">
        <v>0</v>
      </c>
      <c r="C37" s="203">
        <v>8.67</v>
      </c>
      <c r="D37" s="203">
        <v>2.13</v>
      </c>
      <c r="E37" s="203">
        <v>0</v>
      </c>
      <c r="F37" s="203">
        <v>13.52</v>
      </c>
      <c r="G37" s="203">
        <v>4.1399999999999997</v>
      </c>
      <c r="H37" s="203">
        <v>0</v>
      </c>
      <c r="I37" s="203">
        <v>14.75</v>
      </c>
      <c r="J37" s="203">
        <v>0.56000000000000005</v>
      </c>
      <c r="K37" s="203">
        <v>1.68</v>
      </c>
      <c r="L37" s="203">
        <v>2.12</v>
      </c>
      <c r="M37" s="203">
        <v>0</v>
      </c>
      <c r="N37" s="203">
        <v>0.99</v>
      </c>
      <c r="O37" s="203">
        <v>1.64</v>
      </c>
      <c r="P37" s="203">
        <v>2.0099999999999998</v>
      </c>
      <c r="Q37" s="203">
        <v>0.18</v>
      </c>
      <c r="R37" s="203">
        <v>0.35</v>
      </c>
      <c r="S37" s="203">
        <v>0.22</v>
      </c>
      <c r="T37" s="203">
        <v>0</v>
      </c>
      <c r="U37" s="203">
        <v>7.93</v>
      </c>
      <c r="V37" s="203">
        <v>0.17</v>
      </c>
      <c r="W37" s="203">
        <v>0.28000000000000003</v>
      </c>
      <c r="X37" s="203">
        <v>1.22</v>
      </c>
      <c r="Y37" s="203">
        <v>0</v>
      </c>
      <c r="Z37" s="203">
        <v>2.04</v>
      </c>
      <c r="AA37" s="203">
        <v>0.69</v>
      </c>
      <c r="AB37" s="203">
        <v>0</v>
      </c>
      <c r="AC37" s="203">
        <v>12.03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26.84</v>
      </c>
      <c r="AJ37" s="203">
        <v>0</v>
      </c>
      <c r="AK37" s="203">
        <v>1.1200000000000001</v>
      </c>
      <c r="AL37" s="203">
        <v>0</v>
      </c>
      <c r="AM37" s="203">
        <v>0</v>
      </c>
      <c r="AN37" s="203">
        <v>0</v>
      </c>
      <c r="AO37" s="203">
        <v>146.63999999999999</v>
      </c>
      <c r="AP37" s="203">
        <v>0</v>
      </c>
    </row>
    <row r="38" spans="1:42">
      <c r="A38" t="s">
        <v>80</v>
      </c>
      <c r="B38" s="203">
        <v>0</v>
      </c>
      <c r="C38" s="203">
        <v>8.67</v>
      </c>
      <c r="D38" s="203">
        <v>2.13</v>
      </c>
      <c r="E38" s="203">
        <v>0</v>
      </c>
      <c r="F38" s="203">
        <v>13.52</v>
      </c>
      <c r="G38" s="203">
        <v>4.1399999999999997</v>
      </c>
      <c r="H38" s="203">
        <v>0</v>
      </c>
      <c r="I38" s="203">
        <v>14.75</v>
      </c>
      <c r="J38" s="203">
        <v>0.56000000000000005</v>
      </c>
      <c r="K38" s="203">
        <v>1.68</v>
      </c>
      <c r="L38" s="203">
        <v>2.12</v>
      </c>
      <c r="M38" s="203">
        <v>0</v>
      </c>
      <c r="N38" s="203">
        <v>0.99</v>
      </c>
      <c r="O38" s="203">
        <v>1.64</v>
      </c>
      <c r="P38" s="203">
        <v>2.0099999999999998</v>
      </c>
      <c r="Q38" s="203">
        <v>0.18</v>
      </c>
      <c r="R38" s="203">
        <v>0.35</v>
      </c>
      <c r="S38" s="203">
        <v>0.22</v>
      </c>
      <c r="T38" s="203">
        <v>0</v>
      </c>
      <c r="U38" s="203">
        <v>7.93</v>
      </c>
      <c r="V38" s="203">
        <v>0.17</v>
      </c>
      <c r="W38" s="203">
        <v>0.28000000000000003</v>
      </c>
      <c r="X38" s="203">
        <v>1.22</v>
      </c>
      <c r="Y38" s="203">
        <v>0</v>
      </c>
      <c r="Z38" s="203">
        <v>2.04</v>
      </c>
      <c r="AA38" s="203">
        <v>0.69</v>
      </c>
      <c r="AB38" s="203">
        <v>0</v>
      </c>
      <c r="AC38" s="203">
        <v>12.03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26.84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146.63999999999999</v>
      </c>
      <c r="AP38" s="203">
        <v>0</v>
      </c>
    </row>
    <row r="39" spans="1:42">
      <c r="A39" t="s">
        <v>81</v>
      </c>
      <c r="B39" s="203">
        <v>0</v>
      </c>
      <c r="C39" s="203">
        <v>8.67</v>
      </c>
      <c r="D39" s="203">
        <v>2.13</v>
      </c>
      <c r="E39" s="203">
        <v>0</v>
      </c>
      <c r="F39" s="203">
        <v>13.52</v>
      </c>
      <c r="G39" s="203">
        <v>4.1399999999999997</v>
      </c>
      <c r="H39" s="203">
        <v>0</v>
      </c>
      <c r="I39" s="203">
        <v>14.75</v>
      </c>
      <c r="J39" s="203">
        <v>0.56000000000000005</v>
      </c>
      <c r="K39" s="203">
        <v>27.6</v>
      </c>
      <c r="L39" s="203">
        <v>46.87</v>
      </c>
      <c r="M39" s="203">
        <v>0</v>
      </c>
      <c r="N39" s="203">
        <v>0.99</v>
      </c>
      <c r="O39" s="203">
        <v>1.64</v>
      </c>
      <c r="P39" s="203">
        <v>2.0099999999999998</v>
      </c>
      <c r="Q39" s="203">
        <v>4.57</v>
      </c>
      <c r="R39" s="203">
        <v>7.87</v>
      </c>
      <c r="S39" s="203">
        <v>4.7699999999999996</v>
      </c>
      <c r="T39" s="203">
        <v>0</v>
      </c>
      <c r="U39" s="203">
        <v>7.93</v>
      </c>
      <c r="V39" s="203">
        <v>0.17</v>
      </c>
      <c r="W39" s="203">
        <v>0.28000000000000003</v>
      </c>
      <c r="X39" s="203">
        <v>1.22</v>
      </c>
      <c r="Y39" s="203">
        <v>0</v>
      </c>
      <c r="Z39" s="203">
        <v>2.04</v>
      </c>
      <c r="AA39" s="203">
        <v>0.69</v>
      </c>
      <c r="AB39" s="203">
        <v>0</v>
      </c>
      <c r="AC39" s="203">
        <v>12.03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26.84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146.63999999999999</v>
      </c>
      <c r="AP39" s="203">
        <v>0</v>
      </c>
    </row>
    <row r="40" spans="1:42">
      <c r="A40" t="s">
        <v>82</v>
      </c>
      <c r="B40" s="203">
        <v>0</v>
      </c>
      <c r="C40" s="203">
        <v>8.67</v>
      </c>
      <c r="D40" s="203">
        <v>2.13</v>
      </c>
      <c r="E40" s="203">
        <v>0</v>
      </c>
      <c r="F40" s="203">
        <v>13.52</v>
      </c>
      <c r="G40" s="203">
        <v>4.1399999999999997</v>
      </c>
      <c r="H40" s="203">
        <v>0</v>
      </c>
      <c r="I40" s="203">
        <v>14.75</v>
      </c>
      <c r="J40" s="203">
        <v>0.56000000000000005</v>
      </c>
      <c r="K40" s="203">
        <v>27.6</v>
      </c>
      <c r="L40" s="203">
        <v>46.87</v>
      </c>
      <c r="M40" s="203">
        <v>0</v>
      </c>
      <c r="N40" s="203">
        <v>0.99</v>
      </c>
      <c r="O40" s="203">
        <v>1.64</v>
      </c>
      <c r="P40" s="203">
        <v>2.0099999999999998</v>
      </c>
      <c r="Q40" s="203">
        <v>4.57</v>
      </c>
      <c r="R40" s="203">
        <v>7.87</v>
      </c>
      <c r="S40" s="203">
        <v>4.7699999999999996</v>
      </c>
      <c r="T40" s="203">
        <v>0</v>
      </c>
      <c r="U40" s="203">
        <v>7.93</v>
      </c>
      <c r="V40" s="203">
        <v>0.17</v>
      </c>
      <c r="W40" s="203">
        <v>0.28000000000000003</v>
      </c>
      <c r="X40" s="203">
        <v>1.22</v>
      </c>
      <c r="Y40" s="203">
        <v>0</v>
      </c>
      <c r="Z40" s="203">
        <v>2.04</v>
      </c>
      <c r="AA40" s="203">
        <v>0.69</v>
      </c>
      <c r="AB40" s="203">
        <v>0</v>
      </c>
      <c r="AC40" s="203">
        <v>12.03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26.84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146.63999999999999</v>
      </c>
      <c r="AP40" s="203">
        <v>0</v>
      </c>
    </row>
    <row r="41" spans="1:42">
      <c r="A41" t="s">
        <v>83</v>
      </c>
      <c r="B41" s="203">
        <v>0</v>
      </c>
      <c r="C41" s="203">
        <v>8.67</v>
      </c>
      <c r="D41" s="203">
        <v>2.13</v>
      </c>
      <c r="E41" s="203">
        <v>0</v>
      </c>
      <c r="F41" s="203">
        <v>13.52</v>
      </c>
      <c r="G41" s="203">
        <v>4.1399999999999997</v>
      </c>
      <c r="H41" s="203">
        <v>0</v>
      </c>
      <c r="I41" s="203">
        <v>14.75</v>
      </c>
      <c r="J41" s="203">
        <v>0.56000000000000005</v>
      </c>
      <c r="K41" s="203">
        <v>27.6</v>
      </c>
      <c r="L41" s="203">
        <v>46.87</v>
      </c>
      <c r="M41" s="203">
        <v>0</v>
      </c>
      <c r="N41" s="203">
        <v>0.99</v>
      </c>
      <c r="O41" s="203">
        <v>1.64</v>
      </c>
      <c r="P41" s="203">
        <v>2.0099999999999998</v>
      </c>
      <c r="Q41" s="203">
        <v>4.57</v>
      </c>
      <c r="R41" s="203">
        <v>7.87</v>
      </c>
      <c r="S41" s="203">
        <v>4.7699999999999996</v>
      </c>
      <c r="T41" s="203">
        <v>0</v>
      </c>
      <c r="U41" s="203">
        <v>7.93</v>
      </c>
      <c r="V41" s="203">
        <v>0.17</v>
      </c>
      <c r="W41" s="203">
        <v>0.28000000000000003</v>
      </c>
      <c r="X41" s="203">
        <v>1.22</v>
      </c>
      <c r="Y41" s="203">
        <v>0</v>
      </c>
      <c r="Z41" s="203">
        <v>2.04</v>
      </c>
      <c r="AA41" s="203">
        <v>0.69</v>
      </c>
      <c r="AB41" s="203">
        <v>0</v>
      </c>
      <c r="AC41" s="203">
        <v>12.03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26.84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146.63999999999999</v>
      </c>
      <c r="AP41" s="203">
        <v>0</v>
      </c>
    </row>
    <row r="42" spans="1:42">
      <c r="A42" t="s">
        <v>84</v>
      </c>
      <c r="B42" s="203">
        <v>0</v>
      </c>
      <c r="C42" s="203">
        <v>8.67</v>
      </c>
      <c r="D42" s="203">
        <v>2.13</v>
      </c>
      <c r="E42" s="203">
        <v>0</v>
      </c>
      <c r="F42" s="203">
        <v>13.52</v>
      </c>
      <c r="G42" s="203">
        <v>4.1399999999999997</v>
      </c>
      <c r="H42" s="203">
        <v>0</v>
      </c>
      <c r="I42" s="203">
        <v>14.75</v>
      </c>
      <c r="J42" s="203">
        <v>0.56000000000000005</v>
      </c>
      <c r="K42" s="203">
        <v>27.6</v>
      </c>
      <c r="L42" s="203">
        <v>46.87</v>
      </c>
      <c r="M42" s="203">
        <v>0</v>
      </c>
      <c r="N42" s="203">
        <v>0.99</v>
      </c>
      <c r="O42" s="203">
        <v>1.64</v>
      </c>
      <c r="P42" s="203">
        <v>2.0099999999999998</v>
      </c>
      <c r="Q42" s="203">
        <v>4.57</v>
      </c>
      <c r="R42" s="203">
        <v>7.87</v>
      </c>
      <c r="S42" s="203">
        <v>4.7699999999999996</v>
      </c>
      <c r="T42" s="203">
        <v>0</v>
      </c>
      <c r="U42" s="203">
        <v>7.93</v>
      </c>
      <c r="V42" s="203">
        <v>0.17</v>
      </c>
      <c r="W42" s="203">
        <v>0.28000000000000003</v>
      </c>
      <c r="X42" s="203">
        <v>1.22</v>
      </c>
      <c r="Y42" s="203">
        <v>0</v>
      </c>
      <c r="Z42" s="203">
        <v>2.04</v>
      </c>
      <c r="AA42" s="203">
        <v>0.69</v>
      </c>
      <c r="AB42" s="203">
        <v>0</v>
      </c>
      <c r="AC42" s="203">
        <v>12.03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26.84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146.63999999999999</v>
      </c>
      <c r="AP42" s="203">
        <v>0</v>
      </c>
    </row>
    <row r="43" spans="1:42">
      <c r="A43" t="s">
        <v>85</v>
      </c>
      <c r="B43" s="203">
        <v>0</v>
      </c>
      <c r="C43" s="203">
        <v>8.67</v>
      </c>
      <c r="D43" s="203">
        <v>2.13</v>
      </c>
      <c r="E43" s="203">
        <v>0</v>
      </c>
      <c r="F43" s="203">
        <v>13.52</v>
      </c>
      <c r="G43" s="203">
        <v>4.1399999999999997</v>
      </c>
      <c r="H43" s="203">
        <v>0</v>
      </c>
      <c r="I43" s="203">
        <v>14.75</v>
      </c>
      <c r="J43" s="203">
        <v>0.56000000000000005</v>
      </c>
      <c r="K43" s="203">
        <v>27.6</v>
      </c>
      <c r="L43" s="203">
        <v>46.87</v>
      </c>
      <c r="M43" s="203">
        <v>0</v>
      </c>
      <c r="N43" s="203">
        <v>0.99</v>
      </c>
      <c r="O43" s="203">
        <v>1.64</v>
      </c>
      <c r="P43" s="203">
        <v>2.0099999999999998</v>
      </c>
      <c r="Q43" s="203">
        <v>4.57</v>
      </c>
      <c r="R43" s="203">
        <v>7.87</v>
      </c>
      <c r="S43" s="203">
        <v>4.7699999999999996</v>
      </c>
      <c r="T43" s="203">
        <v>0</v>
      </c>
      <c r="U43" s="203">
        <v>7.93</v>
      </c>
      <c r="V43" s="203">
        <v>0.17</v>
      </c>
      <c r="W43" s="203">
        <v>0.28000000000000003</v>
      </c>
      <c r="X43" s="203">
        <v>1.22</v>
      </c>
      <c r="Y43" s="203">
        <v>0</v>
      </c>
      <c r="Z43" s="203">
        <v>2.04</v>
      </c>
      <c r="AA43" s="203">
        <v>0.69</v>
      </c>
      <c r="AB43" s="203">
        <v>0</v>
      </c>
      <c r="AC43" s="203">
        <v>12.03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26.84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146.63999999999999</v>
      </c>
      <c r="AP43" s="203">
        <v>0</v>
      </c>
    </row>
    <row r="44" spans="1:42">
      <c r="A44" t="s">
        <v>86</v>
      </c>
      <c r="B44" s="203">
        <v>0</v>
      </c>
      <c r="C44" s="203">
        <v>8.67</v>
      </c>
      <c r="D44" s="203">
        <v>2.13</v>
      </c>
      <c r="E44" s="203">
        <v>0</v>
      </c>
      <c r="F44" s="203">
        <v>13.52</v>
      </c>
      <c r="G44" s="203">
        <v>4.1399999999999997</v>
      </c>
      <c r="H44" s="203">
        <v>0</v>
      </c>
      <c r="I44" s="203">
        <v>14.75</v>
      </c>
      <c r="J44" s="203">
        <v>0.56000000000000005</v>
      </c>
      <c r="K44" s="203">
        <v>27.6</v>
      </c>
      <c r="L44" s="203">
        <v>46.87</v>
      </c>
      <c r="M44" s="203">
        <v>0</v>
      </c>
      <c r="N44" s="203">
        <v>0.99</v>
      </c>
      <c r="O44" s="203">
        <v>1.64</v>
      </c>
      <c r="P44" s="203">
        <v>2.0099999999999998</v>
      </c>
      <c r="Q44" s="203">
        <v>4.57</v>
      </c>
      <c r="R44" s="203">
        <v>7.87</v>
      </c>
      <c r="S44" s="203">
        <v>4.7699999999999996</v>
      </c>
      <c r="T44" s="203">
        <v>0</v>
      </c>
      <c r="U44" s="203">
        <v>7.93</v>
      </c>
      <c r="V44" s="203">
        <v>0.17</v>
      </c>
      <c r="W44" s="203">
        <v>0.28000000000000003</v>
      </c>
      <c r="X44" s="203">
        <v>1.22</v>
      </c>
      <c r="Y44" s="203">
        <v>0</v>
      </c>
      <c r="Z44" s="203">
        <v>2.04</v>
      </c>
      <c r="AA44" s="203">
        <v>0.69</v>
      </c>
      <c r="AB44" s="203">
        <v>0</v>
      </c>
      <c r="AC44" s="203">
        <v>1.45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14.72</v>
      </c>
      <c r="AJ44" s="203">
        <v>0</v>
      </c>
      <c r="AK44" s="203">
        <v>1.92</v>
      </c>
      <c r="AL44" s="203">
        <v>0</v>
      </c>
      <c r="AM44" s="203">
        <v>0</v>
      </c>
      <c r="AN44" s="203">
        <v>0</v>
      </c>
      <c r="AO44" s="203">
        <v>146.63999999999999</v>
      </c>
      <c r="AP44" s="203">
        <v>0</v>
      </c>
    </row>
    <row r="45" spans="1:42">
      <c r="A45" t="s">
        <v>87</v>
      </c>
      <c r="B45" s="203">
        <v>0</v>
      </c>
      <c r="C45" s="203">
        <v>8.67</v>
      </c>
      <c r="D45" s="203">
        <v>2.13</v>
      </c>
      <c r="E45" s="203">
        <v>0</v>
      </c>
      <c r="F45" s="203">
        <v>13.52</v>
      </c>
      <c r="G45" s="203">
        <v>4.1399999999999997</v>
      </c>
      <c r="H45" s="203">
        <v>0</v>
      </c>
      <c r="I45" s="203">
        <v>14.75</v>
      </c>
      <c r="J45" s="203">
        <v>0.56000000000000005</v>
      </c>
      <c r="K45" s="203">
        <v>28.39</v>
      </c>
      <c r="L45" s="203">
        <v>47.47</v>
      </c>
      <c r="M45" s="203">
        <v>0</v>
      </c>
      <c r="N45" s="203">
        <v>0.99</v>
      </c>
      <c r="O45" s="203">
        <v>1.64</v>
      </c>
      <c r="P45" s="203">
        <v>2.0099999999999998</v>
      </c>
      <c r="Q45" s="203">
        <v>4.5999999999999996</v>
      </c>
      <c r="R45" s="203">
        <v>7.96</v>
      </c>
      <c r="S45" s="203">
        <v>4.83</v>
      </c>
      <c r="T45" s="203">
        <v>0</v>
      </c>
      <c r="U45" s="203">
        <v>7.93</v>
      </c>
      <c r="V45" s="203">
        <v>5.27</v>
      </c>
      <c r="W45" s="203">
        <v>5.0199999999999996</v>
      </c>
      <c r="X45" s="203">
        <v>20.05</v>
      </c>
      <c r="Y45" s="203">
        <v>0</v>
      </c>
      <c r="Z45" s="203">
        <v>28.83</v>
      </c>
      <c r="AA45" s="203">
        <v>11.45</v>
      </c>
      <c r="AB45" s="203">
        <v>0</v>
      </c>
      <c r="AC45" s="203">
        <v>12.1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26.84</v>
      </c>
      <c r="AJ45" s="203">
        <v>0</v>
      </c>
      <c r="AK45" s="203">
        <v>1.92</v>
      </c>
      <c r="AL45" s="203">
        <v>0</v>
      </c>
      <c r="AM45" s="203">
        <v>0</v>
      </c>
      <c r="AN45" s="203">
        <v>0</v>
      </c>
      <c r="AO45" s="203">
        <v>146.63999999999999</v>
      </c>
      <c r="AP45" s="203">
        <v>0</v>
      </c>
    </row>
    <row r="46" spans="1:42">
      <c r="A46" t="s">
        <v>88</v>
      </c>
      <c r="B46" s="203">
        <v>0</v>
      </c>
      <c r="C46" s="203">
        <v>8.67</v>
      </c>
      <c r="D46" s="203">
        <v>2.13</v>
      </c>
      <c r="E46" s="203">
        <v>0</v>
      </c>
      <c r="F46" s="203">
        <v>13.52</v>
      </c>
      <c r="G46" s="203">
        <v>4.1399999999999997</v>
      </c>
      <c r="H46" s="203">
        <v>0</v>
      </c>
      <c r="I46" s="203">
        <v>14.75</v>
      </c>
      <c r="J46" s="203">
        <v>0.56000000000000005</v>
      </c>
      <c r="K46" s="203">
        <v>28.39</v>
      </c>
      <c r="L46" s="203">
        <v>47.47</v>
      </c>
      <c r="M46" s="203">
        <v>0</v>
      </c>
      <c r="N46" s="203">
        <v>0.99</v>
      </c>
      <c r="O46" s="203">
        <v>1.64</v>
      </c>
      <c r="P46" s="203">
        <v>2.0099999999999998</v>
      </c>
      <c r="Q46" s="203">
        <v>4.5999999999999996</v>
      </c>
      <c r="R46" s="203">
        <v>7.96</v>
      </c>
      <c r="S46" s="203">
        <v>4.83</v>
      </c>
      <c r="T46" s="203">
        <v>0</v>
      </c>
      <c r="U46" s="203">
        <v>7.93</v>
      </c>
      <c r="V46" s="203">
        <v>5.27</v>
      </c>
      <c r="W46" s="203">
        <v>5.0199999999999996</v>
      </c>
      <c r="X46" s="203">
        <v>20.05</v>
      </c>
      <c r="Y46" s="203">
        <v>0</v>
      </c>
      <c r="Z46" s="203">
        <v>28.83</v>
      </c>
      <c r="AA46" s="203">
        <v>11.45</v>
      </c>
      <c r="AB46" s="203">
        <v>0</v>
      </c>
      <c r="AC46" s="203">
        <v>12.1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26.84</v>
      </c>
      <c r="AJ46" s="203">
        <v>0</v>
      </c>
      <c r="AK46" s="203">
        <v>1.92</v>
      </c>
      <c r="AL46" s="203">
        <v>0</v>
      </c>
      <c r="AM46" s="203">
        <v>0</v>
      </c>
      <c r="AN46" s="203">
        <v>0</v>
      </c>
      <c r="AO46" s="203">
        <v>146.63999999999999</v>
      </c>
      <c r="AP46" s="203">
        <v>0</v>
      </c>
    </row>
    <row r="47" spans="1:42">
      <c r="A47" t="s">
        <v>89</v>
      </c>
      <c r="B47" s="203">
        <v>0</v>
      </c>
      <c r="C47" s="203">
        <v>8.67</v>
      </c>
      <c r="D47" s="203">
        <v>2.13</v>
      </c>
      <c r="E47" s="203">
        <v>0</v>
      </c>
      <c r="F47" s="203">
        <v>13.52</v>
      </c>
      <c r="G47" s="203">
        <v>4.1399999999999997</v>
      </c>
      <c r="H47" s="203">
        <v>0</v>
      </c>
      <c r="I47" s="203">
        <v>14.75</v>
      </c>
      <c r="J47" s="203">
        <v>0.56000000000000005</v>
      </c>
      <c r="K47" s="203">
        <v>28.39</v>
      </c>
      <c r="L47" s="203">
        <v>47.47</v>
      </c>
      <c r="M47" s="203">
        <v>0</v>
      </c>
      <c r="N47" s="203">
        <v>0.99</v>
      </c>
      <c r="O47" s="203">
        <v>1.64</v>
      </c>
      <c r="P47" s="203">
        <v>2.0099999999999998</v>
      </c>
      <c r="Q47" s="203">
        <v>4.5999999999999996</v>
      </c>
      <c r="R47" s="203">
        <v>7.87</v>
      </c>
      <c r="S47" s="203">
        <v>4.7699999999999996</v>
      </c>
      <c r="T47" s="203">
        <v>0</v>
      </c>
      <c r="U47" s="203">
        <v>7.93</v>
      </c>
      <c r="V47" s="203">
        <v>5.27</v>
      </c>
      <c r="W47" s="203">
        <v>5.0199999999999996</v>
      </c>
      <c r="X47" s="203">
        <v>20.05</v>
      </c>
      <c r="Y47" s="203">
        <v>0</v>
      </c>
      <c r="Z47" s="203">
        <v>28.83</v>
      </c>
      <c r="AA47" s="203">
        <v>11.45</v>
      </c>
      <c r="AB47" s="203">
        <v>0</v>
      </c>
      <c r="AC47" s="203">
        <v>12.1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26.84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146.63999999999999</v>
      </c>
      <c r="AP47" s="203">
        <v>0</v>
      </c>
    </row>
    <row r="48" spans="1:42">
      <c r="A48" t="s">
        <v>90</v>
      </c>
      <c r="B48" s="203">
        <v>0</v>
      </c>
      <c r="C48" s="203">
        <v>8.67</v>
      </c>
      <c r="D48" s="203">
        <v>2.13</v>
      </c>
      <c r="E48" s="203">
        <v>0</v>
      </c>
      <c r="F48" s="203">
        <v>13.52</v>
      </c>
      <c r="G48" s="203">
        <v>4.1399999999999997</v>
      </c>
      <c r="H48" s="203">
        <v>0</v>
      </c>
      <c r="I48" s="203">
        <v>14.75</v>
      </c>
      <c r="J48" s="203">
        <v>0.56000000000000005</v>
      </c>
      <c r="K48" s="203">
        <v>28.39</v>
      </c>
      <c r="L48" s="203">
        <v>47.47</v>
      </c>
      <c r="M48" s="203">
        <v>0</v>
      </c>
      <c r="N48" s="203">
        <v>0.99</v>
      </c>
      <c r="O48" s="203">
        <v>1.64</v>
      </c>
      <c r="P48" s="203">
        <v>2.0099999999999998</v>
      </c>
      <c r="Q48" s="203">
        <v>4.5999999999999996</v>
      </c>
      <c r="R48" s="203">
        <v>7.96</v>
      </c>
      <c r="S48" s="203">
        <v>4.83</v>
      </c>
      <c r="T48" s="203">
        <v>0</v>
      </c>
      <c r="U48" s="203">
        <v>7.93</v>
      </c>
      <c r="V48" s="203">
        <v>5.27</v>
      </c>
      <c r="W48" s="203">
        <v>0.41</v>
      </c>
      <c r="X48" s="203">
        <v>1.22</v>
      </c>
      <c r="Y48" s="203">
        <v>0</v>
      </c>
      <c r="Z48" s="203">
        <v>23.99</v>
      </c>
      <c r="AA48" s="203">
        <v>11.45</v>
      </c>
      <c r="AB48" s="203">
        <v>0</v>
      </c>
      <c r="AC48" s="203">
        <v>12.1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26.84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146.63999999999999</v>
      </c>
      <c r="AP48" s="203">
        <v>0</v>
      </c>
    </row>
    <row r="49" spans="1:42">
      <c r="A49" t="s">
        <v>91</v>
      </c>
      <c r="B49" s="203">
        <v>0</v>
      </c>
      <c r="C49" s="203">
        <v>8.67</v>
      </c>
      <c r="D49" s="203">
        <v>2.13</v>
      </c>
      <c r="E49" s="203">
        <v>0</v>
      </c>
      <c r="F49" s="203">
        <v>13.52</v>
      </c>
      <c r="G49" s="203">
        <v>4.1399999999999997</v>
      </c>
      <c r="H49" s="203">
        <v>0</v>
      </c>
      <c r="I49" s="203">
        <v>14.75</v>
      </c>
      <c r="J49" s="203">
        <v>0.56000000000000005</v>
      </c>
      <c r="K49" s="203">
        <v>28.39</v>
      </c>
      <c r="L49" s="203">
        <v>47.47</v>
      </c>
      <c r="M49" s="203">
        <v>0</v>
      </c>
      <c r="N49" s="203">
        <v>0.99</v>
      </c>
      <c r="O49" s="203">
        <v>1.64</v>
      </c>
      <c r="P49" s="203">
        <v>2.0099999999999998</v>
      </c>
      <c r="Q49" s="203">
        <v>4.5999999999999996</v>
      </c>
      <c r="R49" s="203">
        <v>7.96</v>
      </c>
      <c r="S49" s="203">
        <v>4.83</v>
      </c>
      <c r="T49" s="203">
        <v>0</v>
      </c>
      <c r="U49" s="203">
        <v>7.93</v>
      </c>
      <c r="V49" s="203">
        <v>5.27</v>
      </c>
      <c r="W49" s="203">
        <v>0.41</v>
      </c>
      <c r="X49" s="203">
        <v>1.22</v>
      </c>
      <c r="Y49" s="203">
        <v>0</v>
      </c>
      <c r="Z49" s="203">
        <v>2.04</v>
      </c>
      <c r="AA49" s="203">
        <v>11.45</v>
      </c>
      <c r="AB49" s="203">
        <v>0</v>
      </c>
      <c r="AC49" s="203">
        <v>12.1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26.84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146.63999999999999</v>
      </c>
      <c r="AP49" s="203">
        <v>0</v>
      </c>
    </row>
    <row r="50" spans="1:42">
      <c r="A50" t="s">
        <v>92</v>
      </c>
      <c r="B50" s="203">
        <v>0</v>
      </c>
      <c r="C50" s="203">
        <v>8.67</v>
      </c>
      <c r="D50" s="203">
        <v>2.13</v>
      </c>
      <c r="E50" s="203">
        <v>0</v>
      </c>
      <c r="F50" s="203">
        <v>13.52</v>
      </c>
      <c r="G50" s="203">
        <v>4.1399999999999997</v>
      </c>
      <c r="H50" s="203">
        <v>0</v>
      </c>
      <c r="I50" s="203">
        <v>14.75</v>
      </c>
      <c r="J50" s="203">
        <v>0.56000000000000005</v>
      </c>
      <c r="K50" s="203">
        <v>28.39</v>
      </c>
      <c r="L50" s="203">
        <v>47.47</v>
      </c>
      <c r="M50" s="203">
        <v>0</v>
      </c>
      <c r="N50" s="203">
        <v>0.99</v>
      </c>
      <c r="O50" s="203">
        <v>1.64</v>
      </c>
      <c r="P50" s="203">
        <v>2.0099999999999998</v>
      </c>
      <c r="Q50" s="203">
        <v>4.5999999999999996</v>
      </c>
      <c r="R50" s="203">
        <v>7.96</v>
      </c>
      <c r="S50" s="203">
        <v>4.83</v>
      </c>
      <c r="T50" s="203">
        <v>0</v>
      </c>
      <c r="U50" s="203">
        <v>7.93</v>
      </c>
      <c r="V50" s="203">
        <v>5.27</v>
      </c>
      <c r="W50" s="203">
        <v>0.41</v>
      </c>
      <c r="X50" s="203">
        <v>1.22</v>
      </c>
      <c r="Y50" s="203">
        <v>0</v>
      </c>
      <c r="Z50" s="203">
        <v>2.04</v>
      </c>
      <c r="AA50" s="203">
        <v>11.45</v>
      </c>
      <c r="AB50" s="203">
        <v>0</v>
      </c>
      <c r="AC50" s="203">
        <v>12.1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26.84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146.63999999999999</v>
      </c>
      <c r="AP50" s="203">
        <v>0</v>
      </c>
    </row>
    <row r="51" spans="1:42">
      <c r="A51" t="s">
        <v>93</v>
      </c>
      <c r="B51" s="203">
        <v>0</v>
      </c>
      <c r="C51" s="203">
        <v>8.94</v>
      </c>
      <c r="D51" s="203">
        <v>1.87</v>
      </c>
      <c r="E51" s="203">
        <v>0</v>
      </c>
      <c r="F51" s="203">
        <v>13.52</v>
      </c>
      <c r="G51" s="203">
        <v>4.1399999999999997</v>
      </c>
      <c r="H51" s="203">
        <v>0</v>
      </c>
      <c r="I51" s="203">
        <v>14.75</v>
      </c>
      <c r="J51" s="203">
        <v>0.56000000000000005</v>
      </c>
      <c r="K51" s="203">
        <v>27.6</v>
      </c>
      <c r="L51" s="203">
        <v>47.47</v>
      </c>
      <c r="M51" s="203">
        <v>0</v>
      </c>
      <c r="N51" s="203">
        <v>0.99</v>
      </c>
      <c r="O51" s="203">
        <v>1.64</v>
      </c>
      <c r="P51" s="203">
        <v>2.0099999999999998</v>
      </c>
      <c r="Q51" s="203">
        <v>4.57</v>
      </c>
      <c r="R51" s="203">
        <v>7.87</v>
      </c>
      <c r="S51" s="203">
        <v>4.7699999999999996</v>
      </c>
      <c r="T51" s="203">
        <v>0</v>
      </c>
      <c r="U51" s="203">
        <v>7.93</v>
      </c>
      <c r="V51" s="203">
        <v>5.27</v>
      </c>
      <c r="W51" s="203">
        <v>0.41</v>
      </c>
      <c r="X51" s="203">
        <v>1.22</v>
      </c>
      <c r="Y51" s="203">
        <v>0</v>
      </c>
      <c r="Z51" s="203">
        <v>2.04</v>
      </c>
      <c r="AA51" s="203">
        <v>11.45</v>
      </c>
      <c r="AB51" s="203">
        <v>0</v>
      </c>
      <c r="AC51" s="203">
        <v>12.1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27.14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143.52000000000001</v>
      </c>
      <c r="AP51" s="203">
        <v>0</v>
      </c>
    </row>
    <row r="52" spans="1:42">
      <c r="A52" t="s">
        <v>94</v>
      </c>
      <c r="B52" s="203">
        <v>0</v>
      </c>
      <c r="C52" s="203">
        <v>8.94</v>
      </c>
      <c r="D52" s="203">
        <v>1.87</v>
      </c>
      <c r="E52" s="203">
        <v>0</v>
      </c>
      <c r="F52" s="203">
        <v>13.52</v>
      </c>
      <c r="G52" s="203">
        <v>4.1399999999999997</v>
      </c>
      <c r="H52" s="203">
        <v>0</v>
      </c>
      <c r="I52" s="203">
        <v>14.75</v>
      </c>
      <c r="J52" s="203">
        <v>0.56000000000000005</v>
      </c>
      <c r="K52" s="203">
        <v>27.6</v>
      </c>
      <c r="L52" s="203">
        <v>47.47</v>
      </c>
      <c r="M52" s="203">
        <v>0</v>
      </c>
      <c r="N52" s="203">
        <v>0.99</v>
      </c>
      <c r="O52" s="203">
        <v>1.64</v>
      </c>
      <c r="P52" s="203">
        <v>2.0099999999999998</v>
      </c>
      <c r="Q52" s="203">
        <v>4.57</v>
      </c>
      <c r="R52" s="203">
        <v>7.87</v>
      </c>
      <c r="S52" s="203">
        <v>4.7699999999999996</v>
      </c>
      <c r="T52" s="203">
        <v>0</v>
      </c>
      <c r="U52" s="203">
        <v>7.93</v>
      </c>
      <c r="V52" s="203">
        <v>5.27</v>
      </c>
      <c r="W52" s="203">
        <v>0.41</v>
      </c>
      <c r="X52" s="203">
        <v>1.22</v>
      </c>
      <c r="Y52" s="203">
        <v>0</v>
      </c>
      <c r="Z52" s="203">
        <v>2.04</v>
      </c>
      <c r="AA52" s="203">
        <v>11.45</v>
      </c>
      <c r="AB52" s="203">
        <v>0</v>
      </c>
      <c r="AC52" s="203">
        <v>12.1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27.14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143.52000000000001</v>
      </c>
      <c r="AP52" s="203">
        <v>0</v>
      </c>
    </row>
    <row r="53" spans="1:42">
      <c r="A53" t="s">
        <v>95</v>
      </c>
      <c r="B53" s="203">
        <v>0</v>
      </c>
      <c r="C53" s="203">
        <v>8.94</v>
      </c>
      <c r="D53" s="203">
        <v>1.87</v>
      </c>
      <c r="E53" s="203">
        <v>0</v>
      </c>
      <c r="F53" s="203">
        <v>13.52</v>
      </c>
      <c r="G53" s="203">
        <v>4.1399999999999997</v>
      </c>
      <c r="H53" s="203">
        <v>0</v>
      </c>
      <c r="I53" s="203">
        <v>14.75</v>
      </c>
      <c r="J53" s="203">
        <v>0.56000000000000005</v>
      </c>
      <c r="K53" s="203">
        <v>27.6</v>
      </c>
      <c r="L53" s="203">
        <v>47.47</v>
      </c>
      <c r="M53" s="203">
        <v>0</v>
      </c>
      <c r="N53" s="203">
        <v>0.99</v>
      </c>
      <c r="O53" s="203">
        <v>1.64</v>
      </c>
      <c r="P53" s="203">
        <v>2.36</v>
      </c>
      <c r="Q53" s="203">
        <v>4.57</v>
      </c>
      <c r="R53" s="203">
        <v>7.87</v>
      </c>
      <c r="S53" s="203">
        <v>4.7699999999999996</v>
      </c>
      <c r="T53" s="203">
        <v>0</v>
      </c>
      <c r="U53" s="203">
        <v>7.93</v>
      </c>
      <c r="V53" s="203">
        <v>5.27</v>
      </c>
      <c r="W53" s="203">
        <v>0.68</v>
      </c>
      <c r="X53" s="203">
        <v>2.4</v>
      </c>
      <c r="Y53" s="203">
        <v>0</v>
      </c>
      <c r="Z53" s="203">
        <v>4.01</v>
      </c>
      <c r="AA53" s="203">
        <v>11.76</v>
      </c>
      <c r="AB53" s="203">
        <v>0</v>
      </c>
      <c r="AC53" s="203">
        <v>12.1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27.14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143.52000000000001</v>
      </c>
      <c r="AP53" s="203">
        <v>0</v>
      </c>
    </row>
    <row r="54" spans="1:42">
      <c r="A54" t="s">
        <v>96</v>
      </c>
      <c r="B54" s="203">
        <v>0</v>
      </c>
      <c r="C54" s="203">
        <v>8.94</v>
      </c>
      <c r="D54" s="203">
        <v>1.87</v>
      </c>
      <c r="E54" s="203">
        <v>0</v>
      </c>
      <c r="F54" s="203">
        <v>13.52</v>
      </c>
      <c r="G54" s="203">
        <v>4.1399999999999997</v>
      </c>
      <c r="H54" s="203">
        <v>0</v>
      </c>
      <c r="I54" s="203">
        <v>14.75</v>
      </c>
      <c r="J54" s="203">
        <v>0.56000000000000005</v>
      </c>
      <c r="K54" s="203">
        <v>27.6</v>
      </c>
      <c r="L54" s="203">
        <v>47.47</v>
      </c>
      <c r="M54" s="203">
        <v>0</v>
      </c>
      <c r="N54" s="203">
        <v>0.99</v>
      </c>
      <c r="O54" s="203">
        <v>1.64</v>
      </c>
      <c r="P54" s="203">
        <v>2.36</v>
      </c>
      <c r="Q54" s="203">
        <v>4.57</v>
      </c>
      <c r="R54" s="203">
        <v>7.87</v>
      </c>
      <c r="S54" s="203">
        <v>4.7699999999999996</v>
      </c>
      <c r="T54" s="203">
        <v>0</v>
      </c>
      <c r="U54" s="203">
        <v>7.93</v>
      </c>
      <c r="V54" s="203">
        <v>5.27</v>
      </c>
      <c r="W54" s="203">
        <v>0.28999999999999998</v>
      </c>
      <c r="X54" s="203">
        <v>1.22</v>
      </c>
      <c r="Y54" s="203">
        <v>0</v>
      </c>
      <c r="Z54" s="203">
        <v>4.01</v>
      </c>
      <c r="AA54" s="203">
        <v>11.76</v>
      </c>
      <c r="AB54" s="203">
        <v>0</v>
      </c>
      <c r="AC54" s="203">
        <v>12.1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27.14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143.52000000000001</v>
      </c>
      <c r="AP54" s="203">
        <v>0</v>
      </c>
    </row>
    <row r="55" spans="1:42">
      <c r="A55" t="s">
        <v>97</v>
      </c>
      <c r="B55" s="203">
        <v>0</v>
      </c>
      <c r="C55" s="203">
        <v>8.94</v>
      </c>
      <c r="D55" s="203">
        <v>1.87</v>
      </c>
      <c r="E55" s="203">
        <v>0</v>
      </c>
      <c r="F55" s="203">
        <v>13.52</v>
      </c>
      <c r="G55" s="203">
        <v>4.1399999999999997</v>
      </c>
      <c r="H55" s="203">
        <v>0</v>
      </c>
      <c r="I55" s="203">
        <v>14.75</v>
      </c>
      <c r="J55" s="203">
        <v>0.56000000000000005</v>
      </c>
      <c r="K55" s="203">
        <v>27.6</v>
      </c>
      <c r="L55" s="203">
        <v>47.47</v>
      </c>
      <c r="M55" s="203">
        <v>0</v>
      </c>
      <c r="N55" s="203">
        <v>0.99</v>
      </c>
      <c r="O55" s="203">
        <v>1.64</v>
      </c>
      <c r="P55" s="203">
        <v>2.36</v>
      </c>
      <c r="Q55" s="203">
        <v>4.57</v>
      </c>
      <c r="R55" s="203">
        <v>7.87</v>
      </c>
      <c r="S55" s="203">
        <v>4.7699999999999996</v>
      </c>
      <c r="T55" s="203">
        <v>0</v>
      </c>
      <c r="U55" s="203">
        <v>7.93</v>
      </c>
      <c r="V55" s="203">
        <v>5.27</v>
      </c>
      <c r="W55" s="203">
        <v>0.28999999999999998</v>
      </c>
      <c r="X55" s="203">
        <v>1.22</v>
      </c>
      <c r="Y55" s="203">
        <v>0</v>
      </c>
      <c r="Z55" s="203">
        <v>29.93</v>
      </c>
      <c r="AA55" s="203">
        <v>11.76</v>
      </c>
      <c r="AB55" s="203">
        <v>0</v>
      </c>
      <c r="AC55" s="203">
        <v>12.1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27.14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143.52000000000001</v>
      </c>
      <c r="AP55" s="203">
        <v>0</v>
      </c>
    </row>
    <row r="56" spans="1:42">
      <c r="A56" t="s">
        <v>98</v>
      </c>
      <c r="B56" s="203">
        <v>0</v>
      </c>
      <c r="C56" s="203">
        <v>8.94</v>
      </c>
      <c r="D56" s="203">
        <v>1.87</v>
      </c>
      <c r="E56" s="203">
        <v>0</v>
      </c>
      <c r="F56" s="203">
        <v>13.52</v>
      </c>
      <c r="G56" s="203">
        <v>4.1399999999999997</v>
      </c>
      <c r="H56" s="203">
        <v>0</v>
      </c>
      <c r="I56" s="203">
        <v>14.75</v>
      </c>
      <c r="J56" s="203">
        <v>0.56000000000000005</v>
      </c>
      <c r="K56" s="203">
        <v>27.6</v>
      </c>
      <c r="L56" s="203">
        <v>47.47</v>
      </c>
      <c r="M56" s="203">
        <v>0</v>
      </c>
      <c r="N56" s="203">
        <v>0.99</v>
      </c>
      <c r="O56" s="203">
        <v>1.64</v>
      </c>
      <c r="P56" s="203">
        <v>2.36</v>
      </c>
      <c r="Q56" s="203">
        <v>4.57</v>
      </c>
      <c r="R56" s="203">
        <v>7.87</v>
      </c>
      <c r="S56" s="203">
        <v>4.7699999999999996</v>
      </c>
      <c r="T56" s="203">
        <v>0</v>
      </c>
      <c r="U56" s="203">
        <v>7.93</v>
      </c>
      <c r="V56" s="203">
        <v>5.27</v>
      </c>
      <c r="W56" s="203">
        <v>0.28999999999999998</v>
      </c>
      <c r="X56" s="203">
        <v>1.22</v>
      </c>
      <c r="Y56" s="203">
        <v>0</v>
      </c>
      <c r="Z56" s="203">
        <v>29.93</v>
      </c>
      <c r="AA56" s="203">
        <v>11.76</v>
      </c>
      <c r="AB56" s="203">
        <v>0</v>
      </c>
      <c r="AC56" s="203">
        <v>12.1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27.14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143.52000000000001</v>
      </c>
      <c r="AP56" s="203">
        <v>0</v>
      </c>
    </row>
    <row r="57" spans="1:42">
      <c r="A57" t="s">
        <v>99</v>
      </c>
      <c r="B57" s="203">
        <v>0</v>
      </c>
      <c r="C57" s="203">
        <v>8.94</v>
      </c>
      <c r="D57" s="203">
        <v>1.87</v>
      </c>
      <c r="E57" s="203">
        <v>0</v>
      </c>
      <c r="F57" s="203">
        <v>13.52</v>
      </c>
      <c r="G57" s="203">
        <v>4.1399999999999997</v>
      </c>
      <c r="H57" s="203">
        <v>0</v>
      </c>
      <c r="I57" s="203">
        <v>14.75</v>
      </c>
      <c r="J57" s="203">
        <v>0.56000000000000005</v>
      </c>
      <c r="K57" s="203">
        <v>27.6</v>
      </c>
      <c r="L57" s="203">
        <v>47.47</v>
      </c>
      <c r="M57" s="203">
        <v>0</v>
      </c>
      <c r="N57" s="203">
        <v>0.99</v>
      </c>
      <c r="O57" s="203">
        <v>1.64</v>
      </c>
      <c r="P57" s="203">
        <v>2.36</v>
      </c>
      <c r="Q57" s="203">
        <v>4.57</v>
      </c>
      <c r="R57" s="203">
        <v>7.87</v>
      </c>
      <c r="S57" s="203">
        <v>4.7699999999999996</v>
      </c>
      <c r="T57" s="203">
        <v>0</v>
      </c>
      <c r="U57" s="203">
        <v>7.93</v>
      </c>
      <c r="V57" s="203">
        <v>5.27</v>
      </c>
      <c r="W57" s="203">
        <v>0.28999999999999998</v>
      </c>
      <c r="X57" s="203">
        <v>1.22</v>
      </c>
      <c r="Y57" s="203">
        <v>0</v>
      </c>
      <c r="Z57" s="203">
        <v>2.04</v>
      </c>
      <c r="AA57" s="203">
        <v>11.76</v>
      </c>
      <c r="AB57" s="203">
        <v>0</v>
      </c>
      <c r="AC57" s="203">
        <v>12.1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27.14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143.52000000000001</v>
      </c>
      <c r="AP57" s="203">
        <v>0</v>
      </c>
    </row>
    <row r="58" spans="1:42">
      <c r="A58" t="s">
        <v>100</v>
      </c>
      <c r="B58" s="203">
        <v>0</v>
      </c>
      <c r="C58" s="203">
        <v>8.94</v>
      </c>
      <c r="D58" s="203">
        <v>1.87</v>
      </c>
      <c r="E58" s="203">
        <v>0</v>
      </c>
      <c r="F58" s="203">
        <v>13.52</v>
      </c>
      <c r="G58" s="203">
        <v>4.1399999999999997</v>
      </c>
      <c r="H58" s="203">
        <v>0</v>
      </c>
      <c r="I58" s="203">
        <v>14.75</v>
      </c>
      <c r="J58" s="203">
        <v>0.56000000000000005</v>
      </c>
      <c r="K58" s="203">
        <v>27.6</v>
      </c>
      <c r="L58" s="203">
        <v>47.47</v>
      </c>
      <c r="M58" s="203">
        <v>0</v>
      </c>
      <c r="N58" s="203">
        <v>0.99</v>
      </c>
      <c r="O58" s="203">
        <v>1.64</v>
      </c>
      <c r="P58" s="203">
        <v>2.36</v>
      </c>
      <c r="Q58" s="203">
        <v>4.57</v>
      </c>
      <c r="R58" s="203">
        <v>7.87</v>
      </c>
      <c r="S58" s="203">
        <v>4.7699999999999996</v>
      </c>
      <c r="T58" s="203">
        <v>0</v>
      </c>
      <c r="U58" s="203">
        <v>7.93</v>
      </c>
      <c r="V58" s="203">
        <v>5.27</v>
      </c>
      <c r="W58" s="203">
        <v>0.28999999999999998</v>
      </c>
      <c r="X58" s="203">
        <v>1.22</v>
      </c>
      <c r="Y58" s="203">
        <v>0</v>
      </c>
      <c r="Z58" s="203">
        <v>19.149999999999999</v>
      </c>
      <c r="AA58" s="203">
        <v>11.76</v>
      </c>
      <c r="AB58" s="203">
        <v>0</v>
      </c>
      <c r="AC58" s="203">
        <v>12.1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27.14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143.52000000000001</v>
      </c>
      <c r="AP58" s="203">
        <v>0</v>
      </c>
    </row>
    <row r="59" spans="1:42">
      <c r="A59" t="s">
        <v>101</v>
      </c>
      <c r="B59" s="203">
        <v>0</v>
      </c>
      <c r="C59" s="203">
        <v>8.94</v>
      </c>
      <c r="D59" s="203">
        <v>1.87</v>
      </c>
      <c r="E59" s="203">
        <v>0</v>
      </c>
      <c r="F59" s="203">
        <v>13.52</v>
      </c>
      <c r="G59" s="203">
        <v>4.1399999999999997</v>
      </c>
      <c r="H59" s="203">
        <v>0</v>
      </c>
      <c r="I59" s="203">
        <v>14.75</v>
      </c>
      <c r="J59" s="203">
        <v>0.56000000000000005</v>
      </c>
      <c r="K59" s="203">
        <v>27.6</v>
      </c>
      <c r="L59" s="203">
        <v>47.47</v>
      </c>
      <c r="M59" s="203">
        <v>0</v>
      </c>
      <c r="N59" s="203">
        <v>0.99</v>
      </c>
      <c r="O59" s="203">
        <v>1.64</v>
      </c>
      <c r="P59" s="203">
        <v>2.36</v>
      </c>
      <c r="Q59" s="203">
        <v>4.57</v>
      </c>
      <c r="R59" s="203">
        <v>7.87</v>
      </c>
      <c r="S59" s="203">
        <v>4.7699999999999996</v>
      </c>
      <c r="T59" s="203">
        <v>0</v>
      </c>
      <c r="U59" s="203">
        <v>7.93</v>
      </c>
      <c r="V59" s="203">
        <v>5.27</v>
      </c>
      <c r="W59" s="203">
        <v>0.28999999999999998</v>
      </c>
      <c r="X59" s="203">
        <v>1.22</v>
      </c>
      <c r="Y59" s="203">
        <v>0</v>
      </c>
      <c r="Z59" s="203">
        <v>19.149999999999999</v>
      </c>
      <c r="AA59" s="203">
        <v>11.76</v>
      </c>
      <c r="AB59" s="203">
        <v>0</v>
      </c>
      <c r="AC59" s="203">
        <v>1.97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16.3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143.52000000000001</v>
      </c>
      <c r="AP59" s="203">
        <v>0</v>
      </c>
    </row>
    <row r="60" spans="1:42">
      <c r="A60" t="s">
        <v>102</v>
      </c>
      <c r="B60" s="203">
        <v>0</v>
      </c>
      <c r="C60" s="203">
        <v>8.94</v>
      </c>
      <c r="D60" s="203">
        <v>1.87</v>
      </c>
      <c r="E60" s="203">
        <v>0</v>
      </c>
      <c r="F60" s="203">
        <v>13.52</v>
      </c>
      <c r="G60" s="203">
        <v>4.1399999999999997</v>
      </c>
      <c r="H60" s="203">
        <v>0</v>
      </c>
      <c r="I60" s="203">
        <v>14.75</v>
      </c>
      <c r="J60" s="203">
        <v>0.56000000000000005</v>
      </c>
      <c r="K60" s="203">
        <v>27.6</v>
      </c>
      <c r="L60" s="203">
        <v>47.47</v>
      </c>
      <c r="M60" s="203">
        <v>0</v>
      </c>
      <c r="N60" s="203">
        <v>0.99</v>
      </c>
      <c r="O60" s="203">
        <v>1.64</v>
      </c>
      <c r="P60" s="203">
        <v>2.36</v>
      </c>
      <c r="Q60" s="203">
        <v>4.57</v>
      </c>
      <c r="R60" s="203">
        <v>7.87</v>
      </c>
      <c r="S60" s="203">
        <v>4.7699999999999996</v>
      </c>
      <c r="T60" s="203">
        <v>0</v>
      </c>
      <c r="U60" s="203">
        <v>7.93</v>
      </c>
      <c r="V60" s="203">
        <v>5.27</v>
      </c>
      <c r="W60" s="203">
        <v>0.28999999999999998</v>
      </c>
      <c r="X60" s="203">
        <v>1.22</v>
      </c>
      <c r="Y60" s="203">
        <v>0</v>
      </c>
      <c r="Z60" s="203">
        <v>2.04</v>
      </c>
      <c r="AA60" s="203">
        <v>11.76</v>
      </c>
      <c r="AB60" s="203">
        <v>0</v>
      </c>
      <c r="AC60" s="203">
        <v>12.1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27.14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143.52000000000001</v>
      </c>
      <c r="AP60" s="203">
        <v>0</v>
      </c>
    </row>
    <row r="61" spans="1:42">
      <c r="A61" t="s">
        <v>103</v>
      </c>
      <c r="B61" s="203">
        <v>0</v>
      </c>
      <c r="C61" s="203">
        <v>8.94</v>
      </c>
      <c r="D61" s="203">
        <v>1.87</v>
      </c>
      <c r="E61" s="203">
        <v>0</v>
      </c>
      <c r="F61" s="203">
        <v>13.52</v>
      </c>
      <c r="G61" s="203">
        <v>4.1399999999999997</v>
      </c>
      <c r="H61" s="203">
        <v>0</v>
      </c>
      <c r="I61" s="203">
        <v>14.75</v>
      </c>
      <c r="J61" s="203">
        <v>0.56000000000000005</v>
      </c>
      <c r="K61" s="203">
        <v>27.6</v>
      </c>
      <c r="L61" s="203">
        <v>47.47</v>
      </c>
      <c r="M61" s="203">
        <v>0</v>
      </c>
      <c r="N61" s="203">
        <v>0.99</v>
      </c>
      <c r="O61" s="203">
        <v>1.64</v>
      </c>
      <c r="P61" s="203">
        <v>2.36</v>
      </c>
      <c r="Q61" s="203">
        <v>4.57</v>
      </c>
      <c r="R61" s="203">
        <v>7.87</v>
      </c>
      <c r="S61" s="203">
        <v>4.7699999999999996</v>
      </c>
      <c r="T61" s="203">
        <v>0</v>
      </c>
      <c r="U61" s="203">
        <v>7.93</v>
      </c>
      <c r="V61" s="203">
        <v>5.27</v>
      </c>
      <c r="W61" s="203">
        <v>0.28999999999999998</v>
      </c>
      <c r="X61" s="203">
        <v>1.22</v>
      </c>
      <c r="Y61" s="203">
        <v>0</v>
      </c>
      <c r="Z61" s="203">
        <v>2.04</v>
      </c>
      <c r="AA61" s="203">
        <v>11.76</v>
      </c>
      <c r="AB61" s="203">
        <v>0</v>
      </c>
      <c r="AC61" s="203">
        <v>12.1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27.14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143.52000000000001</v>
      </c>
      <c r="AP61" s="203">
        <v>0</v>
      </c>
    </row>
    <row r="62" spans="1:42">
      <c r="A62" t="s">
        <v>104</v>
      </c>
      <c r="B62" s="203">
        <v>0</v>
      </c>
      <c r="C62" s="203">
        <v>9.1999999999999993</v>
      </c>
      <c r="D62" s="203">
        <v>1.6</v>
      </c>
      <c r="E62" s="203">
        <v>0</v>
      </c>
      <c r="F62" s="203">
        <v>13.52</v>
      </c>
      <c r="G62" s="203">
        <v>4.1399999999999997</v>
      </c>
      <c r="H62" s="203">
        <v>0</v>
      </c>
      <c r="I62" s="203">
        <v>14.75</v>
      </c>
      <c r="J62" s="203">
        <v>0.56000000000000005</v>
      </c>
      <c r="K62" s="203">
        <v>27.6</v>
      </c>
      <c r="L62" s="203">
        <v>47.47</v>
      </c>
      <c r="M62" s="203">
        <v>0</v>
      </c>
      <c r="N62" s="203">
        <v>0.99</v>
      </c>
      <c r="O62" s="203">
        <v>1.64</v>
      </c>
      <c r="P62" s="203">
        <v>2.36</v>
      </c>
      <c r="Q62" s="203">
        <v>4.57</v>
      </c>
      <c r="R62" s="203">
        <v>7.87</v>
      </c>
      <c r="S62" s="203">
        <v>4.7699999999999996</v>
      </c>
      <c r="T62" s="203">
        <v>0</v>
      </c>
      <c r="U62" s="203">
        <v>7.93</v>
      </c>
      <c r="V62" s="203">
        <v>5.27</v>
      </c>
      <c r="W62" s="203">
        <v>0.28999999999999998</v>
      </c>
      <c r="X62" s="203">
        <v>1.22</v>
      </c>
      <c r="Y62" s="203">
        <v>0</v>
      </c>
      <c r="Z62" s="203">
        <v>2.04</v>
      </c>
      <c r="AA62" s="203">
        <v>11.76</v>
      </c>
      <c r="AB62" s="203">
        <v>0</v>
      </c>
      <c r="AC62" s="203">
        <v>12.1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27.14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143.52000000000001</v>
      </c>
      <c r="AP62" s="203">
        <v>0</v>
      </c>
    </row>
    <row r="63" spans="1:42">
      <c r="A63" t="s">
        <v>105</v>
      </c>
      <c r="B63" s="203">
        <v>0</v>
      </c>
      <c r="C63" s="203">
        <v>9.1999999999999993</v>
      </c>
      <c r="D63" s="203">
        <v>1.6</v>
      </c>
      <c r="E63" s="203">
        <v>0</v>
      </c>
      <c r="F63" s="203">
        <v>13.52</v>
      </c>
      <c r="G63" s="203">
        <v>4.1399999999999997</v>
      </c>
      <c r="H63" s="203">
        <v>0</v>
      </c>
      <c r="I63" s="203">
        <v>14.75</v>
      </c>
      <c r="J63" s="203">
        <v>0.56000000000000005</v>
      </c>
      <c r="K63" s="203">
        <v>27.6</v>
      </c>
      <c r="L63" s="203">
        <v>47.47</v>
      </c>
      <c r="M63" s="203">
        <v>0</v>
      </c>
      <c r="N63" s="203">
        <v>0.99</v>
      </c>
      <c r="O63" s="203">
        <v>1.64</v>
      </c>
      <c r="P63" s="203">
        <v>2.0099999999999998</v>
      </c>
      <c r="Q63" s="203">
        <v>4.57</v>
      </c>
      <c r="R63" s="203">
        <v>7.87</v>
      </c>
      <c r="S63" s="203">
        <v>4.7699999999999996</v>
      </c>
      <c r="T63" s="203">
        <v>0</v>
      </c>
      <c r="U63" s="203">
        <v>7.93</v>
      </c>
      <c r="V63" s="203">
        <v>5.27</v>
      </c>
      <c r="W63" s="203">
        <v>0.28999999999999998</v>
      </c>
      <c r="X63" s="203">
        <v>1.22</v>
      </c>
      <c r="Y63" s="203">
        <v>0</v>
      </c>
      <c r="Z63" s="203">
        <v>2.04</v>
      </c>
      <c r="AA63" s="203">
        <v>11.76</v>
      </c>
      <c r="AB63" s="203">
        <v>0</v>
      </c>
      <c r="AC63" s="203">
        <v>12.1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27.14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143.52000000000001</v>
      </c>
      <c r="AP63" s="203">
        <v>0</v>
      </c>
    </row>
    <row r="64" spans="1:42">
      <c r="A64" t="s">
        <v>106</v>
      </c>
      <c r="B64" s="203">
        <v>0</v>
      </c>
      <c r="C64" s="203">
        <v>9.1999999999999993</v>
      </c>
      <c r="D64" s="203">
        <v>1.6</v>
      </c>
      <c r="E64" s="203">
        <v>0</v>
      </c>
      <c r="F64" s="203">
        <v>13.52</v>
      </c>
      <c r="G64" s="203">
        <v>4.1399999999999997</v>
      </c>
      <c r="H64" s="203">
        <v>0</v>
      </c>
      <c r="I64" s="203">
        <v>14.75</v>
      </c>
      <c r="J64" s="203">
        <v>0.56000000000000005</v>
      </c>
      <c r="K64" s="203">
        <v>27.6</v>
      </c>
      <c r="L64" s="203">
        <v>47.47</v>
      </c>
      <c r="M64" s="203">
        <v>0</v>
      </c>
      <c r="N64" s="203">
        <v>0.99</v>
      </c>
      <c r="O64" s="203">
        <v>1.64</v>
      </c>
      <c r="P64" s="203">
        <v>2.0099999999999998</v>
      </c>
      <c r="Q64" s="203">
        <v>4.57</v>
      </c>
      <c r="R64" s="203">
        <v>7.87</v>
      </c>
      <c r="S64" s="203">
        <v>4.7699999999999996</v>
      </c>
      <c r="T64" s="203">
        <v>0</v>
      </c>
      <c r="U64" s="203">
        <v>7.93</v>
      </c>
      <c r="V64" s="203">
        <v>5.27</v>
      </c>
      <c r="W64" s="203">
        <v>0.28999999999999998</v>
      </c>
      <c r="X64" s="203">
        <v>1.22</v>
      </c>
      <c r="Y64" s="203">
        <v>0</v>
      </c>
      <c r="Z64" s="203">
        <v>2.04</v>
      </c>
      <c r="AA64" s="203">
        <v>11.76</v>
      </c>
      <c r="AB64" s="203">
        <v>0</v>
      </c>
      <c r="AC64" s="203">
        <v>12.1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27.14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143.52000000000001</v>
      </c>
      <c r="AP64" s="203">
        <v>0</v>
      </c>
    </row>
    <row r="65" spans="1:42">
      <c r="A65" t="s">
        <v>107</v>
      </c>
      <c r="B65" s="203">
        <v>0</v>
      </c>
      <c r="C65" s="203">
        <v>9.1999999999999993</v>
      </c>
      <c r="D65" s="203">
        <v>1.6</v>
      </c>
      <c r="E65" s="203">
        <v>0</v>
      </c>
      <c r="F65" s="203">
        <v>13.52</v>
      </c>
      <c r="G65" s="203">
        <v>4.1399999999999997</v>
      </c>
      <c r="H65" s="203">
        <v>0</v>
      </c>
      <c r="I65" s="203">
        <v>14.75</v>
      </c>
      <c r="J65" s="203">
        <v>0.56000000000000005</v>
      </c>
      <c r="K65" s="203">
        <v>27.6</v>
      </c>
      <c r="L65" s="203">
        <v>47.47</v>
      </c>
      <c r="M65" s="203">
        <v>0</v>
      </c>
      <c r="N65" s="203">
        <v>0.99</v>
      </c>
      <c r="O65" s="203">
        <v>1.64</v>
      </c>
      <c r="P65" s="203">
        <v>2.0099999999999998</v>
      </c>
      <c r="Q65" s="203">
        <v>4.57</v>
      </c>
      <c r="R65" s="203">
        <v>7.87</v>
      </c>
      <c r="S65" s="203">
        <v>4.7699999999999996</v>
      </c>
      <c r="T65" s="203">
        <v>0</v>
      </c>
      <c r="U65" s="203">
        <v>7.93</v>
      </c>
      <c r="V65" s="203">
        <v>5.27</v>
      </c>
      <c r="W65" s="203">
        <v>0.28999999999999998</v>
      </c>
      <c r="X65" s="203">
        <v>1.22</v>
      </c>
      <c r="Y65" s="203">
        <v>0</v>
      </c>
      <c r="Z65" s="203">
        <v>2.04</v>
      </c>
      <c r="AA65" s="203">
        <v>11.76</v>
      </c>
      <c r="AB65" s="203">
        <v>0</v>
      </c>
      <c r="AC65" s="203">
        <v>1.97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16.3</v>
      </c>
      <c r="AJ65" s="203">
        <v>0</v>
      </c>
      <c r="AK65" s="203">
        <v>3.61</v>
      </c>
      <c r="AL65" s="203">
        <v>0</v>
      </c>
      <c r="AM65" s="203">
        <v>0</v>
      </c>
      <c r="AN65" s="203">
        <v>0</v>
      </c>
      <c r="AO65" s="203">
        <v>143.52000000000001</v>
      </c>
      <c r="AP65" s="203">
        <v>0</v>
      </c>
    </row>
    <row r="66" spans="1:42">
      <c r="A66" t="s">
        <v>108</v>
      </c>
      <c r="B66" s="203">
        <v>0</v>
      </c>
      <c r="C66" s="203">
        <v>9.1999999999999993</v>
      </c>
      <c r="D66" s="203">
        <v>1.6</v>
      </c>
      <c r="E66" s="203">
        <v>0</v>
      </c>
      <c r="F66" s="203">
        <v>13.52</v>
      </c>
      <c r="G66" s="203">
        <v>4.1399999999999997</v>
      </c>
      <c r="H66" s="203">
        <v>0</v>
      </c>
      <c r="I66" s="203">
        <v>14.75</v>
      </c>
      <c r="J66" s="203">
        <v>0.56000000000000005</v>
      </c>
      <c r="K66" s="203">
        <v>27.6</v>
      </c>
      <c r="L66" s="203">
        <v>47.47</v>
      </c>
      <c r="M66" s="203">
        <v>0</v>
      </c>
      <c r="N66" s="203">
        <v>0.99</v>
      </c>
      <c r="O66" s="203">
        <v>1.64</v>
      </c>
      <c r="P66" s="203">
        <v>2.0099999999999998</v>
      </c>
      <c r="Q66" s="203">
        <v>4.57</v>
      </c>
      <c r="R66" s="203">
        <v>7.87</v>
      </c>
      <c r="S66" s="203">
        <v>4.7699999999999996</v>
      </c>
      <c r="T66" s="203">
        <v>0</v>
      </c>
      <c r="U66" s="203">
        <v>7.93</v>
      </c>
      <c r="V66" s="203">
        <v>5.27</v>
      </c>
      <c r="W66" s="203">
        <v>0.28999999999999998</v>
      </c>
      <c r="X66" s="203">
        <v>1.22</v>
      </c>
      <c r="Y66" s="203">
        <v>0</v>
      </c>
      <c r="Z66" s="203">
        <v>2.04</v>
      </c>
      <c r="AA66" s="203">
        <v>11.76</v>
      </c>
      <c r="AB66" s="203">
        <v>0</v>
      </c>
      <c r="AC66" s="203">
        <v>1.97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16.3</v>
      </c>
      <c r="AJ66" s="203">
        <v>0</v>
      </c>
      <c r="AK66" s="203">
        <v>3.61</v>
      </c>
      <c r="AL66" s="203">
        <v>0</v>
      </c>
      <c r="AM66" s="203">
        <v>0</v>
      </c>
      <c r="AN66" s="203">
        <v>0</v>
      </c>
      <c r="AO66" s="203">
        <v>143.52000000000001</v>
      </c>
      <c r="AP66" s="203">
        <v>0</v>
      </c>
    </row>
    <row r="67" spans="1:42">
      <c r="A67" t="s">
        <v>109</v>
      </c>
      <c r="B67" s="203">
        <v>0</v>
      </c>
      <c r="C67" s="203">
        <v>9.1999999999999993</v>
      </c>
      <c r="D67" s="203">
        <v>1.6</v>
      </c>
      <c r="E67" s="203">
        <v>0</v>
      </c>
      <c r="F67" s="203">
        <v>13.52</v>
      </c>
      <c r="G67" s="203">
        <v>4.1399999999999997</v>
      </c>
      <c r="H67" s="203">
        <v>0</v>
      </c>
      <c r="I67" s="203">
        <v>14.75</v>
      </c>
      <c r="J67" s="203">
        <v>0.56000000000000005</v>
      </c>
      <c r="K67" s="203">
        <v>27.6</v>
      </c>
      <c r="L67" s="203">
        <v>47.47</v>
      </c>
      <c r="M67" s="203">
        <v>0</v>
      </c>
      <c r="N67" s="203">
        <v>0.99</v>
      </c>
      <c r="O67" s="203">
        <v>1.64</v>
      </c>
      <c r="P67" s="203">
        <v>2.0099999999999998</v>
      </c>
      <c r="Q67" s="203">
        <v>4.5999999999999996</v>
      </c>
      <c r="R67" s="203">
        <v>7.96</v>
      </c>
      <c r="S67" s="203">
        <v>4.83</v>
      </c>
      <c r="T67" s="203">
        <v>0</v>
      </c>
      <c r="U67" s="203">
        <v>7.93</v>
      </c>
      <c r="V67" s="203">
        <v>5.27</v>
      </c>
      <c r="W67" s="203">
        <v>0.28999999999999998</v>
      </c>
      <c r="X67" s="203">
        <v>1.22</v>
      </c>
      <c r="Y67" s="203">
        <v>0</v>
      </c>
      <c r="Z67" s="203">
        <v>2.04</v>
      </c>
      <c r="AA67" s="203">
        <v>11.76</v>
      </c>
      <c r="AB67" s="203">
        <v>0</v>
      </c>
      <c r="AC67" s="203">
        <v>1.97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16.95</v>
      </c>
      <c r="AJ67" s="203">
        <v>0</v>
      </c>
      <c r="AK67" s="203">
        <v>3.61</v>
      </c>
      <c r="AL67" s="203">
        <v>0</v>
      </c>
      <c r="AM67" s="203">
        <v>0</v>
      </c>
      <c r="AN67" s="203">
        <v>0</v>
      </c>
      <c r="AO67" s="203">
        <v>143.52000000000001</v>
      </c>
      <c r="AP67" s="203">
        <v>0</v>
      </c>
    </row>
    <row r="68" spans="1:42">
      <c r="A68" t="s">
        <v>110</v>
      </c>
      <c r="B68" s="203">
        <v>0</v>
      </c>
      <c r="C68" s="203">
        <v>9.1999999999999993</v>
      </c>
      <c r="D68" s="203">
        <v>1.6</v>
      </c>
      <c r="E68" s="203">
        <v>0</v>
      </c>
      <c r="F68" s="203">
        <v>13.52</v>
      </c>
      <c r="G68" s="203">
        <v>4.1399999999999997</v>
      </c>
      <c r="H68" s="203">
        <v>0</v>
      </c>
      <c r="I68" s="203">
        <v>14.75</v>
      </c>
      <c r="J68" s="203">
        <v>0.56000000000000005</v>
      </c>
      <c r="K68" s="203">
        <v>27.6</v>
      </c>
      <c r="L68" s="203">
        <v>47.47</v>
      </c>
      <c r="M68" s="203">
        <v>0</v>
      </c>
      <c r="N68" s="203">
        <v>0.99</v>
      </c>
      <c r="O68" s="203">
        <v>1.64</v>
      </c>
      <c r="P68" s="203">
        <v>2.0099999999999998</v>
      </c>
      <c r="Q68" s="203">
        <v>4.5999999999999996</v>
      </c>
      <c r="R68" s="203">
        <v>7.96</v>
      </c>
      <c r="S68" s="203">
        <v>4.83</v>
      </c>
      <c r="T68" s="203">
        <v>0</v>
      </c>
      <c r="U68" s="203">
        <v>7.93</v>
      </c>
      <c r="V68" s="203">
        <v>5.27</v>
      </c>
      <c r="W68" s="203">
        <v>0.28999999999999998</v>
      </c>
      <c r="X68" s="203">
        <v>1.22</v>
      </c>
      <c r="Y68" s="203">
        <v>0</v>
      </c>
      <c r="Z68" s="203">
        <v>2.04</v>
      </c>
      <c r="AA68" s="203">
        <v>11.76</v>
      </c>
      <c r="AB68" s="203">
        <v>0</v>
      </c>
      <c r="AC68" s="203">
        <v>1.97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16.3</v>
      </c>
      <c r="AJ68" s="203">
        <v>0</v>
      </c>
      <c r="AK68" s="203">
        <v>3.61</v>
      </c>
      <c r="AL68" s="203">
        <v>0</v>
      </c>
      <c r="AM68" s="203">
        <v>0</v>
      </c>
      <c r="AN68" s="203">
        <v>0</v>
      </c>
      <c r="AO68" s="203">
        <v>143.52000000000001</v>
      </c>
      <c r="AP68" s="203">
        <v>0</v>
      </c>
    </row>
    <row r="69" spans="1:42">
      <c r="A69" t="s">
        <v>111</v>
      </c>
      <c r="B69" s="203">
        <v>0</v>
      </c>
      <c r="C69" s="203">
        <v>9.1999999999999993</v>
      </c>
      <c r="D69" s="203">
        <v>1.6</v>
      </c>
      <c r="E69" s="203">
        <v>0</v>
      </c>
      <c r="F69" s="203">
        <v>13.52</v>
      </c>
      <c r="G69" s="203">
        <v>4.1399999999999997</v>
      </c>
      <c r="H69" s="203">
        <v>0</v>
      </c>
      <c r="I69" s="203">
        <v>14.75</v>
      </c>
      <c r="J69" s="203">
        <v>0.56000000000000005</v>
      </c>
      <c r="K69" s="203">
        <v>27.6</v>
      </c>
      <c r="L69" s="203">
        <v>47.47</v>
      </c>
      <c r="M69" s="203">
        <v>0</v>
      </c>
      <c r="N69" s="203">
        <v>0.99</v>
      </c>
      <c r="O69" s="203">
        <v>1.64</v>
      </c>
      <c r="P69" s="203">
        <v>2.0099999999999998</v>
      </c>
      <c r="Q69" s="203">
        <v>4.5999999999999996</v>
      </c>
      <c r="R69" s="203">
        <v>7.96</v>
      </c>
      <c r="S69" s="203">
        <v>4.83</v>
      </c>
      <c r="T69" s="203">
        <v>0</v>
      </c>
      <c r="U69" s="203">
        <v>7.93</v>
      </c>
      <c r="V69" s="203">
        <v>5.27</v>
      </c>
      <c r="W69" s="203">
        <v>0.28999999999999998</v>
      </c>
      <c r="X69" s="203">
        <v>1.22</v>
      </c>
      <c r="Y69" s="203">
        <v>0</v>
      </c>
      <c r="Z69" s="203">
        <v>2.04</v>
      </c>
      <c r="AA69" s="203">
        <v>11.76</v>
      </c>
      <c r="AB69" s="203">
        <v>0</v>
      </c>
      <c r="AC69" s="203">
        <v>1.97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16.3</v>
      </c>
      <c r="AJ69" s="203">
        <v>0</v>
      </c>
      <c r="AK69" s="203">
        <v>3.61</v>
      </c>
      <c r="AL69" s="203">
        <v>0</v>
      </c>
      <c r="AM69" s="203">
        <v>0</v>
      </c>
      <c r="AN69" s="203">
        <v>0</v>
      </c>
      <c r="AO69" s="203">
        <v>143.52000000000001</v>
      </c>
      <c r="AP69" s="203">
        <v>0</v>
      </c>
    </row>
    <row r="70" spans="1:42">
      <c r="A70" t="s">
        <v>112</v>
      </c>
      <c r="B70" s="203">
        <v>0</v>
      </c>
      <c r="C70" s="203">
        <v>9.1999999999999993</v>
      </c>
      <c r="D70" s="203">
        <v>1.6</v>
      </c>
      <c r="E70" s="203">
        <v>0</v>
      </c>
      <c r="F70" s="203">
        <v>13.52</v>
      </c>
      <c r="G70" s="203">
        <v>4.1399999999999997</v>
      </c>
      <c r="H70" s="203">
        <v>0</v>
      </c>
      <c r="I70" s="203">
        <v>14.75</v>
      </c>
      <c r="J70" s="203">
        <v>0.56000000000000005</v>
      </c>
      <c r="K70" s="203">
        <v>27.6</v>
      </c>
      <c r="L70" s="203">
        <v>47.47</v>
      </c>
      <c r="M70" s="203">
        <v>0</v>
      </c>
      <c r="N70" s="203">
        <v>0.99</v>
      </c>
      <c r="O70" s="203">
        <v>1.64</v>
      </c>
      <c r="P70" s="203">
        <v>2.0099999999999998</v>
      </c>
      <c r="Q70" s="203">
        <v>0.18</v>
      </c>
      <c r="R70" s="203">
        <v>0.35</v>
      </c>
      <c r="S70" s="203">
        <v>0.22</v>
      </c>
      <c r="T70" s="203">
        <v>0</v>
      </c>
      <c r="U70" s="203">
        <v>7.93</v>
      </c>
      <c r="V70" s="203">
        <v>0.17</v>
      </c>
      <c r="W70" s="203">
        <v>0.28999999999999998</v>
      </c>
      <c r="X70" s="203">
        <v>1.22</v>
      </c>
      <c r="Y70" s="203">
        <v>0</v>
      </c>
      <c r="Z70" s="203">
        <v>2.04</v>
      </c>
      <c r="AA70" s="203">
        <v>0.69</v>
      </c>
      <c r="AB70" s="203">
        <v>0</v>
      </c>
      <c r="AC70" s="203">
        <v>12.1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27.14</v>
      </c>
      <c r="AJ70" s="203">
        <v>0</v>
      </c>
      <c r="AK70" s="203">
        <v>3.61</v>
      </c>
      <c r="AL70" s="203">
        <v>0</v>
      </c>
      <c r="AM70" s="203">
        <v>0</v>
      </c>
      <c r="AN70" s="203">
        <v>0</v>
      </c>
      <c r="AO70" s="203">
        <v>143.52000000000001</v>
      </c>
      <c r="AP70" s="203">
        <v>0</v>
      </c>
    </row>
    <row r="71" spans="1:42">
      <c r="A71" t="s">
        <v>113</v>
      </c>
      <c r="B71" s="203">
        <v>0</v>
      </c>
      <c r="C71" s="203">
        <v>9.1999999999999993</v>
      </c>
      <c r="D71" s="203">
        <v>1.6</v>
      </c>
      <c r="E71" s="203">
        <v>0</v>
      </c>
      <c r="F71" s="203">
        <v>13.52</v>
      </c>
      <c r="G71" s="203">
        <v>4.1399999999999997</v>
      </c>
      <c r="H71" s="203">
        <v>0</v>
      </c>
      <c r="I71" s="203">
        <v>14.75</v>
      </c>
      <c r="J71" s="203">
        <v>0.56000000000000005</v>
      </c>
      <c r="K71" s="203">
        <v>1.68</v>
      </c>
      <c r="L71" s="203">
        <v>2.12</v>
      </c>
      <c r="M71" s="203">
        <v>0</v>
      </c>
      <c r="N71" s="203">
        <v>0.99</v>
      </c>
      <c r="O71" s="203">
        <v>1.64</v>
      </c>
      <c r="P71" s="203">
        <v>2.0099999999999998</v>
      </c>
      <c r="Q71" s="203">
        <v>0.18</v>
      </c>
      <c r="R71" s="203">
        <v>0.35</v>
      </c>
      <c r="S71" s="203">
        <v>0.22</v>
      </c>
      <c r="T71" s="203">
        <v>0</v>
      </c>
      <c r="U71" s="203">
        <v>7.93</v>
      </c>
      <c r="V71" s="203">
        <v>0.17</v>
      </c>
      <c r="W71" s="203">
        <v>0.28999999999999998</v>
      </c>
      <c r="X71" s="203">
        <v>1.22</v>
      </c>
      <c r="Y71" s="203">
        <v>0</v>
      </c>
      <c r="Z71" s="203">
        <v>2.04</v>
      </c>
      <c r="AA71" s="203">
        <v>0.69</v>
      </c>
      <c r="AB71" s="203">
        <v>0</v>
      </c>
      <c r="AC71" s="203">
        <v>12.1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27.14</v>
      </c>
      <c r="AJ71" s="203">
        <v>0</v>
      </c>
      <c r="AK71" s="203">
        <v>3.61</v>
      </c>
      <c r="AL71" s="203">
        <v>0</v>
      </c>
      <c r="AM71" s="203">
        <v>0</v>
      </c>
      <c r="AN71" s="203">
        <v>0</v>
      </c>
      <c r="AO71" s="203">
        <v>143.52000000000001</v>
      </c>
      <c r="AP71" s="203">
        <v>0</v>
      </c>
    </row>
    <row r="72" spans="1:42">
      <c r="A72" t="s">
        <v>114</v>
      </c>
      <c r="B72" s="203">
        <v>0</v>
      </c>
      <c r="C72" s="203">
        <v>9.1999999999999993</v>
      </c>
      <c r="D72" s="203">
        <v>1.6</v>
      </c>
      <c r="E72" s="203">
        <v>0</v>
      </c>
      <c r="F72" s="203">
        <v>13.52</v>
      </c>
      <c r="G72" s="203">
        <v>4.1399999999999997</v>
      </c>
      <c r="H72" s="203">
        <v>0</v>
      </c>
      <c r="I72" s="203">
        <v>14.75</v>
      </c>
      <c r="J72" s="203">
        <v>0.56000000000000005</v>
      </c>
      <c r="K72" s="203">
        <v>1.68</v>
      </c>
      <c r="L72" s="203">
        <v>2.12</v>
      </c>
      <c r="M72" s="203">
        <v>0</v>
      </c>
      <c r="N72" s="203">
        <v>0.99</v>
      </c>
      <c r="O72" s="203">
        <v>1.64</v>
      </c>
      <c r="P72" s="203">
        <v>2.0099999999999998</v>
      </c>
      <c r="Q72" s="203">
        <v>0.18</v>
      </c>
      <c r="R72" s="203">
        <v>0.35</v>
      </c>
      <c r="S72" s="203">
        <v>0.22</v>
      </c>
      <c r="T72" s="203">
        <v>0</v>
      </c>
      <c r="U72" s="203">
        <v>7.93</v>
      </c>
      <c r="V72" s="203">
        <v>0.17</v>
      </c>
      <c r="W72" s="203">
        <v>0.28999999999999998</v>
      </c>
      <c r="X72" s="203">
        <v>1.22</v>
      </c>
      <c r="Y72" s="203">
        <v>0</v>
      </c>
      <c r="Z72" s="203">
        <v>2.04</v>
      </c>
      <c r="AA72" s="203">
        <v>0.69</v>
      </c>
      <c r="AB72" s="203">
        <v>0</v>
      </c>
      <c r="AC72" s="203">
        <v>12.1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27.14</v>
      </c>
      <c r="AJ72" s="203">
        <v>0</v>
      </c>
      <c r="AK72" s="203">
        <v>3.61</v>
      </c>
      <c r="AL72" s="203">
        <v>0</v>
      </c>
      <c r="AM72" s="203">
        <v>0</v>
      </c>
      <c r="AN72" s="203">
        <v>0</v>
      </c>
      <c r="AO72" s="203">
        <v>143.52000000000001</v>
      </c>
      <c r="AP72" s="203">
        <v>0</v>
      </c>
    </row>
    <row r="73" spans="1:42">
      <c r="A73" t="s">
        <v>115</v>
      </c>
      <c r="B73" s="203">
        <v>0</v>
      </c>
      <c r="C73" s="203">
        <v>9.1999999999999993</v>
      </c>
      <c r="D73" s="203">
        <v>1.6</v>
      </c>
      <c r="E73" s="203">
        <v>0</v>
      </c>
      <c r="F73" s="203">
        <v>13.52</v>
      </c>
      <c r="G73" s="203">
        <v>4.1399999999999997</v>
      </c>
      <c r="H73" s="203">
        <v>0</v>
      </c>
      <c r="I73" s="203">
        <v>14.75</v>
      </c>
      <c r="J73" s="203">
        <v>0.56000000000000005</v>
      </c>
      <c r="K73" s="203">
        <v>1.68</v>
      </c>
      <c r="L73" s="203">
        <v>2.12</v>
      </c>
      <c r="M73" s="203">
        <v>0</v>
      </c>
      <c r="N73" s="203">
        <v>0.99</v>
      </c>
      <c r="O73" s="203">
        <v>1.64</v>
      </c>
      <c r="P73" s="203">
        <v>2.0099999999999998</v>
      </c>
      <c r="Q73" s="203">
        <v>0.18</v>
      </c>
      <c r="R73" s="203">
        <v>0.35</v>
      </c>
      <c r="S73" s="203">
        <v>0.22</v>
      </c>
      <c r="T73" s="203">
        <v>0</v>
      </c>
      <c r="U73" s="203">
        <v>7.93</v>
      </c>
      <c r="V73" s="203">
        <v>0.17</v>
      </c>
      <c r="W73" s="203">
        <v>0.28999999999999998</v>
      </c>
      <c r="X73" s="203">
        <v>1.22</v>
      </c>
      <c r="Y73" s="203">
        <v>0</v>
      </c>
      <c r="Z73" s="203">
        <v>2.04</v>
      </c>
      <c r="AA73" s="203">
        <v>0.69</v>
      </c>
      <c r="AB73" s="203">
        <v>0</v>
      </c>
      <c r="AC73" s="203">
        <v>12.1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27.14</v>
      </c>
      <c r="AJ73" s="203">
        <v>0</v>
      </c>
      <c r="AK73" s="203">
        <v>3.61</v>
      </c>
      <c r="AL73" s="203">
        <v>0</v>
      </c>
      <c r="AM73" s="203">
        <v>0</v>
      </c>
      <c r="AN73" s="203">
        <v>0</v>
      </c>
      <c r="AO73" s="203">
        <v>143.52000000000001</v>
      </c>
      <c r="AP73" s="203">
        <v>0</v>
      </c>
    </row>
    <row r="74" spans="1:42">
      <c r="A74" t="s">
        <v>116</v>
      </c>
      <c r="B74" s="203">
        <v>0</v>
      </c>
      <c r="C74" s="203">
        <v>9.1999999999999993</v>
      </c>
      <c r="D74" s="203">
        <v>1.6</v>
      </c>
      <c r="E74" s="203">
        <v>0</v>
      </c>
      <c r="F74" s="203">
        <v>13.52</v>
      </c>
      <c r="G74" s="203">
        <v>4.1399999999999997</v>
      </c>
      <c r="H74" s="203">
        <v>0</v>
      </c>
      <c r="I74" s="203">
        <v>14.75</v>
      </c>
      <c r="J74" s="203">
        <v>0.56000000000000005</v>
      </c>
      <c r="K74" s="203">
        <v>1.68</v>
      </c>
      <c r="L74" s="203">
        <v>2.12</v>
      </c>
      <c r="M74" s="203">
        <v>0</v>
      </c>
      <c r="N74" s="203">
        <v>0.99</v>
      </c>
      <c r="O74" s="203">
        <v>1.64</v>
      </c>
      <c r="P74" s="203">
        <v>2.0099999999999998</v>
      </c>
      <c r="Q74" s="203">
        <v>0.18</v>
      </c>
      <c r="R74" s="203">
        <v>0.35</v>
      </c>
      <c r="S74" s="203">
        <v>0.22</v>
      </c>
      <c r="T74" s="203">
        <v>0</v>
      </c>
      <c r="U74" s="203">
        <v>7.93</v>
      </c>
      <c r="V74" s="203">
        <v>0.17</v>
      </c>
      <c r="W74" s="203">
        <v>0.28999999999999998</v>
      </c>
      <c r="X74" s="203">
        <v>1.22</v>
      </c>
      <c r="Y74" s="203">
        <v>0</v>
      </c>
      <c r="Z74" s="203">
        <v>2.04</v>
      </c>
      <c r="AA74" s="203">
        <v>0.69</v>
      </c>
      <c r="AB74" s="203">
        <v>0</v>
      </c>
      <c r="AC74" s="203">
        <v>12.1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27.14</v>
      </c>
      <c r="AJ74" s="203">
        <v>0</v>
      </c>
      <c r="AK74" s="203">
        <v>3.61</v>
      </c>
      <c r="AL74" s="203">
        <v>0</v>
      </c>
      <c r="AM74" s="203">
        <v>0</v>
      </c>
      <c r="AN74" s="203">
        <v>0</v>
      </c>
      <c r="AO74" s="203">
        <v>143.52000000000001</v>
      </c>
      <c r="AP74" s="203">
        <v>0</v>
      </c>
    </row>
    <row r="75" spans="1:42">
      <c r="A75" t="s">
        <v>117</v>
      </c>
      <c r="B75" s="203">
        <v>0</v>
      </c>
      <c r="C75" s="203">
        <v>9.1999999999999993</v>
      </c>
      <c r="D75" s="203">
        <v>1.6</v>
      </c>
      <c r="E75" s="203">
        <v>0</v>
      </c>
      <c r="F75" s="203">
        <v>13.52</v>
      </c>
      <c r="G75" s="203">
        <v>4.1399999999999997</v>
      </c>
      <c r="H75" s="203">
        <v>0</v>
      </c>
      <c r="I75" s="203">
        <v>14.75</v>
      </c>
      <c r="J75" s="203">
        <v>0.56000000000000005</v>
      </c>
      <c r="K75" s="203">
        <v>1.68</v>
      </c>
      <c r="L75" s="203">
        <v>2.12</v>
      </c>
      <c r="M75" s="203">
        <v>0</v>
      </c>
      <c r="N75" s="203">
        <v>0.99</v>
      </c>
      <c r="O75" s="203">
        <v>1.64</v>
      </c>
      <c r="P75" s="203">
        <v>2.0099999999999998</v>
      </c>
      <c r="Q75" s="203">
        <v>0.18</v>
      </c>
      <c r="R75" s="203">
        <v>0.35</v>
      </c>
      <c r="S75" s="203">
        <v>0.22</v>
      </c>
      <c r="T75" s="203">
        <v>0</v>
      </c>
      <c r="U75" s="203">
        <v>7.93</v>
      </c>
      <c r="V75" s="203">
        <v>0.17</v>
      </c>
      <c r="W75" s="203">
        <v>0.28999999999999998</v>
      </c>
      <c r="X75" s="203">
        <v>1.22</v>
      </c>
      <c r="Y75" s="203">
        <v>0</v>
      </c>
      <c r="Z75" s="203">
        <v>2.1800000000000002</v>
      </c>
      <c r="AA75" s="203">
        <v>0.69</v>
      </c>
      <c r="AB75" s="203">
        <v>0</v>
      </c>
      <c r="AC75" s="203">
        <v>12.1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27.14</v>
      </c>
      <c r="AJ75" s="203">
        <v>0</v>
      </c>
      <c r="AK75" s="203">
        <v>2.83</v>
      </c>
      <c r="AL75" s="203">
        <v>0</v>
      </c>
      <c r="AM75" s="203">
        <v>0</v>
      </c>
      <c r="AN75" s="203">
        <v>0</v>
      </c>
      <c r="AO75" s="203">
        <v>146.63999999999999</v>
      </c>
      <c r="AP75" s="203">
        <v>0</v>
      </c>
    </row>
    <row r="76" spans="1:42">
      <c r="A76" t="s">
        <v>118</v>
      </c>
      <c r="B76" s="203">
        <v>0</v>
      </c>
      <c r="C76" s="203">
        <v>9.1999999999999993</v>
      </c>
      <c r="D76" s="203">
        <v>1.6</v>
      </c>
      <c r="E76" s="203">
        <v>0</v>
      </c>
      <c r="F76" s="203">
        <v>13.52</v>
      </c>
      <c r="G76" s="203">
        <v>4.1399999999999997</v>
      </c>
      <c r="H76" s="203">
        <v>0</v>
      </c>
      <c r="I76" s="203">
        <v>14.75</v>
      </c>
      <c r="J76" s="203">
        <v>0.56000000000000005</v>
      </c>
      <c r="K76" s="203">
        <v>1.68</v>
      </c>
      <c r="L76" s="203">
        <v>2.12</v>
      </c>
      <c r="M76" s="203">
        <v>0</v>
      </c>
      <c r="N76" s="203">
        <v>0.99</v>
      </c>
      <c r="O76" s="203">
        <v>1.64</v>
      </c>
      <c r="P76" s="203">
        <v>2.0099999999999998</v>
      </c>
      <c r="Q76" s="203">
        <v>0.18</v>
      </c>
      <c r="R76" s="203">
        <v>0.35</v>
      </c>
      <c r="S76" s="203">
        <v>0.22</v>
      </c>
      <c r="T76" s="203">
        <v>0</v>
      </c>
      <c r="U76" s="203">
        <v>7.93</v>
      </c>
      <c r="V76" s="203">
        <v>0.17</v>
      </c>
      <c r="W76" s="203">
        <v>0.28999999999999998</v>
      </c>
      <c r="X76" s="203">
        <v>1.22</v>
      </c>
      <c r="Y76" s="203">
        <v>0</v>
      </c>
      <c r="Z76" s="203">
        <v>2.1800000000000002</v>
      </c>
      <c r="AA76" s="203">
        <v>0.69</v>
      </c>
      <c r="AB76" s="203">
        <v>0</v>
      </c>
      <c r="AC76" s="203">
        <v>12.1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27.14</v>
      </c>
      <c r="AJ76" s="203">
        <v>0</v>
      </c>
      <c r="AK76" s="203">
        <v>2.83</v>
      </c>
      <c r="AL76" s="203">
        <v>0</v>
      </c>
      <c r="AM76" s="203">
        <v>0</v>
      </c>
      <c r="AN76" s="203">
        <v>0</v>
      </c>
      <c r="AO76" s="203">
        <v>146.63999999999999</v>
      </c>
      <c r="AP76" s="203">
        <v>0</v>
      </c>
    </row>
    <row r="77" spans="1:42">
      <c r="A77" t="s">
        <v>119</v>
      </c>
      <c r="B77" s="203">
        <v>0</v>
      </c>
      <c r="C77" s="203">
        <v>9.1999999999999993</v>
      </c>
      <c r="D77" s="203">
        <v>1.6</v>
      </c>
      <c r="E77" s="203">
        <v>0</v>
      </c>
      <c r="F77" s="203">
        <v>13.52</v>
      </c>
      <c r="G77" s="203">
        <v>4.1399999999999997</v>
      </c>
      <c r="H77" s="203">
        <v>0</v>
      </c>
      <c r="I77" s="203">
        <v>14.75</v>
      </c>
      <c r="J77" s="203">
        <v>0.56000000000000005</v>
      </c>
      <c r="K77" s="203">
        <v>1.68</v>
      </c>
      <c r="L77" s="203">
        <v>2.12</v>
      </c>
      <c r="M77" s="203">
        <v>0</v>
      </c>
      <c r="N77" s="203">
        <v>0.99</v>
      </c>
      <c r="O77" s="203">
        <v>1.64</v>
      </c>
      <c r="P77" s="203">
        <v>2.0099999999999998</v>
      </c>
      <c r="Q77" s="203">
        <v>0.18</v>
      </c>
      <c r="R77" s="203">
        <v>0.35</v>
      </c>
      <c r="S77" s="203">
        <v>0.22</v>
      </c>
      <c r="T77" s="203">
        <v>0</v>
      </c>
      <c r="U77" s="203">
        <v>7.93</v>
      </c>
      <c r="V77" s="203">
        <v>0.17</v>
      </c>
      <c r="W77" s="203">
        <v>0.28999999999999998</v>
      </c>
      <c r="X77" s="203">
        <v>1.22</v>
      </c>
      <c r="Y77" s="203">
        <v>0</v>
      </c>
      <c r="Z77" s="203">
        <v>2.1800000000000002</v>
      </c>
      <c r="AA77" s="203">
        <v>0.69</v>
      </c>
      <c r="AB77" s="203">
        <v>0</v>
      </c>
      <c r="AC77" s="203">
        <v>12.1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27.14</v>
      </c>
      <c r="AJ77" s="203">
        <v>0</v>
      </c>
      <c r="AK77" s="203">
        <v>2.83</v>
      </c>
      <c r="AL77" s="203">
        <v>0</v>
      </c>
      <c r="AM77" s="203">
        <v>0</v>
      </c>
      <c r="AN77" s="203">
        <v>0</v>
      </c>
      <c r="AO77" s="203">
        <v>146.63999999999999</v>
      </c>
      <c r="AP77" s="203">
        <v>0</v>
      </c>
    </row>
    <row r="78" spans="1:42">
      <c r="A78" t="s">
        <v>120</v>
      </c>
      <c r="B78" s="203">
        <v>0</v>
      </c>
      <c r="C78" s="203">
        <v>9.1999999999999993</v>
      </c>
      <c r="D78" s="203">
        <v>1.6</v>
      </c>
      <c r="E78" s="203">
        <v>0</v>
      </c>
      <c r="F78" s="203">
        <v>13.52</v>
      </c>
      <c r="G78" s="203">
        <v>4.1399999999999997</v>
      </c>
      <c r="H78" s="203">
        <v>0</v>
      </c>
      <c r="I78" s="203">
        <v>14.75</v>
      </c>
      <c r="J78" s="203">
        <v>0.56000000000000005</v>
      </c>
      <c r="K78" s="203">
        <v>1.68</v>
      </c>
      <c r="L78" s="203">
        <v>2.12</v>
      </c>
      <c r="M78" s="203">
        <v>0</v>
      </c>
      <c r="N78" s="203">
        <v>0.99</v>
      </c>
      <c r="O78" s="203">
        <v>1.64</v>
      </c>
      <c r="P78" s="203">
        <v>2.0099999999999998</v>
      </c>
      <c r="Q78" s="203">
        <v>0.18</v>
      </c>
      <c r="R78" s="203">
        <v>0.35</v>
      </c>
      <c r="S78" s="203">
        <v>0.22</v>
      </c>
      <c r="T78" s="203">
        <v>0</v>
      </c>
      <c r="U78" s="203">
        <v>7.93</v>
      </c>
      <c r="V78" s="203">
        <v>0.17</v>
      </c>
      <c r="W78" s="203">
        <v>0.28999999999999998</v>
      </c>
      <c r="X78" s="203">
        <v>1.22</v>
      </c>
      <c r="Y78" s="203">
        <v>0</v>
      </c>
      <c r="Z78" s="203">
        <v>2.1800000000000002</v>
      </c>
      <c r="AA78" s="203">
        <v>0.69</v>
      </c>
      <c r="AB78" s="203">
        <v>0</v>
      </c>
      <c r="AC78" s="203">
        <v>12.1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27.14</v>
      </c>
      <c r="AJ78" s="203">
        <v>0</v>
      </c>
      <c r="AK78" s="203">
        <v>2.83</v>
      </c>
      <c r="AL78" s="203">
        <v>0</v>
      </c>
      <c r="AM78" s="203">
        <v>0</v>
      </c>
      <c r="AN78" s="203">
        <v>0</v>
      </c>
      <c r="AO78" s="203">
        <v>146.63999999999999</v>
      </c>
      <c r="AP78" s="203">
        <v>0</v>
      </c>
    </row>
    <row r="79" spans="1:42">
      <c r="A79" t="s">
        <v>121</v>
      </c>
      <c r="B79" s="203">
        <v>0</v>
      </c>
      <c r="C79" s="203">
        <v>9.1999999999999993</v>
      </c>
      <c r="D79" s="203">
        <v>1.6</v>
      </c>
      <c r="E79" s="203">
        <v>0</v>
      </c>
      <c r="F79" s="203">
        <v>13.52</v>
      </c>
      <c r="G79" s="203">
        <v>4.1399999999999997</v>
      </c>
      <c r="H79" s="203">
        <v>0</v>
      </c>
      <c r="I79" s="203">
        <v>16.420000000000002</v>
      </c>
      <c r="J79" s="203">
        <v>0.56000000000000005</v>
      </c>
      <c r="K79" s="203">
        <v>1.68</v>
      </c>
      <c r="L79" s="203">
        <v>2.12</v>
      </c>
      <c r="M79" s="203">
        <v>0</v>
      </c>
      <c r="N79" s="203">
        <v>0.99</v>
      </c>
      <c r="O79" s="203">
        <v>1.64</v>
      </c>
      <c r="P79" s="203">
        <v>2.36</v>
      </c>
      <c r="Q79" s="203">
        <v>0.18</v>
      </c>
      <c r="R79" s="203">
        <v>0.35</v>
      </c>
      <c r="S79" s="203">
        <v>0.22</v>
      </c>
      <c r="T79" s="203">
        <v>0</v>
      </c>
      <c r="U79" s="203">
        <v>7.93</v>
      </c>
      <c r="V79" s="203">
        <v>0.17</v>
      </c>
      <c r="W79" s="203">
        <v>0.28999999999999998</v>
      </c>
      <c r="X79" s="203">
        <v>1.22</v>
      </c>
      <c r="Y79" s="203">
        <v>0</v>
      </c>
      <c r="Z79" s="203">
        <v>2.1800000000000002</v>
      </c>
      <c r="AA79" s="203">
        <v>0.69</v>
      </c>
      <c r="AB79" s="203">
        <v>0</v>
      </c>
      <c r="AC79" s="203">
        <v>12.1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27.14</v>
      </c>
      <c r="AJ79" s="203">
        <v>0</v>
      </c>
      <c r="AK79" s="203">
        <v>2.83</v>
      </c>
      <c r="AL79" s="203">
        <v>0</v>
      </c>
      <c r="AM79" s="203">
        <v>0</v>
      </c>
      <c r="AN79" s="203">
        <v>0</v>
      </c>
      <c r="AO79" s="203">
        <v>146.63999999999999</v>
      </c>
      <c r="AP79" s="203">
        <v>0</v>
      </c>
    </row>
    <row r="80" spans="1:42">
      <c r="A80" t="s">
        <v>122</v>
      </c>
      <c r="B80" s="203">
        <v>0</v>
      </c>
      <c r="C80" s="203">
        <v>9.1999999999999993</v>
      </c>
      <c r="D80" s="203">
        <v>1.6</v>
      </c>
      <c r="E80" s="203">
        <v>0</v>
      </c>
      <c r="F80" s="203">
        <v>13.52</v>
      </c>
      <c r="G80" s="203">
        <v>4.1399999999999997</v>
      </c>
      <c r="H80" s="203">
        <v>0</v>
      </c>
      <c r="I80" s="203">
        <v>14.75</v>
      </c>
      <c r="J80" s="203">
        <v>0.56000000000000005</v>
      </c>
      <c r="K80" s="203">
        <v>1.68</v>
      </c>
      <c r="L80" s="203">
        <v>2.12</v>
      </c>
      <c r="M80" s="203">
        <v>0</v>
      </c>
      <c r="N80" s="203">
        <v>0.99</v>
      </c>
      <c r="O80" s="203">
        <v>1.64</v>
      </c>
      <c r="P80" s="203">
        <v>2.36</v>
      </c>
      <c r="Q80" s="203">
        <v>0.18</v>
      </c>
      <c r="R80" s="203">
        <v>0.35</v>
      </c>
      <c r="S80" s="203">
        <v>0.22</v>
      </c>
      <c r="T80" s="203">
        <v>0</v>
      </c>
      <c r="U80" s="203">
        <v>7.93</v>
      </c>
      <c r="V80" s="203">
        <v>0.17</v>
      </c>
      <c r="W80" s="203">
        <v>0.28999999999999998</v>
      </c>
      <c r="X80" s="203">
        <v>1.22</v>
      </c>
      <c r="Y80" s="203">
        <v>0</v>
      </c>
      <c r="Z80" s="203">
        <v>2.1800000000000002</v>
      </c>
      <c r="AA80" s="203">
        <v>0.69</v>
      </c>
      <c r="AB80" s="203">
        <v>0</v>
      </c>
      <c r="AC80" s="203">
        <v>12.1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27.14</v>
      </c>
      <c r="AJ80" s="203">
        <v>0</v>
      </c>
      <c r="AK80" s="203">
        <v>2.83</v>
      </c>
      <c r="AL80" s="203">
        <v>0</v>
      </c>
      <c r="AM80" s="203">
        <v>0</v>
      </c>
      <c r="AN80" s="203">
        <v>0</v>
      </c>
      <c r="AO80" s="203">
        <v>146.63999999999999</v>
      </c>
      <c r="AP80" s="203">
        <v>0</v>
      </c>
    </row>
    <row r="81" spans="1:42">
      <c r="A81" t="s">
        <v>123</v>
      </c>
      <c r="B81" s="203">
        <v>0</v>
      </c>
      <c r="C81" s="203">
        <v>9.1999999999999993</v>
      </c>
      <c r="D81" s="203">
        <v>1.6</v>
      </c>
      <c r="E81" s="203">
        <v>0</v>
      </c>
      <c r="F81" s="203">
        <v>13.52</v>
      </c>
      <c r="G81" s="203">
        <v>4.1399999999999997</v>
      </c>
      <c r="H81" s="203">
        <v>0</v>
      </c>
      <c r="I81" s="203">
        <v>14.75</v>
      </c>
      <c r="J81" s="203">
        <v>0.56000000000000005</v>
      </c>
      <c r="K81" s="203">
        <v>1.68</v>
      </c>
      <c r="L81" s="203">
        <v>2.12</v>
      </c>
      <c r="M81" s="203">
        <v>0</v>
      </c>
      <c r="N81" s="203">
        <v>0.99</v>
      </c>
      <c r="O81" s="203">
        <v>1.64</v>
      </c>
      <c r="P81" s="203">
        <v>2.36</v>
      </c>
      <c r="Q81" s="203">
        <v>0.18</v>
      </c>
      <c r="R81" s="203">
        <v>0.35</v>
      </c>
      <c r="S81" s="203">
        <v>0.22</v>
      </c>
      <c r="T81" s="203">
        <v>0</v>
      </c>
      <c r="U81" s="203">
        <v>7.93</v>
      </c>
      <c r="V81" s="203">
        <v>0.17</v>
      </c>
      <c r="W81" s="203">
        <v>0.28999999999999998</v>
      </c>
      <c r="X81" s="203">
        <v>1.22</v>
      </c>
      <c r="Y81" s="203">
        <v>0</v>
      </c>
      <c r="Z81" s="203">
        <v>2.1800000000000002</v>
      </c>
      <c r="AA81" s="203">
        <v>0.69</v>
      </c>
      <c r="AB81" s="203">
        <v>0</v>
      </c>
      <c r="AC81" s="203">
        <v>12.1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27.14</v>
      </c>
      <c r="AJ81" s="203">
        <v>0</v>
      </c>
      <c r="AK81" s="203">
        <v>2.83</v>
      </c>
      <c r="AL81" s="203">
        <v>0</v>
      </c>
      <c r="AM81" s="203">
        <v>0</v>
      </c>
      <c r="AN81" s="203">
        <v>0</v>
      </c>
      <c r="AO81" s="203">
        <v>146.63999999999999</v>
      </c>
      <c r="AP81" s="203">
        <v>0</v>
      </c>
    </row>
    <row r="82" spans="1:42">
      <c r="A82" t="s">
        <v>124</v>
      </c>
      <c r="B82" s="203">
        <v>0</v>
      </c>
      <c r="C82" s="203">
        <v>9.1999999999999993</v>
      </c>
      <c r="D82" s="203">
        <v>1.6</v>
      </c>
      <c r="E82" s="203">
        <v>0</v>
      </c>
      <c r="F82" s="203">
        <v>13.52</v>
      </c>
      <c r="G82" s="203">
        <v>4.1399999999999997</v>
      </c>
      <c r="H82" s="203">
        <v>0</v>
      </c>
      <c r="I82" s="203">
        <v>14.75</v>
      </c>
      <c r="J82" s="203">
        <v>0.56000000000000005</v>
      </c>
      <c r="K82" s="203">
        <v>1.68</v>
      </c>
      <c r="L82" s="203">
        <v>2.12</v>
      </c>
      <c r="M82" s="203">
        <v>0</v>
      </c>
      <c r="N82" s="203">
        <v>0.99</v>
      </c>
      <c r="O82" s="203">
        <v>1.64</v>
      </c>
      <c r="P82" s="203">
        <v>2.36</v>
      </c>
      <c r="Q82" s="203">
        <v>0.18</v>
      </c>
      <c r="R82" s="203">
        <v>0.35</v>
      </c>
      <c r="S82" s="203">
        <v>0.22</v>
      </c>
      <c r="T82" s="203">
        <v>0</v>
      </c>
      <c r="U82" s="203">
        <v>7.93</v>
      </c>
      <c r="V82" s="203">
        <v>0.17</v>
      </c>
      <c r="W82" s="203">
        <v>0.28999999999999998</v>
      </c>
      <c r="X82" s="203">
        <v>1.22</v>
      </c>
      <c r="Y82" s="203">
        <v>0</v>
      </c>
      <c r="Z82" s="203">
        <v>2.1800000000000002</v>
      </c>
      <c r="AA82" s="203">
        <v>0.69</v>
      </c>
      <c r="AB82" s="203">
        <v>0</v>
      </c>
      <c r="AC82" s="203">
        <v>12.1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27.14</v>
      </c>
      <c r="AJ82" s="203">
        <v>0</v>
      </c>
      <c r="AK82" s="203">
        <v>2.83</v>
      </c>
      <c r="AL82" s="203">
        <v>0</v>
      </c>
      <c r="AM82" s="203">
        <v>0</v>
      </c>
      <c r="AN82" s="203">
        <v>0</v>
      </c>
      <c r="AO82" s="203">
        <v>146.63999999999999</v>
      </c>
      <c r="AP82" s="203">
        <v>0</v>
      </c>
    </row>
    <row r="83" spans="1:42">
      <c r="A83" t="s">
        <v>125</v>
      </c>
      <c r="B83" s="203">
        <v>0</v>
      </c>
      <c r="C83" s="203">
        <v>9.1999999999999993</v>
      </c>
      <c r="D83" s="203">
        <v>1.6</v>
      </c>
      <c r="E83" s="203">
        <v>0</v>
      </c>
      <c r="F83" s="203">
        <v>13.52</v>
      </c>
      <c r="G83" s="203">
        <v>4.1399999999999997</v>
      </c>
      <c r="H83" s="203">
        <v>0</v>
      </c>
      <c r="I83" s="203">
        <v>14.75</v>
      </c>
      <c r="J83" s="203">
        <v>0.56000000000000005</v>
      </c>
      <c r="K83" s="203">
        <v>1.68</v>
      </c>
      <c r="L83" s="203">
        <v>2.12</v>
      </c>
      <c r="M83" s="203">
        <v>0</v>
      </c>
      <c r="N83" s="203">
        <v>0.99</v>
      </c>
      <c r="O83" s="203">
        <v>1.64</v>
      </c>
      <c r="P83" s="203">
        <v>2.36</v>
      </c>
      <c r="Q83" s="203">
        <v>0.18</v>
      </c>
      <c r="R83" s="203">
        <v>0.35</v>
      </c>
      <c r="S83" s="203">
        <v>0.22</v>
      </c>
      <c r="T83" s="203">
        <v>0</v>
      </c>
      <c r="U83" s="203">
        <v>7.93</v>
      </c>
      <c r="V83" s="203">
        <v>0.17</v>
      </c>
      <c r="W83" s="203">
        <v>0.28000000000000003</v>
      </c>
      <c r="X83" s="203">
        <v>1.22</v>
      </c>
      <c r="Y83" s="203">
        <v>0</v>
      </c>
      <c r="Z83" s="203">
        <v>2.1800000000000002</v>
      </c>
      <c r="AA83" s="203">
        <v>0.69</v>
      </c>
      <c r="AB83" s="203">
        <v>0</v>
      </c>
      <c r="AC83" s="203">
        <v>12.1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27.14</v>
      </c>
      <c r="AJ83" s="203">
        <v>0</v>
      </c>
      <c r="AK83" s="203">
        <v>2.83</v>
      </c>
      <c r="AL83" s="203">
        <v>0</v>
      </c>
      <c r="AM83" s="203">
        <v>0</v>
      </c>
      <c r="AN83" s="203">
        <v>0</v>
      </c>
      <c r="AO83" s="203">
        <v>146.63999999999999</v>
      </c>
      <c r="AP83" s="203">
        <v>0</v>
      </c>
    </row>
    <row r="84" spans="1:42">
      <c r="A84" t="s">
        <v>126</v>
      </c>
      <c r="B84" s="203">
        <v>0</v>
      </c>
      <c r="C84" s="203">
        <v>9.1999999999999993</v>
      </c>
      <c r="D84" s="203">
        <v>1.6</v>
      </c>
      <c r="E84" s="203">
        <v>0</v>
      </c>
      <c r="F84" s="203">
        <v>13.52</v>
      </c>
      <c r="G84" s="203">
        <v>4.1399999999999997</v>
      </c>
      <c r="H84" s="203">
        <v>0</v>
      </c>
      <c r="I84" s="203">
        <v>14.75</v>
      </c>
      <c r="J84" s="203">
        <v>0.56000000000000005</v>
      </c>
      <c r="K84" s="203">
        <v>1.68</v>
      </c>
      <c r="L84" s="203">
        <v>2.12</v>
      </c>
      <c r="M84" s="203">
        <v>0</v>
      </c>
      <c r="N84" s="203">
        <v>0.99</v>
      </c>
      <c r="O84" s="203">
        <v>1.64</v>
      </c>
      <c r="P84" s="203">
        <v>2.36</v>
      </c>
      <c r="Q84" s="203">
        <v>0.18</v>
      </c>
      <c r="R84" s="203">
        <v>0.35</v>
      </c>
      <c r="S84" s="203">
        <v>0.22</v>
      </c>
      <c r="T84" s="203">
        <v>0</v>
      </c>
      <c r="U84" s="203">
        <v>7.93</v>
      </c>
      <c r="V84" s="203">
        <v>0.17</v>
      </c>
      <c r="W84" s="203">
        <v>0.28000000000000003</v>
      </c>
      <c r="X84" s="203">
        <v>1.22</v>
      </c>
      <c r="Y84" s="203">
        <v>0</v>
      </c>
      <c r="Z84" s="203">
        <v>2.1800000000000002</v>
      </c>
      <c r="AA84" s="203">
        <v>0.69</v>
      </c>
      <c r="AB84" s="203">
        <v>0</v>
      </c>
      <c r="AC84" s="203">
        <v>12.1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27.14</v>
      </c>
      <c r="AJ84" s="203">
        <v>0</v>
      </c>
      <c r="AK84" s="203">
        <v>2.83</v>
      </c>
      <c r="AL84" s="203">
        <v>0</v>
      </c>
      <c r="AM84" s="203">
        <v>0</v>
      </c>
      <c r="AN84" s="203">
        <v>0</v>
      </c>
      <c r="AO84" s="203">
        <v>146.63999999999999</v>
      </c>
      <c r="AP84" s="203">
        <v>0</v>
      </c>
    </row>
    <row r="85" spans="1:42">
      <c r="A85" t="s">
        <v>127</v>
      </c>
      <c r="B85" s="203">
        <v>0</v>
      </c>
      <c r="C85" s="203">
        <v>9.1999999999999993</v>
      </c>
      <c r="D85" s="203">
        <v>1.6</v>
      </c>
      <c r="E85" s="203">
        <v>0</v>
      </c>
      <c r="F85" s="203">
        <v>13.52</v>
      </c>
      <c r="G85" s="203">
        <v>4.1399999999999997</v>
      </c>
      <c r="H85" s="203">
        <v>0</v>
      </c>
      <c r="I85" s="203">
        <v>14.75</v>
      </c>
      <c r="J85" s="203">
        <v>0.56000000000000005</v>
      </c>
      <c r="K85" s="203">
        <v>1.68</v>
      </c>
      <c r="L85" s="203">
        <v>2.12</v>
      </c>
      <c r="M85" s="203">
        <v>0</v>
      </c>
      <c r="N85" s="203">
        <v>0.99</v>
      </c>
      <c r="O85" s="203">
        <v>1.64</v>
      </c>
      <c r="P85" s="203">
        <v>2.36</v>
      </c>
      <c r="Q85" s="203">
        <v>0.18</v>
      </c>
      <c r="R85" s="203">
        <v>0.35</v>
      </c>
      <c r="S85" s="203">
        <v>0.22</v>
      </c>
      <c r="T85" s="203">
        <v>0</v>
      </c>
      <c r="U85" s="203">
        <v>7.93</v>
      </c>
      <c r="V85" s="203">
        <v>0.17</v>
      </c>
      <c r="W85" s="203">
        <v>0.28999999999999998</v>
      </c>
      <c r="X85" s="203">
        <v>1.22</v>
      </c>
      <c r="Y85" s="203">
        <v>0</v>
      </c>
      <c r="Z85" s="203">
        <v>2.1800000000000002</v>
      </c>
      <c r="AA85" s="203">
        <v>0.69</v>
      </c>
      <c r="AB85" s="203">
        <v>0</v>
      </c>
      <c r="AC85" s="203">
        <v>12.1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28.76</v>
      </c>
      <c r="AJ85" s="203">
        <v>0</v>
      </c>
      <c r="AK85" s="203">
        <v>3.12</v>
      </c>
      <c r="AL85" s="203">
        <v>0</v>
      </c>
      <c r="AM85" s="203">
        <v>0</v>
      </c>
      <c r="AN85" s="203">
        <v>0</v>
      </c>
      <c r="AO85" s="203">
        <v>146.63999999999999</v>
      </c>
      <c r="AP85" s="203">
        <v>0</v>
      </c>
    </row>
    <row r="86" spans="1:42">
      <c r="A86" t="s">
        <v>128</v>
      </c>
      <c r="B86" s="203">
        <v>0</v>
      </c>
      <c r="C86" s="203">
        <v>9.1999999999999993</v>
      </c>
      <c r="D86" s="203">
        <v>1.6</v>
      </c>
      <c r="E86" s="203">
        <v>0</v>
      </c>
      <c r="F86" s="203">
        <v>13.52</v>
      </c>
      <c r="G86" s="203">
        <v>4.1399999999999997</v>
      </c>
      <c r="H86" s="203">
        <v>0</v>
      </c>
      <c r="I86" s="203">
        <v>14.75</v>
      </c>
      <c r="J86" s="203">
        <v>0.56000000000000005</v>
      </c>
      <c r="K86" s="203">
        <v>1.68</v>
      </c>
      <c r="L86" s="203">
        <v>2.12</v>
      </c>
      <c r="M86" s="203">
        <v>0</v>
      </c>
      <c r="N86" s="203">
        <v>0.99</v>
      </c>
      <c r="O86" s="203">
        <v>1.64</v>
      </c>
      <c r="P86" s="203">
        <v>2.36</v>
      </c>
      <c r="Q86" s="203">
        <v>0.18</v>
      </c>
      <c r="R86" s="203">
        <v>0.35</v>
      </c>
      <c r="S86" s="203">
        <v>0.22</v>
      </c>
      <c r="T86" s="203">
        <v>0</v>
      </c>
      <c r="U86" s="203">
        <v>7.93</v>
      </c>
      <c r="V86" s="203">
        <v>0.17</v>
      </c>
      <c r="W86" s="203">
        <v>0.28999999999999998</v>
      </c>
      <c r="X86" s="203">
        <v>1.22</v>
      </c>
      <c r="Y86" s="203">
        <v>0</v>
      </c>
      <c r="Z86" s="203">
        <v>2.1800000000000002</v>
      </c>
      <c r="AA86" s="203">
        <v>0.69</v>
      </c>
      <c r="AB86" s="203">
        <v>0</v>
      </c>
      <c r="AC86" s="203">
        <v>12.1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27.14</v>
      </c>
      <c r="AJ86" s="203">
        <v>0</v>
      </c>
      <c r="AK86" s="203">
        <v>3.12</v>
      </c>
      <c r="AL86" s="203">
        <v>0</v>
      </c>
      <c r="AM86" s="203">
        <v>0</v>
      </c>
      <c r="AN86" s="203">
        <v>0</v>
      </c>
      <c r="AO86" s="203">
        <v>146.63999999999999</v>
      </c>
      <c r="AP86" s="203">
        <v>0</v>
      </c>
    </row>
    <row r="87" spans="1:42">
      <c r="A87" t="s">
        <v>129</v>
      </c>
      <c r="B87" s="203">
        <v>0</v>
      </c>
      <c r="C87" s="203">
        <v>9.1999999999999993</v>
      </c>
      <c r="D87" s="203">
        <v>1.6</v>
      </c>
      <c r="E87" s="203">
        <v>0</v>
      </c>
      <c r="F87" s="203">
        <v>13.52</v>
      </c>
      <c r="G87" s="203">
        <v>4.1399999999999997</v>
      </c>
      <c r="H87" s="203">
        <v>0</v>
      </c>
      <c r="I87" s="203">
        <v>14.75</v>
      </c>
      <c r="J87" s="203">
        <v>0.56000000000000005</v>
      </c>
      <c r="K87" s="203">
        <v>1.68</v>
      </c>
      <c r="L87" s="203">
        <v>2.12</v>
      </c>
      <c r="M87" s="203">
        <v>0</v>
      </c>
      <c r="N87" s="203">
        <v>0.99</v>
      </c>
      <c r="O87" s="203">
        <v>1.64</v>
      </c>
      <c r="P87" s="203">
        <v>2.36</v>
      </c>
      <c r="Q87" s="203">
        <v>0.18</v>
      </c>
      <c r="R87" s="203">
        <v>0.35</v>
      </c>
      <c r="S87" s="203">
        <v>0.22</v>
      </c>
      <c r="T87" s="203">
        <v>0</v>
      </c>
      <c r="U87" s="203">
        <v>7.93</v>
      </c>
      <c r="V87" s="203">
        <v>0.17</v>
      </c>
      <c r="W87" s="203">
        <v>0.28999999999999998</v>
      </c>
      <c r="X87" s="203">
        <v>1.22</v>
      </c>
      <c r="Y87" s="203">
        <v>0</v>
      </c>
      <c r="Z87" s="203">
        <v>2.1800000000000002</v>
      </c>
      <c r="AA87" s="203">
        <v>0.69</v>
      </c>
      <c r="AB87" s="203">
        <v>0</v>
      </c>
      <c r="AC87" s="203">
        <v>12.03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27.14</v>
      </c>
      <c r="AJ87" s="203">
        <v>0</v>
      </c>
      <c r="AK87" s="203">
        <v>3.12</v>
      </c>
      <c r="AL87" s="203">
        <v>0</v>
      </c>
      <c r="AM87" s="203">
        <v>0</v>
      </c>
      <c r="AN87" s="203">
        <v>0</v>
      </c>
      <c r="AO87" s="203">
        <v>146.63999999999999</v>
      </c>
      <c r="AP87" s="203">
        <v>0</v>
      </c>
    </row>
    <row r="88" spans="1:42">
      <c r="A88" t="s">
        <v>130</v>
      </c>
      <c r="B88" s="203">
        <v>0</v>
      </c>
      <c r="C88" s="203">
        <v>9.1999999999999993</v>
      </c>
      <c r="D88" s="203">
        <v>1.6</v>
      </c>
      <c r="E88" s="203">
        <v>0</v>
      </c>
      <c r="F88" s="203">
        <v>13.52</v>
      </c>
      <c r="G88" s="203">
        <v>4.1399999999999997</v>
      </c>
      <c r="H88" s="203">
        <v>0</v>
      </c>
      <c r="I88" s="203">
        <v>14.75</v>
      </c>
      <c r="J88" s="203">
        <v>0.56000000000000005</v>
      </c>
      <c r="K88" s="203">
        <v>1.68</v>
      </c>
      <c r="L88" s="203">
        <v>2.12</v>
      </c>
      <c r="M88" s="203">
        <v>0</v>
      </c>
      <c r="N88" s="203">
        <v>0.99</v>
      </c>
      <c r="O88" s="203">
        <v>1.64</v>
      </c>
      <c r="P88" s="203">
        <v>2.36</v>
      </c>
      <c r="Q88" s="203">
        <v>0.18</v>
      </c>
      <c r="R88" s="203">
        <v>0.35</v>
      </c>
      <c r="S88" s="203">
        <v>0.22</v>
      </c>
      <c r="T88" s="203">
        <v>0</v>
      </c>
      <c r="U88" s="203">
        <v>7.93</v>
      </c>
      <c r="V88" s="203">
        <v>0.17</v>
      </c>
      <c r="W88" s="203">
        <v>0.28999999999999998</v>
      </c>
      <c r="X88" s="203">
        <v>1.22</v>
      </c>
      <c r="Y88" s="203">
        <v>0</v>
      </c>
      <c r="Z88" s="203">
        <v>2.1800000000000002</v>
      </c>
      <c r="AA88" s="203">
        <v>0.69</v>
      </c>
      <c r="AB88" s="203">
        <v>0</v>
      </c>
      <c r="AC88" s="203">
        <v>12.03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27.14</v>
      </c>
      <c r="AJ88" s="203">
        <v>0</v>
      </c>
      <c r="AK88" s="203">
        <v>3.12</v>
      </c>
      <c r="AL88" s="203">
        <v>0</v>
      </c>
      <c r="AM88" s="203">
        <v>0</v>
      </c>
      <c r="AN88" s="203">
        <v>0</v>
      </c>
      <c r="AO88" s="203">
        <v>146.63999999999999</v>
      </c>
      <c r="AP88" s="203">
        <v>0</v>
      </c>
    </row>
    <row r="89" spans="1:42">
      <c r="A89" t="s">
        <v>131</v>
      </c>
      <c r="B89" s="203">
        <v>0</v>
      </c>
      <c r="C89" s="203">
        <v>9.1999999999999993</v>
      </c>
      <c r="D89" s="203">
        <v>1.6</v>
      </c>
      <c r="E89" s="203">
        <v>0</v>
      </c>
      <c r="F89" s="203">
        <v>13.52</v>
      </c>
      <c r="G89" s="203">
        <v>4.1399999999999997</v>
      </c>
      <c r="H89" s="203">
        <v>0</v>
      </c>
      <c r="I89" s="203">
        <v>14.75</v>
      </c>
      <c r="J89" s="203">
        <v>0.56000000000000005</v>
      </c>
      <c r="K89" s="203">
        <v>1.68</v>
      </c>
      <c r="L89" s="203">
        <v>2.12</v>
      </c>
      <c r="M89" s="203">
        <v>0</v>
      </c>
      <c r="N89" s="203">
        <v>0.99</v>
      </c>
      <c r="O89" s="203">
        <v>1.64</v>
      </c>
      <c r="P89" s="203">
        <v>2.36</v>
      </c>
      <c r="Q89" s="203">
        <v>0.18</v>
      </c>
      <c r="R89" s="203">
        <v>0.35</v>
      </c>
      <c r="S89" s="203">
        <v>0.22</v>
      </c>
      <c r="T89" s="203">
        <v>0</v>
      </c>
      <c r="U89" s="203">
        <v>7.93</v>
      </c>
      <c r="V89" s="203">
        <v>0.17</v>
      </c>
      <c r="W89" s="203">
        <v>0.28000000000000003</v>
      </c>
      <c r="X89" s="203">
        <v>1.22</v>
      </c>
      <c r="Y89" s="203">
        <v>0</v>
      </c>
      <c r="Z89" s="203">
        <v>2.1800000000000002</v>
      </c>
      <c r="AA89" s="203">
        <v>0.69</v>
      </c>
      <c r="AB89" s="203">
        <v>0</v>
      </c>
      <c r="AC89" s="203">
        <v>12.03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27.14</v>
      </c>
      <c r="AJ89" s="203">
        <v>0</v>
      </c>
      <c r="AK89" s="203">
        <v>3.12</v>
      </c>
      <c r="AL89" s="203">
        <v>0</v>
      </c>
      <c r="AM89" s="203">
        <v>0</v>
      </c>
      <c r="AN89" s="203">
        <v>0</v>
      </c>
      <c r="AO89" s="203">
        <v>146.63999999999999</v>
      </c>
      <c r="AP89" s="203">
        <v>0</v>
      </c>
    </row>
    <row r="90" spans="1:42">
      <c r="A90" t="s">
        <v>132</v>
      </c>
      <c r="B90" s="203">
        <v>0</v>
      </c>
      <c r="C90" s="203">
        <v>9.1999999999999993</v>
      </c>
      <c r="D90" s="203">
        <v>1.6</v>
      </c>
      <c r="E90" s="203">
        <v>0</v>
      </c>
      <c r="F90" s="203">
        <v>13.52</v>
      </c>
      <c r="G90" s="203">
        <v>4.1399999999999997</v>
      </c>
      <c r="H90" s="203">
        <v>0</v>
      </c>
      <c r="I90" s="203">
        <v>14.75</v>
      </c>
      <c r="J90" s="203">
        <v>0.56000000000000005</v>
      </c>
      <c r="K90" s="203">
        <v>1.68</v>
      </c>
      <c r="L90" s="203">
        <v>2.12</v>
      </c>
      <c r="M90" s="203">
        <v>0</v>
      </c>
      <c r="N90" s="203">
        <v>0.99</v>
      </c>
      <c r="O90" s="203">
        <v>1.64</v>
      </c>
      <c r="P90" s="203">
        <v>2.36</v>
      </c>
      <c r="Q90" s="203">
        <v>0.18</v>
      </c>
      <c r="R90" s="203">
        <v>0.35</v>
      </c>
      <c r="S90" s="203">
        <v>0.22</v>
      </c>
      <c r="T90" s="203">
        <v>0</v>
      </c>
      <c r="U90" s="203">
        <v>7.93</v>
      </c>
      <c r="V90" s="203">
        <v>0.17</v>
      </c>
      <c r="W90" s="203">
        <v>0.28000000000000003</v>
      </c>
      <c r="X90" s="203">
        <v>1.22</v>
      </c>
      <c r="Y90" s="203">
        <v>0</v>
      </c>
      <c r="Z90" s="203">
        <v>2.1800000000000002</v>
      </c>
      <c r="AA90" s="203">
        <v>0.69</v>
      </c>
      <c r="AB90" s="203">
        <v>0</v>
      </c>
      <c r="AC90" s="203">
        <v>12.03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27.14</v>
      </c>
      <c r="AJ90" s="203">
        <v>0</v>
      </c>
      <c r="AK90" s="203">
        <v>3.12</v>
      </c>
      <c r="AL90" s="203">
        <v>0</v>
      </c>
      <c r="AM90" s="203">
        <v>0</v>
      </c>
      <c r="AN90" s="203">
        <v>0</v>
      </c>
      <c r="AO90" s="203">
        <v>146.63999999999999</v>
      </c>
      <c r="AP90" s="203">
        <v>0</v>
      </c>
    </row>
    <row r="91" spans="1:42">
      <c r="A91" t="s">
        <v>133</v>
      </c>
      <c r="B91" s="203">
        <v>0</v>
      </c>
      <c r="C91" s="203">
        <v>9.1999999999999993</v>
      </c>
      <c r="D91" s="203">
        <v>1.6</v>
      </c>
      <c r="E91" s="203">
        <v>0</v>
      </c>
      <c r="F91" s="203">
        <v>13.24</v>
      </c>
      <c r="G91" s="203">
        <v>4.1399999999999997</v>
      </c>
      <c r="H91" s="203">
        <v>0</v>
      </c>
      <c r="I91" s="203">
        <v>14.75</v>
      </c>
      <c r="J91" s="203">
        <v>0.56000000000000005</v>
      </c>
      <c r="K91" s="203">
        <v>1.68</v>
      </c>
      <c r="L91" s="203">
        <v>2.12</v>
      </c>
      <c r="M91" s="203">
        <v>0</v>
      </c>
      <c r="N91" s="203">
        <v>0.99</v>
      </c>
      <c r="O91" s="203">
        <v>1.64</v>
      </c>
      <c r="P91" s="203">
        <v>2.36</v>
      </c>
      <c r="Q91" s="203">
        <v>0.18</v>
      </c>
      <c r="R91" s="203">
        <v>0.35</v>
      </c>
      <c r="S91" s="203">
        <v>0.22</v>
      </c>
      <c r="T91" s="203">
        <v>0</v>
      </c>
      <c r="U91" s="203">
        <v>7.93</v>
      </c>
      <c r="V91" s="203">
        <v>0.17</v>
      </c>
      <c r="W91" s="203">
        <v>0.28999999999999998</v>
      </c>
      <c r="X91" s="203">
        <v>1.22</v>
      </c>
      <c r="Y91" s="203">
        <v>0</v>
      </c>
      <c r="Z91" s="203">
        <v>2.1800000000000002</v>
      </c>
      <c r="AA91" s="203">
        <v>0.69</v>
      </c>
      <c r="AB91" s="203">
        <v>0</v>
      </c>
      <c r="AC91" s="203">
        <v>12.03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27.14</v>
      </c>
      <c r="AJ91" s="203">
        <v>0</v>
      </c>
      <c r="AK91" s="203">
        <v>3.12</v>
      </c>
      <c r="AL91" s="203">
        <v>0</v>
      </c>
      <c r="AM91" s="203">
        <v>0</v>
      </c>
      <c r="AN91" s="203">
        <v>0</v>
      </c>
      <c r="AO91" s="203">
        <v>146.63999999999999</v>
      </c>
      <c r="AP91" s="203">
        <v>0</v>
      </c>
    </row>
    <row r="92" spans="1:42">
      <c r="A92" t="s">
        <v>134</v>
      </c>
      <c r="B92" s="203">
        <v>0</v>
      </c>
      <c r="C92" s="203">
        <v>9.1999999999999993</v>
      </c>
      <c r="D92" s="203">
        <v>1.6</v>
      </c>
      <c r="E92" s="203">
        <v>0</v>
      </c>
      <c r="F92" s="203">
        <v>13.24</v>
      </c>
      <c r="G92" s="203">
        <v>4.1399999999999997</v>
      </c>
      <c r="H92" s="203">
        <v>0</v>
      </c>
      <c r="I92" s="203">
        <v>14.75</v>
      </c>
      <c r="J92" s="203">
        <v>0.56000000000000005</v>
      </c>
      <c r="K92" s="203">
        <v>1.68</v>
      </c>
      <c r="L92" s="203">
        <v>2.12</v>
      </c>
      <c r="M92" s="203">
        <v>0</v>
      </c>
      <c r="N92" s="203">
        <v>0.99</v>
      </c>
      <c r="O92" s="203">
        <v>1.64</v>
      </c>
      <c r="P92" s="203">
        <v>2.36</v>
      </c>
      <c r="Q92" s="203">
        <v>0.18</v>
      </c>
      <c r="R92" s="203">
        <v>0.35</v>
      </c>
      <c r="S92" s="203">
        <v>0.22</v>
      </c>
      <c r="T92" s="203">
        <v>0</v>
      </c>
      <c r="U92" s="203">
        <v>7.93</v>
      </c>
      <c r="V92" s="203">
        <v>0.17</v>
      </c>
      <c r="W92" s="203">
        <v>0.28999999999999998</v>
      </c>
      <c r="X92" s="203">
        <v>1.22</v>
      </c>
      <c r="Y92" s="203">
        <v>0</v>
      </c>
      <c r="Z92" s="203">
        <v>2.1800000000000002</v>
      </c>
      <c r="AA92" s="203">
        <v>0.69</v>
      </c>
      <c r="AB92" s="203">
        <v>0</v>
      </c>
      <c r="AC92" s="203">
        <v>12.03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27.14</v>
      </c>
      <c r="AJ92" s="203">
        <v>0</v>
      </c>
      <c r="AK92" s="203">
        <v>3.12</v>
      </c>
      <c r="AL92" s="203">
        <v>0</v>
      </c>
      <c r="AM92" s="203">
        <v>0</v>
      </c>
      <c r="AN92" s="203">
        <v>0</v>
      </c>
      <c r="AO92" s="203">
        <v>146.63999999999999</v>
      </c>
      <c r="AP92" s="203">
        <v>0</v>
      </c>
    </row>
    <row r="93" spans="1:42">
      <c r="A93" t="s">
        <v>135</v>
      </c>
      <c r="B93" s="203">
        <v>0</v>
      </c>
      <c r="C93" s="203">
        <v>9.1999999999999993</v>
      </c>
      <c r="D93" s="203">
        <v>1.6</v>
      </c>
      <c r="E93" s="203">
        <v>0</v>
      </c>
      <c r="F93" s="203">
        <v>13.24</v>
      </c>
      <c r="G93" s="203">
        <v>4.1399999999999997</v>
      </c>
      <c r="H93" s="203">
        <v>0</v>
      </c>
      <c r="I93" s="203">
        <v>14.75</v>
      </c>
      <c r="J93" s="203">
        <v>0.56000000000000005</v>
      </c>
      <c r="K93" s="203">
        <v>1.68</v>
      </c>
      <c r="L93" s="203">
        <v>2.12</v>
      </c>
      <c r="M93" s="203">
        <v>0</v>
      </c>
      <c r="N93" s="203">
        <v>0.99</v>
      </c>
      <c r="O93" s="203">
        <v>1.64</v>
      </c>
      <c r="P93" s="203">
        <v>2.36</v>
      </c>
      <c r="Q93" s="203">
        <v>0.18</v>
      </c>
      <c r="R93" s="203">
        <v>0.35</v>
      </c>
      <c r="S93" s="203">
        <v>0.22</v>
      </c>
      <c r="T93" s="203">
        <v>0</v>
      </c>
      <c r="U93" s="203">
        <v>7.93</v>
      </c>
      <c r="V93" s="203">
        <v>0.17</v>
      </c>
      <c r="W93" s="203">
        <v>0.28999999999999998</v>
      </c>
      <c r="X93" s="203">
        <v>1.22</v>
      </c>
      <c r="Y93" s="203">
        <v>0</v>
      </c>
      <c r="Z93" s="203">
        <v>2.1800000000000002</v>
      </c>
      <c r="AA93" s="203">
        <v>0.69</v>
      </c>
      <c r="AB93" s="203">
        <v>0</v>
      </c>
      <c r="AC93" s="203">
        <v>12.03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27.14</v>
      </c>
      <c r="AJ93" s="203">
        <v>0</v>
      </c>
      <c r="AK93" s="203">
        <v>3.12</v>
      </c>
      <c r="AL93" s="203">
        <v>0</v>
      </c>
      <c r="AM93" s="203">
        <v>0</v>
      </c>
      <c r="AN93" s="203">
        <v>0</v>
      </c>
      <c r="AO93" s="203">
        <v>146.63999999999999</v>
      </c>
      <c r="AP93" s="203">
        <v>0</v>
      </c>
    </row>
    <row r="94" spans="1:42">
      <c r="A94" t="s">
        <v>136</v>
      </c>
      <c r="B94" s="203">
        <v>0</v>
      </c>
      <c r="C94" s="203">
        <v>9.1999999999999993</v>
      </c>
      <c r="D94" s="203">
        <v>1.6</v>
      </c>
      <c r="E94" s="203">
        <v>0</v>
      </c>
      <c r="F94" s="203">
        <v>13.24</v>
      </c>
      <c r="G94" s="203">
        <v>4.1399999999999997</v>
      </c>
      <c r="H94" s="203">
        <v>0</v>
      </c>
      <c r="I94" s="203">
        <v>14.75</v>
      </c>
      <c r="J94" s="203">
        <v>0.56000000000000005</v>
      </c>
      <c r="K94" s="203">
        <v>1.68</v>
      </c>
      <c r="L94" s="203">
        <v>2.12</v>
      </c>
      <c r="M94" s="203">
        <v>0</v>
      </c>
      <c r="N94" s="203">
        <v>0.99</v>
      </c>
      <c r="O94" s="203">
        <v>1.64</v>
      </c>
      <c r="P94" s="203">
        <v>2.36</v>
      </c>
      <c r="Q94" s="203">
        <v>0.18</v>
      </c>
      <c r="R94" s="203">
        <v>0.35</v>
      </c>
      <c r="S94" s="203">
        <v>0.22</v>
      </c>
      <c r="T94" s="203">
        <v>0</v>
      </c>
      <c r="U94" s="203">
        <v>7.93</v>
      </c>
      <c r="V94" s="203">
        <v>0.17</v>
      </c>
      <c r="W94" s="203">
        <v>0.28999999999999998</v>
      </c>
      <c r="X94" s="203">
        <v>1.22</v>
      </c>
      <c r="Y94" s="203">
        <v>0</v>
      </c>
      <c r="Z94" s="203">
        <v>2.1800000000000002</v>
      </c>
      <c r="AA94" s="203">
        <v>0.69</v>
      </c>
      <c r="AB94" s="203">
        <v>0</v>
      </c>
      <c r="AC94" s="203">
        <v>12.03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27.14</v>
      </c>
      <c r="AJ94" s="203">
        <v>0</v>
      </c>
      <c r="AK94" s="203">
        <v>3.12</v>
      </c>
      <c r="AL94" s="203">
        <v>0</v>
      </c>
      <c r="AM94" s="203">
        <v>0</v>
      </c>
      <c r="AN94" s="203">
        <v>0</v>
      </c>
      <c r="AO94" s="203">
        <v>146.63999999999999</v>
      </c>
      <c r="AP94" s="203">
        <v>0</v>
      </c>
    </row>
    <row r="95" spans="1:42">
      <c r="A95" t="s">
        <v>137</v>
      </c>
      <c r="B95" s="203">
        <v>0</v>
      </c>
      <c r="C95" s="203">
        <v>9.1999999999999993</v>
      </c>
      <c r="D95" s="203">
        <v>1.6</v>
      </c>
      <c r="E95" s="203">
        <v>0</v>
      </c>
      <c r="F95" s="203">
        <v>13.52</v>
      </c>
      <c r="G95" s="203">
        <v>4.1399999999999997</v>
      </c>
      <c r="H95" s="203">
        <v>0</v>
      </c>
      <c r="I95" s="203">
        <v>14.75</v>
      </c>
      <c r="J95" s="203">
        <v>0.56000000000000005</v>
      </c>
      <c r="K95" s="203">
        <v>1.68</v>
      </c>
      <c r="L95" s="203">
        <v>2.12</v>
      </c>
      <c r="M95" s="203">
        <v>0</v>
      </c>
      <c r="N95" s="203">
        <v>0.99</v>
      </c>
      <c r="O95" s="203">
        <v>1.64</v>
      </c>
      <c r="P95" s="203">
        <v>2.36</v>
      </c>
      <c r="Q95" s="203">
        <v>0.18</v>
      </c>
      <c r="R95" s="203">
        <v>0.35</v>
      </c>
      <c r="S95" s="203">
        <v>0.22</v>
      </c>
      <c r="T95" s="203">
        <v>0</v>
      </c>
      <c r="U95" s="203">
        <v>7.93</v>
      </c>
      <c r="V95" s="203">
        <v>0.17</v>
      </c>
      <c r="W95" s="203">
        <v>0.28999999999999998</v>
      </c>
      <c r="X95" s="203">
        <v>1.22</v>
      </c>
      <c r="Y95" s="203">
        <v>0</v>
      </c>
      <c r="Z95" s="203">
        <v>2.1800000000000002</v>
      </c>
      <c r="AA95" s="203">
        <v>0.69</v>
      </c>
      <c r="AB95" s="203">
        <v>0</v>
      </c>
      <c r="AC95" s="203">
        <v>12.03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27.14</v>
      </c>
      <c r="AJ95" s="203">
        <v>0</v>
      </c>
      <c r="AK95" s="203">
        <v>3.12</v>
      </c>
      <c r="AL95" s="203">
        <v>0</v>
      </c>
      <c r="AM95" s="203">
        <v>0</v>
      </c>
      <c r="AN95" s="203">
        <v>0</v>
      </c>
      <c r="AO95" s="203">
        <v>146.63999999999999</v>
      </c>
      <c r="AP95" s="203">
        <v>0</v>
      </c>
    </row>
    <row r="96" spans="1:42">
      <c r="A96" t="s">
        <v>138</v>
      </c>
      <c r="B96" s="203">
        <v>0</v>
      </c>
      <c r="C96" s="203">
        <v>9.1999999999999993</v>
      </c>
      <c r="D96" s="203">
        <v>1.6</v>
      </c>
      <c r="E96" s="203">
        <v>0</v>
      </c>
      <c r="F96" s="203">
        <v>13.52</v>
      </c>
      <c r="G96" s="203">
        <v>4.1399999999999997</v>
      </c>
      <c r="H96" s="203">
        <v>0</v>
      </c>
      <c r="I96" s="203">
        <v>14.75</v>
      </c>
      <c r="J96" s="203">
        <v>0.56000000000000005</v>
      </c>
      <c r="K96" s="203">
        <v>1.68</v>
      </c>
      <c r="L96" s="203">
        <v>2.12</v>
      </c>
      <c r="M96" s="203">
        <v>0</v>
      </c>
      <c r="N96" s="203">
        <v>0.99</v>
      </c>
      <c r="O96" s="203">
        <v>1.64</v>
      </c>
      <c r="P96" s="203">
        <v>2.36</v>
      </c>
      <c r="Q96" s="203">
        <v>0.18</v>
      </c>
      <c r="R96" s="203">
        <v>0.35</v>
      </c>
      <c r="S96" s="203">
        <v>0.22</v>
      </c>
      <c r="T96" s="203">
        <v>0</v>
      </c>
      <c r="U96" s="203">
        <v>7.93</v>
      </c>
      <c r="V96" s="203">
        <v>0.17</v>
      </c>
      <c r="W96" s="203">
        <v>0.28999999999999998</v>
      </c>
      <c r="X96" s="203">
        <v>1.22</v>
      </c>
      <c r="Y96" s="203">
        <v>0</v>
      </c>
      <c r="Z96" s="203">
        <v>2.1800000000000002</v>
      </c>
      <c r="AA96" s="203">
        <v>0.69</v>
      </c>
      <c r="AB96" s="203">
        <v>0</v>
      </c>
      <c r="AC96" s="203">
        <v>12.03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27.14</v>
      </c>
      <c r="AJ96" s="203">
        <v>0</v>
      </c>
      <c r="AK96" s="203">
        <v>3.12</v>
      </c>
      <c r="AL96" s="203">
        <v>0</v>
      </c>
      <c r="AM96" s="203">
        <v>0</v>
      </c>
      <c r="AN96" s="203">
        <v>0</v>
      </c>
      <c r="AO96" s="203">
        <v>146.63999999999999</v>
      </c>
      <c r="AP96" s="203">
        <v>0</v>
      </c>
    </row>
    <row r="97" spans="1:42">
      <c r="A97" t="s">
        <v>139</v>
      </c>
      <c r="B97" s="203">
        <v>0</v>
      </c>
      <c r="C97" s="203">
        <v>9.1999999999999993</v>
      </c>
      <c r="D97" s="203">
        <v>1.6</v>
      </c>
      <c r="E97" s="203">
        <v>0</v>
      </c>
      <c r="F97" s="203">
        <v>13.52</v>
      </c>
      <c r="G97" s="203">
        <v>4.1399999999999997</v>
      </c>
      <c r="H97" s="203">
        <v>0</v>
      </c>
      <c r="I97" s="203">
        <v>14.75</v>
      </c>
      <c r="J97" s="203">
        <v>0.56000000000000005</v>
      </c>
      <c r="K97" s="203">
        <v>1.68</v>
      </c>
      <c r="L97" s="203">
        <v>2.12</v>
      </c>
      <c r="M97" s="203">
        <v>0</v>
      </c>
      <c r="N97" s="203">
        <v>0.99</v>
      </c>
      <c r="O97" s="203">
        <v>1.64</v>
      </c>
      <c r="P97" s="203">
        <v>2.36</v>
      </c>
      <c r="Q97" s="203">
        <v>0.18</v>
      </c>
      <c r="R97" s="203">
        <v>0.35</v>
      </c>
      <c r="S97" s="203">
        <v>0.22</v>
      </c>
      <c r="T97" s="203">
        <v>0</v>
      </c>
      <c r="U97" s="203">
        <v>7.93</v>
      </c>
      <c r="V97" s="203">
        <v>0.17</v>
      </c>
      <c r="W97" s="203">
        <v>0.28000000000000003</v>
      </c>
      <c r="X97" s="203">
        <v>1.22</v>
      </c>
      <c r="Y97" s="203">
        <v>0</v>
      </c>
      <c r="Z97" s="203">
        <v>2.1800000000000002</v>
      </c>
      <c r="AA97" s="203">
        <v>0.69</v>
      </c>
      <c r="AB97" s="203">
        <v>0</v>
      </c>
      <c r="AC97" s="203">
        <v>12.03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27.14</v>
      </c>
      <c r="AJ97" s="203">
        <v>0</v>
      </c>
      <c r="AK97" s="203">
        <v>3.12</v>
      </c>
      <c r="AL97" s="203">
        <v>0</v>
      </c>
      <c r="AM97" s="203">
        <v>0</v>
      </c>
      <c r="AN97" s="203">
        <v>0</v>
      </c>
      <c r="AO97" s="203">
        <v>146.63999999999999</v>
      </c>
      <c r="AP97" s="203">
        <v>0</v>
      </c>
    </row>
    <row r="98" spans="1:42">
      <c r="A98" t="s">
        <v>140</v>
      </c>
      <c r="B98" s="203">
        <v>0</v>
      </c>
      <c r="C98" s="203">
        <v>9.1999999999999993</v>
      </c>
      <c r="D98" s="203">
        <v>1.6</v>
      </c>
      <c r="E98" s="203">
        <v>0</v>
      </c>
      <c r="F98" s="203">
        <v>13.52</v>
      </c>
      <c r="G98" s="203">
        <v>4.1399999999999997</v>
      </c>
      <c r="H98" s="203">
        <v>0</v>
      </c>
      <c r="I98" s="203">
        <v>13.64</v>
      </c>
      <c r="J98" s="203">
        <v>0.56000000000000005</v>
      </c>
      <c r="K98" s="203">
        <v>1.68</v>
      </c>
      <c r="L98" s="203">
        <v>2.12</v>
      </c>
      <c r="M98" s="203">
        <v>0</v>
      </c>
      <c r="N98" s="203">
        <v>0.99</v>
      </c>
      <c r="O98" s="203">
        <v>1.64</v>
      </c>
      <c r="P98" s="203">
        <v>2.36</v>
      </c>
      <c r="Q98" s="203">
        <v>0.18</v>
      </c>
      <c r="R98" s="203">
        <v>0.35</v>
      </c>
      <c r="S98" s="203">
        <v>0.22</v>
      </c>
      <c r="T98" s="203">
        <v>0</v>
      </c>
      <c r="U98" s="203">
        <v>7.93</v>
      </c>
      <c r="V98" s="203">
        <v>0.17</v>
      </c>
      <c r="W98" s="203">
        <v>0.28999999999999998</v>
      </c>
      <c r="X98" s="203">
        <v>1.22</v>
      </c>
      <c r="Y98" s="203">
        <v>0</v>
      </c>
      <c r="Z98" s="203">
        <v>2.1800000000000002</v>
      </c>
      <c r="AA98" s="203">
        <v>0.69</v>
      </c>
      <c r="AB98" s="203">
        <v>0</v>
      </c>
      <c r="AC98" s="203">
        <v>12.03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27.14</v>
      </c>
      <c r="AJ98" s="203">
        <v>0</v>
      </c>
      <c r="AK98" s="203">
        <v>3.12</v>
      </c>
      <c r="AL98" s="203">
        <v>0</v>
      </c>
      <c r="AM98" s="203">
        <v>0</v>
      </c>
      <c r="AN98" s="203">
        <v>0</v>
      </c>
      <c r="AO98" s="203">
        <v>146.63999999999999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0.22650500000000062</v>
      </c>
      <c r="D99">
        <f t="shared" si="0"/>
        <v>3.2722499999999953E-2</v>
      </c>
      <c r="E99">
        <f t="shared" si="0"/>
        <v>0</v>
      </c>
      <c r="F99">
        <f t="shared" si="0"/>
        <v>0.32419999999999971</v>
      </c>
      <c r="G99">
        <f t="shared" si="0"/>
        <v>9.9359999999999782E-2</v>
      </c>
      <c r="H99">
        <f t="shared" si="0"/>
        <v>0</v>
      </c>
      <c r="I99">
        <f t="shared" si="0"/>
        <v>0.35414000000000007</v>
      </c>
      <c r="J99">
        <f t="shared" si="0"/>
        <v>1.3440000000000016E-2</v>
      </c>
      <c r="K99">
        <f t="shared" si="0"/>
        <v>0.27478500000000056</v>
      </c>
      <c r="L99">
        <f t="shared" si="0"/>
        <v>0.45752999999999938</v>
      </c>
      <c r="M99">
        <f t="shared" si="0"/>
        <v>0</v>
      </c>
      <c r="N99">
        <f t="shared" si="0"/>
        <v>2.3759999999999969E-2</v>
      </c>
      <c r="O99">
        <f t="shared" si="0"/>
        <v>3.9359999999999951E-2</v>
      </c>
      <c r="P99">
        <f t="shared" si="0"/>
        <v>5.0865000000000042E-2</v>
      </c>
      <c r="Q99">
        <f t="shared" si="0"/>
        <v>4.6370000000000008E-2</v>
      </c>
      <c r="R99">
        <f t="shared" si="0"/>
        <v>7.8057500000000168E-2</v>
      </c>
      <c r="S99">
        <f t="shared" si="0"/>
        <v>4.5229999999999999E-2</v>
      </c>
      <c r="T99">
        <f t="shared" si="0"/>
        <v>0</v>
      </c>
      <c r="U99">
        <f t="shared" si="0"/>
        <v>0.1898899999999997</v>
      </c>
      <c r="V99">
        <f t="shared" si="0"/>
        <v>3.5954999999999897E-2</v>
      </c>
      <c r="W99">
        <f t="shared" si="0"/>
        <v>1.0637499999999992E-2</v>
      </c>
      <c r="X99">
        <f t="shared" si="0"/>
        <v>4.3697499999999986E-2</v>
      </c>
      <c r="Y99">
        <f t="shared" si="0"/>
        <v>0</v>
      </c>
      <c r="Z99">
        <f t="shared" si="0"/>
        <v>9.8865000000000106E-2</v>
      </c>
      <c r="AA99">
        <f t="shared" si="0"/>
        <v>8.5127499999999953E-2</v>
      </c>
      <c r="AB99">
        <f t="shared" si="0"/>
        <v>0</v>
      </c>
      <c r="AC99">
        <f t="shared" si="0"/>
        <v>0.27062500000000006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2.41E-2</v>
      </c>
      <c r="AH99">
        <f t="shared" si="0"/>
        <v>0</v>
      </c>
      <c r="AI99">
        <f t="shared" si="0"/>
        <v>0.62966750000000005</v>
      </c>
      <c r="AJ99">
        <f t="shared" si="0"/>
        <v>0</v>
      </c>
      <c r="AK99">
        <f t="shared" si="0"/>
        <v>3.147500000000001E-2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3.5474400000000008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7.27</v>
      </c>
      <c r="AH3" s="203">
        <v>0</v>
      </c>
      <c r="AI3" s="203">
        <v>10</v>
      </c>
      <c r="AJ3" s="203">
        <v>0</v>
      </c>
      <c r="AK3" s="203">
        <v>-0.03</v>
      </c>
      <c r="AL3" s="203">
        <v>0</v>
      </c>
      <c r="AM3" s="203">
        <v>0</v>
      </c>
      <c r="AN3" s="203">
        <v>0</v>
      </c>
      <c r="AO3" s="203">
        <v>18.02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7.27</v>
      </c>
      <c r="AH4" s="203">
        <v>0</v>
      </c>
      <c r="AI4" s="203">
        <v>10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 s="203">
        <v>18.02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7.27</v>
      </c>
      <c r="AH5" s="203">
        <v>0</v>
      </c>
      <c r="AI5" s="203">
        <v>10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 s="203">
        <v>18.02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7.27</v>
      </c>
      <c r="AH6" s="203">
        <v>0</v>
      </c>
      <c r="AI6" s="203">
        <v>10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18.02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7.27</v>
      </c>
      <c r="AH7" s="203">
        <v>0</v>
      </c>
      <c r="AI7" s="203">
        <v>10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18.02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10.119999999999999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18.02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12.12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18.02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12.12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18.02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10.119999999999999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18.02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10.119999999999999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18.02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10.119999999999999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18.02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10.119999999999999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18.02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10.119999999999999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18.02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10.119999999999999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18.02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10.119999999999999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18.02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10.119999999999999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18.02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10.119999999999999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18.02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10.119999999999999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18.02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10.119999999999999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18.02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10.119999999999999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18.02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10.119999999999999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18.02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10.119999999999999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18.02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10.119999999999999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18.02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10.119999999999999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18.02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10.119999999999999</v>
      </c>
      <c r="AJ27" s="203">
        <v>0</v>
      </c>
      <c r="AK27" s="203">
        <v>0.13</v>
      </c>
      <c r="AL27" s="203">
        <v>0</v>
      </c>
      <c r="AM27" s="203">
        <v>0</v>
      </c>
      <c r="AN27" s="203">
        <v>0</v>
      </c>
      <c r="AO27" s="203">
        <v>17.11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10.119999999999999</v>
      </c>
      <c r="AJ28" s="203">
        <v>0</v>
      </c>
      <c r="AK28" s="203">
        <v>0.13</v>
      </c>
      <c r="AL28" s="203">
        <v>0</v>
      </c>
      <c r="AM28" s="203">
        <v>0</v>
      </c>
      <c r="AN28" s="203">
        <v>0</v>
      </c>
      <c r="AO28" s="203">
        <v>17.11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10.119999999999999</v>
      </c>
      <c r="AJ29" s="203">
        <v>0</v>
      </c>
      <c r="AK29" s="203">
        <v>0.13</v>
      </c>
      <c r="AL29" s="203">
        <v>0</v>
      </c>
      <c r="AM29" s="203">
        <v>0</v>
      </c>
      <c r="AN29" s="203">
        <v>0</v>
      </c>
      <c r="AO29" s="203">
        <v>17.11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10.119999999999999</v>
      </c>
      <c r="AJ30" s="203">
        <v>0</v>
      </c>
      <c r="AK30" s="203">
        <v>0.13</v>
      </c>
      <c r="AL30" s="203">
        <v>0</v>
      </c>
      <c r="AM30" s="203">
        <v>0</v>
      </c>
      <c r="AN30" s="203">
        <v>0</v>
      </c>
      <c r="AO30" s="203">
        <v>17.11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10.119999999999999</v>
      </c>
      <c r="AJ31" s="203">
        <v>0</v>
      </c>
      <c r="AK31" s="203">
        <v>0.13</v>
      </c>
      <c r="AL31" s="203">
        <v>0</v>
      </c>
      <c r="AM31" s="203">
        <v>0</v>
      </c>
      <c r="AN31" s="203">
        <v>0</v>
      </c>
      <c r="AO31" s="203">
        <v>17.11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10.119999999999999</v>
      </c>
      <c r="AJ32" s="203">
        <v>0</v>
      </c>
      <c r="AK32" s="203">
        <v>0.13</v>
      </c>
      <c r="AL32" s="203">
        <v>0</v>
      </c>
      <c r="AM32" s="203">
        <v>0</v>
      </c>
      <c r="AN32" s="203">
        <v>0</v>
      </c>
      <c r="AO32" s="203">
        <v>17.11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10.119999999999999</v>
      </c>
      <c r="AJ33" s="203">
        <v>0</v>
      </c>
      <c r="AK33" s="203">
        <v>0.13</v>
      </c>
      <c r="AL33" s="203">
        <v>0</v>
      </c>
      <c r="AM33" s="203">
        <v>0</v>
      </c>
      <c r="AN33" s="203">
        <v>0</v>
      </c>
      <c r="AO33" s="203">
        <v>17.11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10.119999999999999</v>
      </c>
      <c r="AJ34" s="203">
        <v>0</v>
      </c>
      <c r="AK34" s="203">
        <v>0.13</v>
      </c>
      <c r="AL34" s="203">
        <v>0</v>
      </c>
      <c r="AM34" s="203">
        <v>0</v>
      </c>
      <c r="AN34" s="203">
        <v>0</v>
      </c>
      <c r="AO34" s="203">
        <v>17.11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10.119999999999999</v>
      </c>
      <c r="AJ35" s="203">
        <v>0</v>
      </c>
      <c r="AK35" s="203">
        <v>0.13</v>
      </c>
      <c r="AL35" s="203">
        <v>0</v>
      </c>
      <c r="AM35" s="203">
        <v>0</v>
      </c>
      <c r="AN35" s="203">
        <v>0</v>
      </c>
      <c r="AO35" s="203">
        <v>17.11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10.119999999999999</v>
      </c>
      <c r="AJ36" s="203">
        <v>0</v>
      </c>
      <c r="AK36" s="203">
        <v>0.13</v>
      </c>
      <c r="AL36" s="203">
        <v>0</v>
      </c>
      <c r="AM36" s="203">
        <v>0</v>
      </c>
      <c r="AN36" s="203">
        <v>0</v>
      </c>
      <c r="AO36" s="203">
        <v>17.11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10.119999999999999</v>
      </c>
      <c r="AJ37" s="203">
        <v>0</v>
      </c>
      <c r="AK37" s="203">
        <v>0.13</v>
      </c>
      <c r="AL37" s="203">
        <v>0</v>
      </c>
      <c r="AM37" s="203">
        <v>0</v>
      </c>
      <c r="AN37" s="203">
        <v>0</v>
      </c>
      <c r="AO37" s="203">
        <v>17.11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10.119999999999999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17.11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10.119999999999999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17.11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10.119999999999999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17.11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10.119999999999999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17.11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10.119999999999999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17.11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10.119999999999999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17.11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12.12</v>
      </c>
      <c r="AJ44" s="203">
        <v>0</v>
      </c>
      <c r="AK44" s="203">
        <v>0.22</v>
      </c>
      <c r="AL44" s="203">
        <v>0</v>
      </c>
      <c r="AM44" s="203">
        <v>0</v>
      </c>
      <c r="AN44" s="203">
        <v>0</v>
      </c>
      <c r="AO44" s="203">
        <v>17.11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10.119999999999999</v>
      </c>
      <c r="AJ45" s="203">
        <v>0</v>
      </c>
      <c r="AK45" s="203">
        <v>0.22</v>
      </c>
      <c r="AL45" s="203">
        <v>0</v>
      </c>
      <c r="AM45" s="203">
        <v>0</v>
      </c>
      <c r="AN45" s="203">
        <v>0</v>
      </c>
      <c r="AO45" s="203">
        <v>17.11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10.119999999999999</v>
      </c>
      <c r="AJ46" s="203">
        <v>0</v>
      </c>
      <c r="AK46" s="203">
        <v>0.22</v>
      </c>
      <c r="AL46" s="203">
        <v>0</v>
      </c>
      <c r="AM46" s="203">
        <v>0</v>
      </c>
      <c r="AN46" s="203">
        <v>0</v>
      </c>
      <c r="AO46" s="203">
        <v>17.11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10.119999999999999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17.11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10.119999999999999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17.11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10.119999999999999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17.11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10.119999999999999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17.11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10.6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16.739999999999998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10.6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16.739999999999998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10.6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16.739999999999998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10.6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16.739999999999998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10.119999999999999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16.739999999999998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10.6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16.739999999999998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10.6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16.739999999999998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10.6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16.739999999999998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12.12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16.739999999999998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10.6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16.739999999999998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10.119999999999999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16.739999999999998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10.6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16.739999999999998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10.6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16.739999999999998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10.6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16.739999999999998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12.12</v>
      </c>
      <c r="AJ65" s="203">
        <v>0</v>
      </c>
      <c r="AK65" s="203">
        <v>0.42</v>
      </c>
      <c r="AL65" s="203">
        <v>0</v>
      </c>
      <c r="AM65" s="203">
        <v>0</v>
      </c>
      <c r="AN65" s="203">
        <v>0</v>
      </c>
      <c r="AO65" s="203">
        <v>16.739999999999998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12.12</v>
      </c>
      <c r="AJ66" s="203">
        <v>0</v>
      </c>
      <c r="AK66" s="203">
        <v>0.42</v>
      </c>
      <c r="AL66" s="203">
        <v>0</v>
      </c>
      <c r="AM66" s="203">
        <v>0</v>
      </c>
      <c r="AN66" s="203">
        <v>0</v>
      </c>
      <c r="AO66" s="203">
        <v>16.739999999999998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10.9</v>
      </c>
      <c r="AJ67" s="203">
        <v>0</v>
      </c>
      <c r="AK67" s="203">
        <v>0.42</v>
      </c>
      <c r="AL67" s="203">
        <v>0</v>
      </c>
      <c r="AM67" s="203">
        <v>0</v>
      </c>
      <c r="AN67" s="203">
        <v>0</v>
      </c>
      <c r="AO67" s="203">
        <v>16.739999999999998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12.12</v>
      </c>
      <c r="AJ68" s="203">
        <v>0</v>
      </c>
      <c r="AK68" s="203">
        <v>0.42</v>
      </c>
      <c r="AL68" s="203">
        <v>0</v>
      </c>
      <c r="AM68" s="203">
        <v>0</v>
      </c>
      <c r="AN68" s="203">
        <v>0</v>
      </c>
      <c r="AO68" s="203">
        <v>16.739999999999998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12.12</v>
      </c>
      <c r="AJ69" s="203">
        <v>0</v>
      </c>
      <c r="AK69" s="203">
        <v>0.42</v>
      </c>
      <c r="AL69" s="203">
        <v>0</v>
      </c>
      <c r="AM69" s="203">
        <v>0</v>
      </c>
      <c r="AN69" s="203">
        <v>0</v>
      </c>
      <c r="AO69" s="203">
        <v>16.739999999999998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10.6</v>
      </c>
      <c r="AJ70" s="203">
        <v>0</v>
      </c>
      <c r="AK70" s="203">
        <v>0.42</v>
      </c>
      <c r="AL70" s="203">
        <v>0</v>
      </c>
      <c r="AM70" s="203">
        <v>0</v>
      </c>
      <c r="AN70" s="203">
        <v>0</v>
      </c>
      <c r="AO70" s="203">
        <v>16.739999999999998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10.6</v>
      </c>
      <c r="AJ71" s="203">
        <v>0</v>
      </c>
      <c r="AK71" s="203">
        <v>0.42</v>
      </c>
      <c r="AL71" s="203">
        <v>0</v>
      </c>
      <c r="AM71" s="203">
        <v>0</v>
      </c>
      <c r="AN71" s="203">
        <v>0</v>
      </c>
      <c r="AO71" s="203">
        <v>16.739999999999998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10.6</v>
      </c>
      <c r="AJ72" s="203">
        <v>0</v>
      </c>
      <c r="AK72" s="203">
        <v>0.42</v>
      </c>
      <c r="AL72" s="203">
        <v>0</v>
      </c>
      <c r="AM72" s="203">
        <v>0</v>
      </c>
      <c r="AN72" s="203">
        <v>0</v>
      </c>
      <c r="AO72" s="203">
        <v>16.739999999999998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10.119999999999999</v>
      </c>
      <c r="AJ73" s="203">
        <v>0</v>
      </c>
      <c r="AK73" s="203">
        <v>0.42</v>
      </c>
      <c r="AL73" s="203">
        <v>0</v>
      </c>
      <c r="AM73" s="203">
        <v>0</v>
      </c>
      <c r="AN73" s="203">
        <v>0</v>
      </c>
      <c r="AO73" s="203">
        <v>16.739999999999998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10.6</v>
      </c>
      <c r="AJ74" s="203">
        <v>0</v>
      </c>
      <c r="AK74" s="203">
        <v>0.42</v>
      </c>
      <c r="AL74" s="203">
        <v>0</v>
      </c>
      <c r="AM74" s="203">
        <v>0</v>
      </c>
      <c r="AN74" s="203">
        <v>0</v>
      </c>
      <c r="AO74" s="203">
        <v>16.739999999999998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10.6</v>
      </c>
      <c r="AJ75" s="203">
        <v>0</v>
      </c>
      <c r="AK75" s="203">
        <v>0.33</v>
      </c>
      <c r="AL75" s="203">
        <v>0</v>
      </c>
      <c r="AM75" s="203">
        <v>0</v>
      </c>
      <c r="AN75" s="203">
        <v>0</v>
      </c>
      <c r="AO75" s="203">
        <v>17.11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10.6</v>
      </c>
      <c r="AJ76" s="203">
        <v>0</v>
      </c>
      <c r="AK76" s="203">
        <v>0.33</v>
      </c>
      <c r="AL76" s="203">
        <v>0</v>
      </c>
      <c r="AM76" s="203">
        <v>0</v>
      </c>
      <c r="AN76" s="203">
        <v>0</v>
      </c>
      <c r="AO76" s="203">
        <v>17.11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10.6</v>
      </c>
      <c r="AJ77" s="203">
        <v>0</v>
      </c>
      <c r="AK77" s="203">
        <v>0.33</v>
      </c>
      <c r="AL77" s="203">
        <v>0</v>
      </c>
      <c r="AM77" s="203">
        <v>0</v>
      </c>
      <c r="AN77" s="203">
        <v>0</v>
      </c>
      <c r="AO77" s="203">
        <v>17.11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10.6</v>
      </c>
      <c r="AJ78" s="203">
        <v>0</v>
      </c>
      <c r="AK78" s="203">
        <v>0.33</v>
      </c>
      <c r="AL78" s="203">
        <v>0</v>
      </c>
      <c r="AM78" s="203">
        <v>0</v>
      </c>
      <c r="AN78" s="203">
        <v>0</v>
      </c>
      <c r="AO78" s="203">
        <v>17.11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10.119999999999999</v>
      </c>
      <c r="AJ79" s="203">
        <v>0</v>
      </c>
      <c r="AK79" s="203">
        <v>0.33</v>
      </c>
      <c r="AL79" s="203">
        <v>0</v>
      </c>
      <c r="AM79" s="203">
        <v>0</v>
      </c>
      <c r="AN79" s="203">
        <v>0</v>
      </c>
      <c r="AO79" s="203">
        <v>17.11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10.6</v>
      </c>
      <c r="AJ80" s="203">
        <v>0</v>
      </c>
      <c r="AK80" s="203">
        <v>0.33</v>
      </c>
      <c r="AL80" s="203">
        <v>0</v>
      </c>
      <c r="AM80" s="203">
        <v>0</v>
      </c>
      <c r="AN80" s="203">
        <v>0</v>
      </c>
      <c r="AO80" s="203">
        <v>17.11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10.6</v>
      </c>
      <c r="AJ81" s="203">
        <v>0</v>
      </c>
      <c r="AK81" s="203">
        <v>0.33</v>
      </c>
      <c r="AL81" s="203">
        <v>0</v>
      </c>
      <c r="AM81" s="203">
        <v>0</v>
      </c>
      <c r="AN81" s="203">
        <v>0</v>
      </c>
      <c r="AO81" s="203">
        <v>17.11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10.6</v>
      </c>
      <c r="AJ82" s="203">
        <v>0</v>
      </c>
      <c r="AK82" s="203">
        <v>0.33</v>
      </c>
      <c r="AL82" s="203">
        <v>0</v>
      </c>
      <c r="AM82" s="203">
        <v>0</v>
      </c>
      <c r="AN82" s="203">
        <v>0</v>
      </c>
      <c r="AO82" s="203">
        <v>17.11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10.6</v>
      </c>
      <c r="AJ83" s="203">
        <v>0</v>
      </c>
      <c r="AK83" s="203">
        <v>0.33</v>
      </c>
      <c r="AL83" s="203">
        <v>0</v>
      </c>
      <c r="AM83" s="203">
        <v>0</v>
      </c>
      <c r="AN83" s="203">
        <v>0</v>
      </c>
      <c r="AO83" s="203">
        <v>17.11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10.6</v>
      </c>
      <c r="AJ84" s="203">
        <v>0</v>
      </c>
      <c r="AK84" s="203">
        <v>0.33</v>
      </c>
      <c r="AL84" s="203">
        <v>0</v>
      </c>
      <c r="AM84" s="203">
        <v>0</v>
      </c>
      <c r="AN84" s="203">
        <v>0</v>
      </c>
      <c r="AO84" s="203">
        <v>17.11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-0.95</v>
      </c>
      <c r="AH85" s="203">
        <v>0</v>
      </c>
      <c r="AI85" s="203">
        <v>0.62</v>
      </c>
      <c r="AJ85" s="203">
        <v>0</v>
      </c>
      <c r="AK85" s="203">
        <v>-1.49</v>
      </c>
      <c r="AL85" s="203">
        <v>0</v>
      </c>
      <c r="AM85" s="203">
        <v>0</v>
      </c>
      <c r="AN85" s="203">
        <v>0</v>
      </c>
      <c r="AO85" s="203">
        <v>17.11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10.6</v>
      </c>
      <c r="AJ86" s="203">
        <v>0</v>
      </c>
      <c r="AK86" s="203">
        <v>-1.49</v>
      </c>
      <c r="AL86" s="203">
        <v>0</v>
      </c>
      <c r="AM86" s="203">
        <v>0</v>
      </c>
      <c r="AN86" s="203">
        <v>0</v>
      </c>
      <c r="AO86" s="203">
        <v>17.11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10.6</v>
      </c>
      <c r="AJ87" s="203">
        <v>0</v>
      </c>
      <c r="AK87" s="203">
        <v>-1.49</v>
      </c>
      <c r="AL87" s="203">
        <v>0</v>
      </c>
      <c r="AM87" s="203">
        <v>0</v>
      </c>
      <c r="AN87" s="203">
        <v>0</v>
      </c>
      <c r="AO87" s="203">
        <v>17.11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10.6</v>
      </c>
      <c r="AJ88" s="203">
        <v>0</v>
      </c>
      <c r="AK88" s="203">
        <v>-1.49</v>
      </c>
      <c r="AL88" s="203">
        <v>0</v>
      </c>
      <c r="AM88" s="203">
        <v>0</v>
      </c>
      <c r="AN88" s="203">
        <v>0</v>
      </c>
      <c r="AO88" s="203">
        <v>17.11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10.6</v>
      </c>
      <c r="AJ89" s="203">
        <v>0</v>
      </c>
      <c r="AK89" s="203">
        <v>-1.49</v>
      </c>
      <c r="AL89" s="203">
        <v>0</v>
      </c>
      <c r="AM89" s="203">
        <v>0</v>
      </c>
      <c r="AN89" s="203">
        <v>0</v>
      </c>
      <c r="AO89" s="203">
        <v>17.11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10.6</v>
      </c>
      <c r="AJ90" s="203">
        <v>0</v>
      </c>
      <c r="AK90" s="203">
        <v>-1.49</v>
      </c>
      <c r="AL90" s="203">
        <v>0</v>
      </c>
      <c r="AM90" s="203">
        <v>0</v>
      </c>
      <c r="AN90" s="203">
        <v>0</v>
      </c>
      <c r="AO90" s="203">
        <v>17.11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10.119999999999999</v>
      </c>
      <c r="AJ91" s="203">
        <v>0</v>
      </c>
      <c r="AK91" s="203">
        <v>-1.49</v>
      </c>
      <c r="AL91" s="203">
        <v>0</v>
      </c>
      <c r="AM91" s="203">
        <v>0</v>
      </c>
      <c r="AN91" s="203">
        <v>0</v>
      </c>
      <c r="AO91" s="203">
        <v>17.11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10.6</v>
      </c>
      <c r="AJ92" s="203">
        <v>0</v>
      </c>
      <c r="AK92" s="203">
        <v>-1.49</v>
      </c>
      <c r="AL92" s="203">
        <v>0</v>
      </c>
      <c r="AM92" s="203">
        <v>0</v>
      </c>
      <c r="AN92" s="203">
        <v>0</v>
      </c>
      <c r="AO92" s="203">
        <v>17.11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10.6</v>
      </c>
      <c r="AJ93" s="203">
        <v>0</v>
      </c>
      <c r="AK93" s="203">
        <v>-1.49</v>
      </c>
      <c r="AL93" s="203">
        <v>0</v>
      </c>
      <c r="AM93" s="203">
        <v>0</v>
      </c>
      <c r="AN93" s="203">
        <v>0</v>
      </c>
      <c r="AO93" s="203">
        <v>17.11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10.6</v>
      </c>
      <c r="AJ94" s="203">
        <v>0</v>
      </c>
      <c r="AK94" s="203">
        <v>-1.49</v>
      </c>
      <c r="AL94" s="203">
        <v>0</v>
      </c>
      <c r="AM94" s="203">
        <v>0</v>
      </c>
      <c r="AN94" s="203">
        <v>0</v>
      </c>
      <c r="AO94" s="203">
        <v>17.11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10.6</v>
      </c>
      <c r="AJ95" s="203">
        <v>0</v>
      </c>
      <c r="AK95" s="203">
        <v>-1.49</v>
      </c>
      <c r="AL95" s="203">
        <v>0</v>
      </c>
      <c r="AM95" s="203">
        <v>0</v>
      </c>
      <c r="AN95" s="203">
        <v>0</v>
      </c>
      <c r="AO95" s="203">
        <v>17.11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10.6</v>
      </c>
      <c r="AJ96" s="203">
        <v>0</v>
      </c>
      <c r="AK96" s="203">
        <v>-1.49</v>
      </c>
      <c r="AL96" s="203">
        <v>0</v>
      </c>
      <c r="AM96" s="203">
        <v>0</v>
      </c>
      <c r="AN96" s="203">
        <v>0</v>
      </c>
      <c r="AO96" s="203">
        <v>17.11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10.119999999999999</v>
      </c>
      <c r="AJ97" s="203">
        <v>0</v>
      </c>
      <c r="AK97" s="203">
        <v>-1.49</v>
      </c>
      <c r="AL97" s="203">
        <v>0</v>
      </c>
      <c r="AM97" s="203">
        <v>0</v>
      </c>
      <c r="AN97" s="203">
        <v>0</v>
      </c>
      <c r="AO97" s="203">
        <v>17.11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10.6</v>
      </c>
      <c r="AJ98" s="203">
        <v>0</v>
      </c>
      <c r="AK98" s="203">
        <v>-1.49</v>
      </c>
      <c r="AL98" s="203">
        <v>0</v>
      </c>
      <c r="AM98" s="203">
        <v>0</v>
      </c>
      <c r="AN98" s="203">
        <v>0</v>
      </c>
      <c r="AO98" s="203">
        <v>17.11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8.8499999999999985E-3</v>
      </c>
      <c r="AH99">
        <f t="shared" si="0"/>
        <v>0</v>
      </c>
      <c r="AI99">
        <f t="shared" si="0"/>
        <v>0.24875000000000022</v>
      </c>
      <c r="AJ99">
        <f t="shared" si="0"/>
        <v>0</v>
      </c>
      <c r="AK99">
        <f t="shared" si="0"/>
        <v>-2.8250000000000003E-3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0.41387999999999947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2.08</v>
      </c>
      <c r="AD3" s="203">
        <v>0</v>
      </c>
      <c r="AE3" s="203">
        <v>0</v>
      </c>
      <c r="AF3" s="203">
        <v>0</v>
      </c>
      <c r="AG3" s="203">
        <v>36.36</v>
      </c>
      <c r="AH3" s="203">
        <v>0</v>
      </c>
      <c r="AI3" s="203">
        <v>50</v>
      </c>
      <c r="AJ3" s="203">
        <v>0</v>
      </c>
      <c r="AK3" s="203">
        <v>1.52</v>
      </c>
      <c r="AL3" s="203">
        <v>0</v>
      </c>
      <c r="AM3" s="203">
        <v>0</v>
      </c>
      <c r="AN3" s="203">
        <v>0</v>
      </c>
      <c r="AO3" s="203">
        <v>96.03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2.08</v>
      </c>
      <c r="AD4" s="203">
        <v>0</v>
      </c>
      <c r="AE4" s="203">
        <v>0</v>
      </c>
      <c r="AF4" s="203">
        <v>0</v>
      </c>
      <c r="AG4" s="203">
        <v>36.36</v>
      </c>
      <c r="AH4" s="203">
        <v>0</v>
      </c>
      <c r="AI4" s="203">
        <v>50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 s="203">
        <v>96.03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2.08</v>
      </c>
      <c r="AD5" s="203">
        <v>0</v>
      </c>
      <c r="AE5" s="203">
        <v>0</v>
      </c>
      <c r="AF5" s="203">
        <v>0</v>
      </c>
      <c r="AG5" s="203">
        <v>36.36</v>
      </c>
      <c r="AH5" s="203">
        <v>0</v>
      </c>
      <c r="AI5" s="203">
        <v>50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 s="203">
        <v>96.03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2.08</v>
      </c>
      <c r="AD6" s="203">
        <v>0</v>
      </c>
      <c r="AE6" s="203">
        <v>0</v>
      </c>
      <c r="AF6" s="203">
        <v>0</v>
      </c>
      <c r="AG6" s="203">
        <v>36.36</v>
      </c>
      <c r="AH6" s="203">
        <v>0</v>
      </c>
      <c r="AI6" s="203">
        <v>50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96.03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2.08</v>
      </c>
      <c r="AD7" s="203">
        <v>0</v>
      </c>
      <c r="AE7" s="203">
        <v>0</v>
      </c>
      <c r="AF7" s="203">
        <v>0</v>
      </c>
      <c r="AG7" s="203">
        <v>36.36</v>
      </c>
      <c r="AH7" s="203">
        <v>0</v>
      </c>
      <c r="AI7" s="203">
        <v>50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96.03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2.08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50.6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96.03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2.08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54.13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96.03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2.08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54.13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96.03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2.08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50.6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96.03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2.08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50.6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96.03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2.08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50.6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96.03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2.08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50.6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96.03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2.08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50.6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96.03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2.08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50.6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96.03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2.08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50.6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96.03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2.08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50.6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96.03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2.08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50.6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96.03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2.08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50.6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96.03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2.08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50.6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96.03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2.08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50.6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96.03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2.08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50.6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96.03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2.08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50.6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96.03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2.08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50.6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96.03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2.08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50.6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96.03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2.08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50.6</v>
      </c>
      <c r="AJ27" s="203">
        <v>0</v>
      </c>
      <c r="AK27" s="203">
        <v>2.63</v>
      </c>
      <c r="AL27" s="203">
        <v>0</v>
      </c>
      <c r="AM27" s="203">
        <v>0</v>
      </c>
      <c r="AN27" s="203">
        <v>0</v>
      </c>
      <c r="AO27" s="203">
        <v>91.18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2.08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50.6</v>
      </c>
      <c r="AJ28" s="203">
        <v>0</v>
      </c>
      <c r="AK28" s="203">
        <v>2.63</v>
      </c>
      <c r="AL28" s="203">
        <v>0</v>
      </c>
      <c r="AM28" s="203">
        <v>0</v>
      </c>
      <c r="AN28" s="203">
        <v>0</v>
      </c>
      <c r="AO28" s="203">
        <v>91.18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2.08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50.6</v>
      </c>
      <c r="AJ29" s="203">
        <v>0</v>
      </c>
      <c r="AK29" s="203">
        <v>2.63</v>
      </c>
      <c r="AL29" s="203">
        <v>0</v>
      </c>
      <c r="AM29" s="203">
        <v>0</v>
      </c>
      <c r="AN29" s="203">
        <v>0</v>
      </c>
      <c r="AO29" s="203">
        <v>91.18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2.08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50.6</v>
      </c>
      <c r="AJ30" s="203">
        <v>0</v>
      </c>
      <c r="AK30" s="203">
        <v>2.63</v>
      </c>
      <c r="AL30" s="203">
        <v>0</v>
      </c>
      <c r="AM30" s="203">
        <v>0</v>
      </c>
      <c r="AN30" s="203">
        <v>0</v>
      </c>
      <c r="AO30" s="203">
        <v>91.18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2.08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50.6</v>
      </c>
      <c r="AJ31" s="203">
        <v>0</v>
      </c>
      <c r="AK31" s="203">
        <v>2.63</v>
      </c>
      <c r="AL31" s="203">
        <v>0</v>
      </c>
      <c r="AM31" s="203">
        <v>0</v>
      </c>
      <c r="AN31" s="203">
        <v>0</v>
      </c>
      <c r="AO31" s="203">
        <v>91.18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2.08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50.6</v>
      </c>
      <c r="AJ32" s="203">
        <v>0</v>
      </c>
      <c r="AK32" s="203">
        <v>2.63</v>
      </c>
      <c r="AL32" s="203">
        <v>0</v>
      </c>
      <c r="AM32" s="203">
        <v>0</v>
      </c>
      <c r="AN32" s="203">
        <v>0</v>
      </c>
      <c r="AO32" s="203">
        <v>91.18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2.08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50.6</v>
      </c>
      <c r="AJ33" s="203">
        <v>0</v>
      </c>
      <c r="AK33" s="203">
        <v>2.63</v>
      </c>
      <c r="AL33" s="203">
        <v>0</v>
      </c>
      <c r="AM33" s="203">
        <v>0</v>
      </c>
      <c r="AN33" s="203">
        <v>0</v>
      </c>
      <c r="AO33" s="203">
        <v>91.18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2.08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50.6</v>
      </c>
      <c r="AJ34" s="203">
        <v>0</v>
      </c>
      <c r="AK34" s="203">
        <v>2.63</v>
      </c>
      <c r="AL34" s="203">
        <v>0</v>
      </c>
      <c r="AM34" s="203">
        <v>0</v>
      </c>
      <c r="AN34" s="203">
        <v>0</v>
      </c>
      <c r="AO34" s="203">
        <v>91.18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2.08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50.6</v>
      </c>
      <c r="AJ35" s="203">
        <v>0</v>
      </c>
      <c r="AK35" s="203">
        <v>2.63</v>
      </c>
      <c r="AL35" s="203">
        <v>0</v>
      </c>
      <c r="AM35" s="203">
        <v>0</v>
      </c>
      <c r="AN35" s="203">
        <v>0</v>
      </c>
      <c r="AO35" s="203">
        <v>91.18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2.08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50.6</v>
      </c>
      <c r="AJ36" s="203">
        <v>0</v>
      </c>
      <c r="AK36" s="203">
        <v>2.63</v>
      </c>
      <c r="AL36" s="203">
        <v>0</v>
      </c>
      <c r="AM36" s="203">
        <v>0</v>
      </c>
      <c r="AN36" s="203">
        <v>0</v>
      </c>
      <c r="AO36" s="203">
        <v>91.18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2.08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50.6</v>
      </c>
      <c r="AJ37" s="203">
        <v>0</v>
      </c>
      <c r="AK37" s="203">
        <v>2.63</v>
      </c>
      <c r="AL37" s="203">
        <v>0</v>
      </c>
      <c r="AM37" s="203">
        <v>0</v>
      </c>
      <c r="AN37" s="203">
        <v>0</v>
      </c>
      <c r="AO37" s="203">
        <v>91.18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2.08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50.6</v>
      </c>
      <c r="AJ38" s="203">
        <v>0</v>
      </c>
      <c r="AK38" s="203">
        <v>1.98</v>
      </c>
      <c r="AL38" s="203">
        <v>0</v>
      </c>
      <c r="AM38" s="203">
        <v>0</v>
      </c>
      <c r="AN38" s="203">
        <v>0</v>
      </c>
      <c r="AO38" s="203">
        <v>91.18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2.08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50.6</v>
      </c>
      <c r="AJ39" s="203">
        <v>0</v>
      </c>
      <c r="AK39" s="203">
        <v>1.98</v>
      </c>
      <c r="AL39" s="203">
        <v>0</v>
      </c>
      <c r="AM39" s="203">
        <v>0</v>
      </c>
      <c r="AN39" s="203">
        <v>0</v>
      </c>
      <c r="AO39" s="203">
        <v>91.18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2.08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50.6</v>
      </c>
      <c r="AJ40" s="203">
        <v>0</v>
      </c>
      <c r="AK40" s="203">
        <v>1.98</v>
      </c>
      <c r="AL40" s="203">
        <v>0</v>
      </c>
      <c r="AM40" s="203">
        <v>0</v>
      </c>
      <c r="AN40" s="203">
        <v>0</v>
      </c>
      <c r="AO40" s="203">
        <v>91.18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2.08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50.6</v>
      </c>
      <c r="AJ41" s="203">
        <v>0</v>
      </c>
      <c r="AK41" s="203">
        <v>1.98</v>
      </c>
      <c r="AL41" s="203">
        <v>0</v>
      </c>
      <c r="AM41" s="203">
        <v>0</v>
      </c>
      <c r="AN41" s="203">
        <v>0</v>
      </c>
      <c r="AO41" s="203">
        <v>91.18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2.08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50.6</v>
      </c>
      <c r="AJ42" s="203">
        <v>0</v>
      </c>
      <c r="AK42" s="203">
        <v>1.98</v>
      </c>
      <c r="AL42" s="203">
        <v>0</v>
      </c>
      <c r="AM42" s="203">
        <v>0</v>
      </c>
      <c r="AN42" s="203">
        <v>0</v>
      </c>
      <c r="AO42" s="203">
        <v>91.18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2.08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50.6</v>
      </c>
      <c r="AJ43" s="203">
        <v>0</v>
      </c>
      <c r="AK43" s="203">
        <v>1.98</v>
      </c>
      <c r="AL43" s="203">
        <v>0</v>
      </c>
      <c r="AM43" s="203">
        <v>0</v>
      </c>
      <c r="AN43" s="203">
        <v>0</v>
      </c>
      <c r="AO43" s="203">
        <v>91.18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2.8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53.63</v>
      </c>
      <c r="AJ44" s="203">
        <v>0</v>
      </c>
      <c r="AK44" s="203">
        <v>3.1</v>
      </c>
      <c r="AL44" s="203">
        <v>0</v>
      </c>
      <c r="AM44" s="203">
        <v>0</v>
      </c>
      <c r="AN44" s="203">
        <v>0</v>
      </c>
      <c r="AO44" s="203">
        <v>91.18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2.08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50.6</v>
      </c>
      <c r="AJ45" s="203">
        <v>0</v>
      </c>
      <c r="AK45" s="203">
        <v>3.1</v>
      </c>
      <c r="AL45" s="203">
        <v>0</v>
      </c>
      <c r="AM45" s="203">
        <v>0</v>
      </c>
      <c r="AN45" s="203">
        <v>0</v>
      </c>
      <c r="AO45" s="203">
        <v>91.18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2.08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50.6</v>
      </c>
      <c r="AJ46" s="203">
        <v>0</v>
      </c>
      <c r="AK46" s="203">
        <v>3.1</v>
      </c>
      <c r="AL46" s="203">
        <v>0</v>
      </c>
      <c r="AM46" s="203">
        <v>0</v>
      </c>
      <c r="AN46" s="203">
        <v>0</v>
      </c>
      <c r="AO46" s="203">
        <v>91.18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2.08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50.6</v>
      </c>
      <c r="AJ47" s="203">
        <v>0</v>
      </c>
      <c r="AK47" s="203">
        <v>1.98</v>
      </c>
      <c r="AL47" s="203">
        <v>0</v>
      </c>
      <c r="AM47" s="203">
        <v>0</v>
      </c>
      <c r="AN47" s="203">
        <v>0</v>
      </c>
      <c r="AO47" s="203">
        <v>91.18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2.08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50.6</v>
      </c>
      <c r="AJ48" s="203">
        <v>0</v>
      </c>
      <c r="AK48" s="203">
        <v>1.98</v>
      </c>
      <c r="AL48" s="203">
        <v>0</v>
      </c>
      <c r="AM48" s="203">
        <v>0</v>
      </c>
      <c r="AN48" s="203">
        <v>0</v>
      </c>
      <c r="AO48" s="203">
        <v>91.18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2.08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50.6</v>
      </c>
      <c r="AJ49" s="203">
        <v>0</v>
      </c>
      <c r="AK49" s="203">
        <v>1.98</v>
      </c>
      <c r="AL49" s="203">
        <v>0</v>
      </c>
      <c r="AM49" s="203">
        <v>0</v>
      </c>
      <c r="AN49" s="203">
        <v>0</v>
      </c>
      <c r="AO49" s="203">
        <v>91.18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2.08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50.6</v>
      </c>
      <c r="AJ50" s="203">
        <v>0</v>
      </c>
      <c r="AK50" s="203">
        <v>1.98</v>
      </c>
      <c r="AL50" s="203">
        <v>0</v>
      </c>
      <c r="AM50" s="203">
        <v>0</v>
      </c>
      <c r="AN50" s="203">
        <v>0</v>
      </c>
      <c r="AO50" s="203">
        <v>91.18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2.08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50.6</v>
      </c>
      <c r="AJ51" s="203">
        <v>0</v>
      </c>
      <c r="AK51" s="203">
        <v>1.98</v>
      </c>
      <c r="AL51" s="203">
        <v>0</v>
      </c>
      <c r="AM51" s="203">
        <v>0</v>
      </c>
      <c r="AN51" s="203">
        <v>0</v>
      </c>
      <c r="AO51" s="203">
        <v>89.24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2.08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50.6</v>
      </c>
      <c r="AJ52" s="203">
        <v>0</v>
      </c>
      <c r="AK52" s="203">
        <v>1.98</v>
      </c>
      <c r="AL52" s="203">
        <v>0</v>
      </c>
      <c r="AM52" s="203">
        <v>0</v>
      </c>
      <c r="AN52" s="203">
        <v>0</v>
      </c>
      <c r="AO52" s="203">
        <v>89.24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2.08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50.6</v>
      </c>
      <c r="AJ53" s="203">
        <v>0</v>
      </c>
      <c r="AK53" s="203">
        <v>1.98</v>
      </c>
      <c r="AL53" s="203">
        <v>0</v>
      </c>
      <c r="AM53" s="203">
        <v>0</v>
      </c>
      <c r="AN53" s="203">
        <v>0</v>
      </c>
      <c r="AO53" s="203">
        <v>89.24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2.08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50.6</v>
      </c>
      <c r="AJ54" s="203">
        <v>0</v>
      </c>
      <c r="AK54" s="203">
        <v>1.98</v>
      </c>
      <c r="AL54" s="203">
        <v>0</v>
      </c>
      <c r="AM54" s="203">
        <v>0</v>
      </c>
      <c r="AN54" s="203">
        <v>0</v>
      </c>
      <c r="AO54" s="203">
        <v>89.24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2.08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50.6</v>
      </c>
      <c r="AJ55" s="203">
        <v>0</v>
      </c>
      <c r="AK55" s="203">
        <v>1.98</v>
      </c>
      <c r="AL55" s="203">
        <v>0</v>
      </c>
      <c r="AM55" s="203">
        <v>0</v>
      </c>
      <c r="AN55" s="203">
        <v>0</v>
      </c>
      <c r="AO55" s="203">
        <v>89.24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2.08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50.6</v>
      </c>
      <c r="AJ56" s="203">
        <v>0</v>
      </c>
      <c r="AK56" s="203">
        <v>1.98</v>
      </c>
      <c r="AL56" s="203">
        <v>0</v>
      </c>
      <c r="AM56" s="203">
        <v>0</v>
      </c>
      <c r="AN56" s="203">
        <v>0</v>
      </c>
      <c r="AO56" s="203">
        <v>89.24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2.08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50.6</v>
      </c>
      <c r="AJ57" s="203">
        <v>0</v>
      </c>
      <c r="AK57" s="203">
        <v>1.98</v>
      </c>
      <c r="AL57" s="203">
        <v>0</v>
      </c>
      <c r="AM57" s="203">
        <v>0</v>
      </c>
      <c r="AN57" s="203">
        <v>0</v>
      </c>
      <c r="AO57" s="203">
        <v>89.24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2.08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50.6</v>
      </c>
      <c r="AJ58" s="203">
        <v>0</v>
      </c>
      <c r="AK58" s="203">
        <v>1.98</v>
      </c>
      <c r="AL58" s="203">
        <v>0</v>
      </c>
      <c r="AM58" s="203">
        <v>0</v>
      </c>
      <c r="AN58" s="203">
        <v>0</v>
      </c>
      <c r="AO58" s="203">
        <v>89.24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2.84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54.27</v>
      </c>
      <c r="AJ59" s="203">
        <v>0</v>
      </c>
      <c r="AK59" s="203">
        <v>1.98</v>
      </c>
      <c r="AL59" s="203">
        <v>0</v>
      </c>
      <c r="AM59" s="203">
        <v>0</v>
      </c>
      <c r="AN59" s="203">
        <v>0</v>
      </c>
      <c r="AO59" s="203">
        <v>89.24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2.08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50.6</v>
      </c>
      <c r="AJ60" s="203">
        <v>0</v>
      </c>
      <c r="AK60" s="203">
        <v>1.98</v>
      </c>
      <c r="AL60" s="203">
        <v>0</v>
      </c>
      <c r="AM60" s="203">
        <v>0</v>
      </c>
      <c r="AN60" s="203">
        <v>0</v>
      </c>
      <c r="AO60" s="203">
        <v>89.24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2.08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50.6</v>
      </c>
      <c r="AJ61" s="203">
        <v>0</v>
      </c>
      <c r="AK61" s="203">
        <v>1.98</v>
      </c>
      <c r="AL61" s="203">
        <v>0</v>
      </c>
      <c r="AM61" s="203">
        <v>0</v>
      </c>
      <c r="AN61" s="203">
        <v>0</v>
      </c>
      <c r="AO61" s="203">
        <v>89.24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2.08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50.6</v>
      </c>
      <c r="AJ62" s="203">
        <v>0</v>
      </c>
      <c r="AK62" s="203">
        <v>1.98</v>
      </c>
      <c r="AL62" s="203">
        <v>0</v>
      </c>
      <c r="AM62" s="203">
        <v>0</v>
      </c>
      <c r="AN62" s="203">
        <v>0</v>
      </c>
      <c r="AO62" s="203">
        <v>89.24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2.08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50.6</v>
      </c>
      <c r="AJ63" s="203">
        <v>0</v>
      </c>
      <c r="AK63" s="203">
        <v>1.98</v>
      </c>
      <c r="AL63" s="203">
        <v>0</v>
      </c>
      <c r="AM63" s="203">
        <v>0</v>
      </c>
      <c r="AN63" s="203">
        <v>0</v>
      </c>
      <c r="AO63" s="203">
        <v>89.24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2.08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50.6</v>
      </c>
      <c r="AJ64" s="203">
        <v>0</v>
      </c>
      <c r="AK64" s="203">
        <v>1.98</v>
      </c>
      <c r="AL64" s="203">
        <v>0</v>
      </c>
      <c r="AM64" s="203">
        <v>0</v>
      </c>
      <c r="AN64" s="203">
        <v>0</v>
      </c>
      <c r="AO64" s="203">
        <v>89.24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2.84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54.27</v>
      </c>
      <c r="AJ65" s="203">
        <v>0</v>
      </c>
      <c r="AK65" s="203">
        <v>4.08</v>
      </c>
      <c r="AL65" s="203">
        <v>0</v>
      </c>
      <c r="AM65" s="203">
        <v>0</v>
      </c>
      <c r="AN65" s="203">
        <v>0</v>
      </c>
      <c r="AO65" s="203">
        <v>89.24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2.84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54.27</v>
      </c>
      <c r="AJ66" s="203">
        <v>0</v>
      </c>
      <c r="AK66" s="203">
        <v>4.08</v>
      </c>
      <c r="AL66" s="203">
        <v>0</v>
      </c>
      <c r="AM66" s="203">
        <v>0</v>
      </c>
      <c r="AN66" s="203">
        <v>0</v>
      </c>
      <c r="AO66" s="203">
        <v>89.24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2.84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54.52</v>
      </c>
      <c r="AJ67" s="203">
        <v>0</v>
      </c>
      <c r="AK67" s="203">
        <v>4.08</v>
      </c>
      <c r="AL67" s="203">
        <v>0</v>
      </c>
      <c r="AM67" s="203">
        <v>0</v>
      </c>
      <c r="AN67" s="203">
        <v>0</v>
      </c>
      <c r="AO67" s="203">
        <v>89.24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2.84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54.27</v>
      </c>
      <c r="AJ68" s="203">
        <v>0</v>
      </c>
      <c r="AK68" s="203">
        <v>4.08</v>
      </c>
      <c r="AL68" s="203">
        <v>0</v>
      </c>
      <c r="AM68" s="203">
        <v>0</v>
      </c>
      <c r="AN68" s="203">
        <v>0</v>
      </c>
      <c r="AO68" s="203">
        <v>89.24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2.84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54.27</v>
      </c>
      <c r="AJ69" s="203">
        <v>0</v>
      </c>
      <c r="AK69" s="203">
        <v>4.08</v>
      </c>
      <c r="AL69" s="203">
        <v>0</v>
      </c>
      <c r="AM69" s="203">
        <v>0</v>
      </c>
      <c r="AN69" s="203">
        <v>0</v>
      </c>
      <c r="AO69" s="203">
        <v>89.24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2.08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50.6</v>
      </c>
      <c r="AJ70" s="203">
        <v>0</v>
      </c>
      <c r="AK70" s="203">
        <v>4.08</v>
      </c>
      <c r="AL70" s="203">
        <v>0</v>
      </c>
      <c r="AM70" s="203">
        <v>0</v>
      </c>
      <c r="AN70" s="203">
        <v>0</v>
      </c>
      <c r="AO70" s="203">
        <v>89.24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2.08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50.6</v>
      </c>
      <c r="AJ71" s="203">
        <v>0</v>
      </c>
      <c r="AK71" s="203">
        <v>4.08</v>
      </c>
      <c r="AL71" s="203">
        <v>0</v>
      </c>
      <c r="AM71" s="203">
        <v>0</v>
      </c>
      <c r="AN71" s="203">
        <v>0</v>
      </c>
      <c r="AO71" s="203">
        <v>89.24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2.08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50.6</v>
      </c>
      <c r="AJ72" s="203">
        <v>0</v>
      </c>
      <c r="AK72" s="203">
        <v>4.08</v>
      </c>
      <c r="AL72" s="203">
        <v>0</v>
      </c>
      <c r="AM72" s="203">
        <v>0</v>
      </c>
      <c r="AN72" s="203">
        <v>0</v>
      </c>
      <c r="AO72" s="203">
        <v>89.24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2.08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50.6</v>
      </c>
      <c r="AJ73" s="203">
        <v>0</v>
      </c>
      <c r="AK73" s="203">
        <v>4.08</v>
      </c>
      <c r="AL73" s="203">
        <v>0</v>
      </c>
      <c r="AM73" s="203">
        <v>0</v>
      </c>
      <c r="AN73" s="203">
        <v>0</v>
      </c>
      <c r="AO73" s="203">
        <v>89.24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2.08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50.6</v>
      </c>
      <c r="AJ74" s="203">
        <v>0</v>
      </c>
      <c r="AK74" s="203">
        <v>4.08</v>
      </c>
      <c r="AL74" s="203">
        <v>0</v>
      </c>
      <c r="AM74" s="203">
        <v>0</v>
      </c>
      <c r="AN74" s="203">
        <v>0</v>
      </c>
      <c r="AO74" s="203">
        <v>89.24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2.08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50.6</v>
      </c>
      <c r="AJ75" s="203">
        <v>0</v>
      </c>
      <c r="AK75" s="203">
        <v>3.63</v>
      </c>
      <c r="AL75" s="203">
        <v>0</v>
      </c>
      <c r="AM75" s="203">
        <v>0</v>
      </c>
      <c r="AN75" s="203">
        <v>0</v>
      </c>
      <c r="AO75" s="203">
        <v>91.18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2.08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50.6</v>
      </c>
      <c r="AJ76" s="203">
        <v>0</v>
      </c>
      <c r="AK76" s="203">
        <v>3.63</v>
      </c>
      <c r="AL76" s="203">
        <v>0</v>
      </c>
      <c r="AM76" s="203">
        <v>0</v>
      </c>
      <c r="AN76" s="203">
        <v>0</v>
      </c>
      <c r="AO76" s="203">
        <v>91.18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2.08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50.6</v>
      </c>
      <c r="AJ77" s="203">
        <v>0</v>
      </c>
      <c r="AK77" s="203">
        <v>3.63</v>
      </c>
      <c r="AL77" s="203">
        <v>0</v>
      </c>
      <c r="AM77" s="203">
        <v>0</v>
      </c>
      <c r="AN77" s="203">
        <v>0</v>
      </c>
      <c r="AO77" s="203">
        <v>91.18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2.08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50.6</v>
      </c>
      <c r="AJ78" s="203">
        <v>0</v>
      </c>
      <c r="AK78" s="203">
        <v>3.63</v>
      </c>
      <c r="AL78" s="203">
        <v>0</v>
      </c>
      <c r="AM78" s="203">
        <v>0</v>
      </c>
      <c r="AN78" s="203">
        <v>0</v>
      </c>
      <c r="AO78" s="203">
        <v>91.18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2.08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50.6</v>
      </c>
      <c r="AJ79" s="203">
        <v>0</v>
      </c>
      <c r="AK79" s="203">
        <v>3.63</v>
      </c>
      <c r="AL79" s="203">
        <v>0</v>
      </c>
      <c r="AM79" s="203">
        <v>0</v>
      </c>
      <c r="AN79" s="203">
        <v>0</v>
      </c>
      <c r="AO79" s="203">
        <v>91.18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2.08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50.6</v>
      </c>
      <c r="AJ80" s="203">
        <v>0</v>
      </c>
      <c r="AK80" s="203">
        <v>3.63</v>
      </c>
      <c r="AL80" s="203">
        <v>0</v>
      </c>
      <c r="AM80" s="203">
        <v>0</v>
      </c>
      <c r="AN80" s="203">
        <v>0</v>
      </c>
      <c r="AO80" s="203">
        <v>91.18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2.08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50.6</v>
      </c>
      <c r="AJ81" s="203">
        <v>0</v>
      </c>
      <c r="AK81" s="203">
        <v>3.63</v>
      </c>
      <c r="AL81" s="203">
        <v>0</v>
      </c>
      <c r="AM81" s="203">
        <v>0</v>
      </c>
      <c r="AN81" s="203">
        <v>0</v>
      </c>
      <c r="AO81" s="203">
        <v>91.18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2.08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50.6</v>
      </c>
      <c r="AJ82" s="203">
        <v>0</v>
      </c>
      <c r="AK82" s="203">
        <v>3.63</v>
      </c>
      <c r="AL82" s="203">
        <v>0</v>
      </c>
      <c r="AM82" s="203">
        <v>0</v>
      </c>
      <c r="AN82" s="203">
        <v>0</v>
      </c>
      <c r="AO82" s="203">
        <v>91.18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2.08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50.6</v>
      </c>
      <c r="AJ83" s="203">
        <v>0</v>
      </c>
      <c r="AK83" s="203">
        <v>3.63</v>
      </c>
      <c r="AL83" s="203">
        <v>0</v>
      </c>
      <c r="AM83" s="203">
        <v>0</v>
      </c>
      <c r="AN83" s="203">
        <v>0</v>
      </c>
      <c r="AO83" s="203">
        <v>91.18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2.08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50.6</v>
      </c>
      <c r="AJ84" s="203">
        <v>0</v>
      </c>
      <c r="AK84" s="203">
        <v>3.63</v>
      </c>
      <c r="AL84" s="203">
        <v>0</v>
      </c>
      <c r="AM84" s="203">
        <v>0</v>
      </c>
      <c r="AN84" s="203">
        <v>0</v>
      </c>
      <c r="AO84" s="203">
        <v>91.18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2.08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53.84</v>
      </c>
      <c r="AJ85" s="203">
        <v>0</v>
      </c>
      <c r="AK85" s="203">
        <v>3.8</v>
      </c>
      <c r="AL85" s="203">
        <v>0</v>
      </c>
      <c r="AM85" s="203">
        <v>0</v>
      </c>
      <c r="AN85" s="203">
        <v>0</v>
      </c>
      <c r="AO85" s="203">
        <v>91.18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2.08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50.6</v>
      </c>
      <c r="AJ86" s="203">
        <v>0</v>
      </c>
      <c r="AK86" s="203">
        <v>3.8</v>
      </c>
      <c r="AL86" s="203">
        <v>0</v>
      </c>
      <c r="AM86" s="203">
        <v>0</v>
      </c>
      <c r="AN86" s="203">
        <v>0</v>
      </c>
      <c r="AO86" s="203">
        <v>91.18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2.08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50.6</v>
      </c>
      <c r="AJ87" s="203">
        <v>0</v>
      </c>
      <c r="AK87" s="203">
        <v>3.8</v>
      </c>
      <c r="AL87" s="203">
        <v>0</v>
      </c>
      <c r="AM87" s="203">
        <v>0</v>
      </c>
      <c r="AN87" s="203">
        <v>0</v>
      </c>
      <c r="AO87" s="203">
        <v>91.18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2.08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50.6</v>
      </c>
      <c r="AJ88" s="203">
        <v>0</v>
      </c>
      <c r="AK88" s="203">
        <v>3.8</v>
      </c>
      <c r="AL88" s="203">
        <v>0</v>
      </c>
      <c r="AM88" s="203">
        <v>0</v>
      </c>
      <c r="AN88" s="203">
        <v>0</v>
      </c>
      <c r="AO88" s="203">
        <v>91.18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2.08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50.6</v>
      </c>
      <c r="AJ89" s="203">
        <v>0</v>
      </c>
      <c r="AK89" s="203">
        <v>3.8</v>
      </c>
      <c r="AL89" s="203">
        <v>0</v>
      </c>
      <c r="AM89" s="203">
        <v>0</v>
      </c>
      <c r="AN89" s="203">
        <v>0</v>
      </c>
      <c r="AO89" s="203">
        <v>91.18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2.08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50.6</v>
      </c>
      <c r="AJ90" s="203">
        <v>0</v>
      </c>
      <c r="AK90" s="203">
        <v>3.8</v>
      </c>
      <c r="AL90" s="203">
        <v>0</v>
      </c>
      <c r="AM90" s="203">
        <v>0</v>
      </c>
      <c r="AN90" s="203">
        <v>0</v>
      </c>
      <c r="AO90" s="203">
        <v>91.18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2.08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50.6</v>
      </c>
      <c r="AJ91" s="203">
        <v>0</v>
      </c>
      <c r="AK91" s="203">
        <v>3.8</v>
      </c>
      <c r="AL91" s="203">
        <v>0</v>
      </c>
      <c r="AM91" s="203">
        <v>0</v>
      </c>
      <c r="AN91" s="203">
        <v>0</v>
      </c>
      <c r="AO91" s="203">
        <v>91.18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2.08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50.6</v>
      </c>
      <c r="AJ92" s="203">
        <v>0</v>
      </c>
      <c r="AK92" s="203">
        <v>3.8</v>
      </c>
      <c r="AL92" s="203">
        <v>0</v>
      </c>
      <c r="AM92" s="203">
        <v>0</v>
      </c>
      <c r="AN92" s="203">
        <v>0</v>
      </c>
      <c r="AO92" s="203">
        <v>91.18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2.08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50.6</v>
      </c>
      <c r="AJ93" s="203">
        <v>0</v>
      </c>
      <c r="AK93" s="203">
        <v>3.8</v>
      </c>
      <c r="AL93" s="203">
        <v>0</v>
      </c>
      <c r="AM93" s="203">
        <v>0</v>
      </c>
      <c r="AN93" s="203">
        <v>0</v>
      </c>
      <c r="AO93" s="203">
        <v>91.18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2.08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50.6</v>
      </c>
      <c r="AJ94" s="203">
        <v>0</v>
      </c>
      <c r="AK94" s="203">
        <v>3.8</v>
      </c>
      <c r="AL94" s="203">
        <v>0</v>
      </c>
      <c r="AM94" s="203">
        <v>0</v>
      </c>
      <c r="AN94" s="203">
        <v>0</v>
      </c>
      <c r="AO94" s="203">
        <v>91.18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2.08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50.6</v>
      </c>
      <c r="AJ95" s="203">
        <v>0</v>
      </c>
      <c r="AK95" s="203">
        <v>3.8</v>
      </c>
      <c r="AL95" s="203">
        <v>0</v>
      </c>
      <c r="AM95" s="203">
        <v>0</v>
      </c>
      <c r="AN95" s="203">
        <v>0</v>
      </c>
      <c r="AO95" s="203">
        <v>91.18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2.08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50.6</v>
      </c>
      <c r="AJ96" s="203">
        <v>0</v>
      </c>
      <c r="AK96" s="203">
        <v>3.8</v>
      </c>
      <c r="AL96" s="203">
        <v>0</v>
      </c>
      <c r="AM96" s="203">
        <v>0</v>
      </c>
      <c r="AN96" s="203">
        <v>0</v>
      </c>
      <c r="AO96" s="203">
        <v>91.18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2.08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50.6</v>
      </c>
      <c r="AJ97" s="203">
        <v>0</v>
      </c>
      <c r="AK97" s="203">
        <v>3.8</v>
      </c>
      <c r="AL97" s="203">
        <v>0</v>
      </c>
      <c r="AM97" s="203">
        <v>0</v>
      </c>
      <c r="AN97" s="203">
        <v>0</v>
      </c>
      <c r="AO97" s="203">
        <v>91.18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2.08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50.6</v>
      </c>
      <c r="AJ98" s="203">
        <v>0</v>
      </c>
      <c r="AK98" s="203">
        <v>3.8</v>
      </c>
      <c r="AL98" s="203">
        <v>0</v>
      </c>
      <c r="AM98" s="203">
        <v>0</v>
      </c>
      <c r="AN98" s="203">
        <v>0</v>
      </c>
      <c r="AO98" s="203">
        <v>91.18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5.1240000000000077E-2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4.5450000000000004E-2</v>
      </c>
      <c r="AH99">
        <f t="shared" si="0"/>
        <v>0</v>
      </c>
      <c r="AI99">
        <f t="shared" si="0"/>
        <v>1.2225500000000002</v>
      </c>
      <c r="AJ99">
        <f t="shared" si="0"/>
        <v>0</v>
      </c>
      <c r="AK99">
        <f t="shared" si="0"/>
        <v>5.4392500000000024E-2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2.2057799999999999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13.05</v>
      </c>
      <c r="D3" s="203">
        <v>0</v>
      </c>
      <c r="E3" s="203">
        <v>0</v>
      </c>
      <c r="F3" s="203">
        <v>16.32</v>
      </c>
      <c r="G3" s="203">
        <v>5</v>
      </c>
      <c r="H3" s="203">
        <v>0</v>
      </c>
      <c r="I3" s="203">
        <v>17.82</v>
      </c>
      <c r="J3" s="203">
        <v>0.67</v>
      </c>
      <c r="K3" s="203">
        <v>0.1</v>
      </c>
      <c r="L3" s="203">
        <v>14.98</v>
      </c>
      <c r="M3" s="203">
        <v>0.46</v>
      </c>
      <c r="N3" s="203">
        <v>1.18</v>
      </c>
      <c r="O3" s="203">
        <v>0</v>
      </c>
      <c r="P3" s="203">
        <v>1.25</v>
      </c>
      <c r="Q3" s="203">
        <v>0.19</v>
      </c>
      <c r="R3" s="203">
        <v>0.37</v>
      </c>
      <c r="S3" s="203">
        <v>0.26</v>
      </c>
      <c r="T3" s="203">
        <v>0</v>
      </c>
      <c r="U3" s="203">
        <v>1.74</v>
      </c>
      <c r="V3" s="203">
        <v>0.21</v>
      </c>
      <c r="W3" s="203">
        <v>0.34</v>
      </c>
      <c r="X3" s="203">
        <v>1.47</v>
      </c>
      <c r="Y3" s="203">
        <v>0</v>
      </c>
      <c r="Z3" s="203">
        <v>2.2400000000000002</v>
      </c>
      <c r="AA3" s="203">
        <v>0.83</v>
      </c>
      <c r="AB3" s="203">
        <v>0</v>
      </c>
      <c r="AC3" s="203">
        <v>12.92</v>
      </c>
      <c r="AD3" s="203">
        <v>0</v>
      </c>
      <c r="AE3" s="203">
        <v>0</v>
      </c>
      <c r="AF3" s="203">
        <v>0</v>
      </c>
      <c r="AG3" s="203">
        <v>23.14</v>
      </c>
      <c r="AH3" s="203">
        <v>0</v>
      </c>
      <c r="AI3" s="203">
        <v>31.81</v>
      </c>
      <c r="AJ3" s="203">
        <v>0</v>
      </c>
      <c r="AK3" s="203">
        <v>-0.37</v>
      </c>
      <c r="AL3" s="203">
        <v>0</v>
      </c>
      <c r="AM3" s="203">
        <v>0</v>
      </c>
      <c r="AN3" s="203">
        <v>0</v>
      </c>
      <c r="AO3" s="203">
        <v>215.33</v>
      </c>
      <c r="AP3" s="203">
        <v>0</v>
      </c>
    </row>
    <row r="4" spans="1:42">
      <c r="A4" t="s">
        <v>46</v>
      </c>
      <c r="B4" s="203">
        <v>0</v>
      </c>
      <c r="C4" s="203">
        <v>13.05</v>
      </c>
      <c r="D4" s="203">
        <v>0</v>
      </c>
      <c r="E4" s="203">
        <v>0</v>
      </c>
      <c r="F4" s="203">
        <v>16.32</v>
      </c>
      <c r="G4" s="203">
        <v>5</v>
      </c>
      <c r="H4" s="203">
        <v>0</v>
      </c>
      <c r="I4" s="203">
        <v>17.82</v>
      </c>
      <c r="J4" s="203">
        <v>0.67</v>
      </c>
      <c r="K4" s="203">
        <v>0.1</v>
      </c>
      <c r="L4" s="203">
        <v>14.98</v>
      </c>
      <c r="M4" s="203">
        <v>0.46</v>
      </c>
      <c r="N4" s="203">
        <v>1.18</v>
      </c>
      <c r="O4" s="203">
        <v>0</v>
      </c>
      <c r="P4" s="203">
        <v>1.25</v>
      </c>
      <c r="Q4" s="203">
        <v>0.19</v>
      </c>
      <c r="R4" s="203">
        <v>0.37</v>
      </c>
      <c r="S4" s="203">
        <v>0.26</v>
      </c>
      <c r="T4" s="203">
        <v>0</v>
      </c>
      <c r="U4" s="203">
        <v>1.74</v>
      </c>
      <c r="V4" s="203">
        <v>0.21</v>
      </c>
      <c r="W4" s="203">
        <v>0.34</v>
      </c>
      <c r="X4" s="203">
        <v>1.47</v>
      </c>
      <c r="Y4" s="203">
        <v>0</v>
      </c>
      <c r="Z4" s="203">
        <v>2.2400000000000002</v>
      </c>
      <c r="AA4" s="203">
        <v>0.83</v>
      </c>
      <c r="AB4" s="203">
        <v>0</v>
      </c>
      <c r="AC4" s="203">
        <v>12.92</v>
      </c>
      <c r="AD4" s="203">
        <v>0</v>
      </c>
      <c r="AE4" s="203">
        <v>0</v>
      </c>
      <c r="AF4" s="203">
        <v>0</v>
      </c>
      <c r="AG4" s="203">
        <v>23.14</v>
      </c>
      <c r="AH4" s="203">
        <v>0</v>
      </c>
      <c r="AI4" s="203">
        <v>31.81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 s="203">
        <v>215.33</v>
      </c>
      <c r="AP4" s="203">
        <v>0</v>
      </c>
    </row>
    <row r="5" spans="1:42">
      <c r="A5" t="s">
        <v>47</v>
      </c>
      <c r="B5" s="203">
        <v>0</v>
      </c>
      <c r="C5" s="203">
        <v>13.05</v>
      </c>
      <c r="D5" s="203">
        <v>0</v>
      </c>
      <c r="E5" s="203">
        <v>0</v>
      </c>
      <c r="F5" s="203">
        <v>16.32</v>
      </c>
      <c r="G5" s="203">
        <v>5</v>
      </c>
      <c r="H5" s="203">
        <v>0</v>
      </c>
      <c r="I5" s="203">
        <v>17.82</v>
      </c>
      <c r="J5" s="203">
        <v>0.67</v>
      </c>
      <c r="K5" s="203">
        <v>0.1</v>
      </c>
      <c r="L5" s="203">
        <v>14.98</v>
      </c>
      <c r="M5" s="203">
        <v>0.46</v>
      </c>
      <c r="N5" s="203">
        <v>1.18</v>
      </c>
      <c r="O5" s="203">
        <v>0</v>
      </c>
      <c r="P5" s="203">
        <v>1.25</v>
      </c>
      <c r="Q5" s="203">
        <v>0.19</v>
      </c>
      <c r="R5" s="203">
        <v>0.37</v>
      </c>
      <c r="S5" s="203">
        <v>0.26</v>
      </c>
      <c r="T5" s="203">
        <v>0</v>
      </c>
      <c r="U5" s="203">
        <v>1.74</v>
      </c>
      <c r="V5" s="203">
        <v>0.21</v>
      </c>
      <c r="W5" s="203">
        <v>0.34</v>
      </c>
      <c r="X5" s="203">
        <v>1.47</v>
      </c>
      <c r="Y5" s="203">
        <v>0</v>
      </c>
      <c r="Z5" s="203">
        <v>2.2400000000000002</v>
      </c>
      <c r="AA5" s="203">
        <v>0.83</v>
      </c>
      <c r="AB5" s="203">
        <v>0</v>
      </c>
      <c r="AC5" s="203">
        <v>12.92</v>
      </c>
      <c r="AD5" s="203">
        <v>0</v>
      </c>
      <c r="AE5" s="203">
        <v>0</v>
      </c>
      <c r="AF5" s="203">
        <v>0</v>
      </c>
      <c r="AG5" s="203">
        <v>23.14</v>
      </c>
      <c r="AH5" s="203">
        <v>0</v>
      </c>
      <c r="AI5" s="203">
        <v>31.81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 s="203">
        <v>215.33</v>
      </c>
      <c r="AP5" s="203">
        <v>0</v>
      </c>
    </row>
    <row r="6" spans="1:42">
      <c r="A6" t="s">
        <v>48</v>
      </c>
      <c r="B6" s="203">
        <v>0</v>
      </c>
      <c r="C6" s="203">
        <v>13.05</v>
      </c>
      <c r="D6" s="203">
        <v>0</v>
      </c>
      <c r="E6" s="203">
        <v>0</v>
      </c>
      <c r="F6" s="203">
        <v>16.32</v>
      </c>
      <c r="G6" s="203">
        <v>5</v>
      </c>
      <c r="H6" s="203">
        <v>0</v>
      </c>
      <c r="I6" s="203">
        <v>17.82</v>
      </c>
      <c r="J6" s="203">
        <v>0.67</v>
      </c>
      <c r="K6" s="203">
        <v>0.1</v>
      </c>
      <c r="L6" s="203">
        <v>14.98</v>
      </c>
      <c r="M6" s="203">
        <v>0.46</v>
      </c>
      <c r="N6" s="203">
        <v>1.18</v>
      </c>
      <c r="O6" s="203">
        <v>0</v>
      </c>
      <c r="P6" s="203">
        <v>1.25</v>
      </c>
      <c r="Q6" s="203">
        <v>0.19</v>
      </c>
      <c r="R6" s="203">
        <v>0.37</v>
      </c>
      <c r="S6" s="203">
        <v>0.26</v>
      </c>
      <c r="T6" s="203">
        <v>0</v>
      </c>
      <c r="U6" s="203">
        <v>1.74</v>
      </c>
      <c r="V6" s="203">
        <v>0.21</v>
      </c>
      <c r="W6" s="203">
        <v>0.34</v>
      </c>
      <c r="X6" s="203">
        <v>1.47</v>
      </c>
      <c r="Y6" s="203">
        <v>0</v>
      </c>
      <c r="Z6" s="203">
        <v>2.2400000000000002</v>
      </c>
      <c r="AA6" s="203">
        <v>0.83</v>
      </c>
      <c r="AB6" s="203">
        <v>0</v>
      </c>
      <c r="AC6" s="203">
        <v>12.92</v>
      </c>
      <c r="AD6" s="203">
        <v>0</v>
      </c>
      <c r="AE6" s="203">
        <v>0</v>
      </c>
      <c r="AF6" s="203">
        <v>0</v>
      </c>
      <c r="AG6" s="203">
        <v>23.14</v>
      </c>
      <c r="AH6" s="203">
        <v>0</v>
      </c>
      <c r="AI6" s="203">
        <v>31.81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215.33</v>
      </c>
      <c r="AP6" s="203">
        <v>0</v>
      </c>
    </row>
    <row r="7" spans="1:42">
      <c r="A7" t="s">
        <v>49</v>
      </c>
      <c r="B7" s="203">
        <v>0</v>
      </c>
      <c r="C7" s="203">
        <v>13.05</v>
      </c>
      <c r="D7" s="203">
        <v>0</v>
      </c>
      <c r="E7" s="203">
        <v>0</v>
      </c>
      <c r="F7" s="203">
        <v>16.32</v>
      </c>
      <c r="G7" s="203">
        <v>5</v>
      </c>
      <c r="H7" s="203">
        <v>0</v>
      </c>
      <c r="I7" s="203">
        <v>17.82</v>
      </c>
      <c r="J7" s="203">
        <v>0.67</v>
      </c>
      <c r="K7" s="203">
        <v>0.1</v>
      </c>
      <c r="L7" s="203">
        <v>14.98</v>
      </c>
      <c r="M7" s="203">
        <v>0.46</v>
      </c>
      <c r="N7" s="203">
        <v>1.18</v>
      </c>
      <c r="O7" s="203">
        <v>0</v>
      </c>
      <c r="P7" s="203">
        <v>1.25</v>
      </c>
      <c r="Q7" s="203">
        <v>1.19</v>
      </c>
      <c r="R7" s="203">
        <v>0.37</v>
      </c>
      <c r="S7" s="203">
        <v>0.26</v>
      </c>
      <c r="T7" s="203">
        <v>0</v>
      </c>
      <c r="U7" s="203">
        <v>1.74</v>
      </c>
      <c r="V7" s="203">
        <v>0.21</v>
      </c>
      <c r="W7" s="203">
        <v>0.34</v>
      </c>
      <c r="X7" s="203">
        <v>1.47</v>
      </c>
      <c r="Y7" s="203">
        <v>0</v>
      </c>
      <c r="Z7" s="203">
        <v>2.2400000000000002</v>
      </c>
      <c r="AA7" s="203">
        <v>0.83</v>
      </c>
      <c r="AB7" s="203">
        <v>0</v>
      </c>
      <c r="AC7" s="203">
        <v>12.92</v>
      </c>
      <c r="AD7" s="203">
        <v>0</v>
      </c>
      <c r="AE7" s="203">
        <v>0</v>
      </c>
      <c r="AF7" s="203">
        <v>0</v>
      </c>
      <c r="AG7" s="203">
        <v>23.14</v>
      </c>
      <c r="AH7" s="203">
        <v>0</v>
      </c>
      <c r="AI7" s="203">
        <v>31.81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215.33</v>
      </c>
      <c r="AP7" s="203">
        <v>0</v>
      </c>
    </row>
    <row r="8" spans="1:42">
      <c r="A8" t="s">
        <v>50</v>
      </c>
      <c r="B8" s="203">
        <v>0</v>
      </c>
      <c r="C8" s="203">
        <v>13.05</v>
      </c>
      <c r="D8" s="203">
        <v>0</v>
      </c>
      <c r="E8" s="203">
        <v>0</v>
      </c>
      <c r="F8" s="203">
        <v>16.32</v>
      </c>
      <c r="G8" s="203">
        <v>5</v>
      </c>
      <c r="H8" s="203">
        <v>0</v>
      </c>
      <c r="I8" s="203">
        <v>17.82</v>
      </c>
      <c r="J8" s="203">
        <v>0.67</v>
      </c>
      <c r="K8" s="203">
        <v>0.1</v>
      </c>
      <c r="L8" s="203">
        <v>14.98</v>
      </c>
      <c r="M8" s="203">
        <v>0.46</v>
      </c>
      <c r="N8" s="203">
        <v>1.18</v>
      </c>
      <c r="O8" s="203">
        <v>0</v>
      </c>
      <c r="P8" s="203">
        <v>1.25</v>
      </c>
      <c r="Q8" s="203">
        <v>1.19</v>
      </c>
      <c r="R8" s="203">
        <v>0.37</v>
      </c>
      <c r="S8" s="203">
        <v>0.26</v>
      </c>
      <c r="T8" s="203">
        <v>0</v>
      </c>
      <c r="U8" s="203">
        <v>1.74</v>
      </c>
      <c r="V8" s="203">
        <v>0.21</v>
      </c>
      <c r="W8" s="203">
        <v>0.34</v>
      </c>
      <c r="X8" s="203">
        <v>1.47</v>
      </c>
      <c r="Y8" s="203">
        <v>0</v>
      </c>
      <c r="Z8" s="203">
        <v>2.2400000000000002</v>
      </c>
      <c r="AA8" s="203">
        <v>0.83</v>
      </c>
      <c r="AB8" s="203">
        <v>0</v>
      </c>
      <c r="AC8" s="203">
        <v>12.92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32.200000000000003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215.33</v>
      </c>
      <c r="AP8" s="203">
        <v>0</v>
      </c>
    </row>
    <row r="9" spans="1:42">
      <c r="A9" t="s">
        <v>51</v>
      </c>
      <c r="B9" s="203">
        <v>0</v>
      </c>
      <c r="C9" s="203">
        <v>13.05</v>
      </c>
      <c r="D9" s="203">
        <v>0</v>
      </c>
      <c r="E9" s="203">
        <v>0</v>
      </c>
      <c r="F9" s="203">
        <v>16.32</v>
      </c>
      <c r="G9" s="203">
        <v>5</v>
      </c>
      <c r="H9" s="203">
        <v>0</v>
      </c>
      <c r="I9" s="203">
        <v>17.82</v>
      </c>
      <c r="J9" s="203">
        <v>0.67</v>
      </c>
      <c r="K9" s="203">
        <v>0.1</v>
      </c>
      <c r="L9" s="203">
        <v>14.98</v>
      </c>
      <c r="M9" s="203">
        <v>0.46</v>
      </c>
      <c r="N9" s="203">
        <v>1.18</v>
      </c>
      <c r="O9" s="203">
        <v>0</v>
      </c>
      <c r="P9" s="203">
        <v>1.25</v>
      </c>
      <c r="Q9" s="203">
        <v>1.19</v>
      </c>
      <c r="R9" s="203">
        <v>1.06</v>
      </c>
      <c r="S9" s="203">
        <v>0.26</v>
      </c>
      <c r="T9" s="203">
        <v>0</v>
      </c>
      <c r="U9" s="203">
        <v>1.74</v>
      </c>
      <c r="V9" s="203">
        <v>0.21</v>
      </c>
      <c r="W9" s="203">
        <v>0.34</v>
      </c>
      <c r="X9" s="203">
        <v>1.47</v>
      </c>
      <c r="Y9" s="203">
        <v>0</v>
      </c>
      <c r="Z9" s="203">
        <v>2.2400000000000002</v>
      </c>
      <c r="AA9" s="203">
        <v>0.83</v>
      </c>
      <c r="AB9" s="203">
        <v>0</v>
      </c>
      <c r="AC9" s="203">
        <v>12.92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19.149999999999999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215.33</v>
      </c>
      <c r="AP9" s="203">
        <v>0</v>
      </c>
    </row>
    <row r="10" spans="1:42">
      <c r="A10" t="s">
        <v>52</v>
      </c>
      <c r="B10" s="203">
        <v>0</v>
      </c>
      <c r="C10" s="203">
        <v>13.05</v>
      </c>
      <c r="D10" s="203">
        <v>0</v>
      </c>
      <c r="E10" s="203">
        <v>0</v>
      </c>
      <c r="F10" s="203">
        <v>16.32</v>
      </c>
      <c r="G10" s="203">
        <v>5</v>
      </c>
      <c r="H10" s="203">
        <v>0</v>
      </c>
      <c r="I10" s="203">
        <v>17.82</v>
      </c>
      <c r="J10" s="203">
        <v>0.67</v>
      </c>
      <c r="K10" s="203">
        <v>0.1</v>
      </c>
      <c r="L10" s="203">
        <v>14.98</v>
      </c>
      <c r="M10" s="203">
        <v>0.46</v>
      </c>
      <c r="N10" s="203">
        <v>1.18</v>
      </c>
      <c r="O10" s="203">
        <v>0</v>
      </c>
      <c r="P10" s="203">
        <v>1.25</v>
      </c>
      <c r="Q10" s="203">
        <v>1.19</v>
      </c>
      <c r="R10" s="203">
        <v>1.06</v>
      </c>
      <c r="S10" s="203">
        <v>0.26</v>
      </c>
      <c r="T10" s="203">
        <v>0</v>
      </c>
      <c r="U10" s="203">
        <v>1.74</v>
      </c>
      <c r="V10" s="203">
        <v>0.21</v>
      </c>
      <c r="W10" s="203">
        <v>0.34</v>
      </c>
      <c r="X10" s="203">
        <v>1.47</v>
      </c>
      <c r="Y10" s="203">
        <v>0</v>
      </c>
      <c r="Z10" s="203">
        <v>2.2400000000000002</v>
      </c>
      <c r="AA10" s="203">
        <v>0.83</v>
      </c>
      <c r="AB10" s="203">
        <v>0</v>
      </c>
      <c r="AC10" s="203">
        <v>12.92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19.149999999999999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215.33</v>
      </c>
      <c r="AP10" s="203">
        <v>0</v>
      </c>
    </row>
    <row r="11" spans="1:42">
      <c r="A11" t="s">
        <v>53</v>
      </c>
      <c r="B11" s="203">
        <v>0</v>
      </c>
      <c r="C11" s="203">
        <v>13.05</v>
      </c>
      <c r="D11" s="203">
        <v>0</v>
      </c>
      <c r="E11" s="203">
        <v>0</v>
      </c>
      <c r="F11" s="203">
        <v>16.32</v>
      </c>
      <c r="G11" s="203">
        <v>5</v>
      </c>
      <c r="H11" s="203">
        <v>0</v>
      </c>
      <c r="I11" s="203">
        <v>17.82</v>
      </c>
      <c r="J11" s="203">
        <v>0.67</v>
      </c>
      <c r="K11" s="203">
        <v>0.1</v>
      </c>
      <c r="L11" s="203">
        <v>14.98</v>
      </c>
      <c r="M11" s="203">
        <v>0.46</v>
      </c>
      <c r="N11" s="203">
        <v>1.18</v>
      </c>
      <c r="O11" s="203">
        <v>0</v>
      </c>
      <c r="P11" s="203">
        <v>1.25</v>
      </c>
      <c r="Q11" s="203">
        <v>1.19</v>
      </c>
      <c r="R11" s="203">
        <v>1.06</v>
      </c>
      <c r="S11" s="203">
        <v>0.26</v>
      </c>
      <c r="T11" s="203">
        <v>0</v>
      </c>
      <c r="U11" s="203">
        <v>1.72</v>
      </c>
      <c r="V11" s="203">
        <v>0.21</v>
      </c>
      <c r="W11" s="203">
        <v>0.34</v>
      </c>
      <c r="X11" s="203">
        <v>1.47</v>
      </c>
      <c r="Y11" s="203">
        <v>0</v>
      </c>
      <c r="Z11" s="203">
        <v>2.2400000000000002</v>
      </c>
      <c r="AA11" s="203">
        <v>0.83</v>
      </c>
      <c r="AB11" s="203">
        <v>0</v>
      </c>
      <c r="AC11" s="203">
        <v>12.92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32.200000000000003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215.33</v>
      </c>
      <c r="AP11" s="203">
        <v>0</v>
      </c>
    </row>
    <row r="12" spans="1:42">
      <c r="A12" t="s">
        <v>54</v>
      </c>
      <c r="B12" s="203">
        <v>0</v>
      </c>
      <c r="C12" s="203">
        <v>13.05</v>
      </c>
      <c r="D12" s="203">
        <v>0</v>
      </c>
      <c r="E12" s="203">
        <v>0</v>
      </c>
      <c r="F12" s="203">
        <v>16.32</v>
      </c>
      <c r="G12" s="203">
        <v>5</v>
      </c>
      <c r="H12" s="203">
        <v>0</v>
      </c>
      <c r="I12" s="203">
        <v>17.82</v>
      </c>
      <c r="J12" s="203">
        <v>0.67</v>
      </c>
      <c r="K12" s="203">
        <v>0.1</v>
      </c>
      <c r="L12" s="203">
        <v>14.98</v>
      </c>
      <c r="M12" s="203">
        <v>0.46</v>
      </c>
      <c r="N12" s="203">
        <v>1.18</v>
      </c>
      <c r="O12" s="203">
        <v>0</v>
      </c>
      <c r="P12" s="203">
        <v>1.25</v>
      </c>
      <c r="Q12" s="203">
        <v>1.19</v>
      </c>
      <c r="R12" s="203">
        <v>1.06</v>
      </c>
      <c r="S12" s="203">
        <v>0.26</v>
      </c>
      <c r="T12" s="203">
        <v>0</v>
      </c>
      <c r="U12" s="203">
        <v>1.72</v>
      </c>
      <c r="V12" s="203">
        <v>0.21</v>
      </c>
      <c r="W12" s="203">
        <v>0.34</v>
      </c>
      <c r="X12" s="203">
        <v>1.47</v>
      </c>
      <c r="Y12" s="203">
        <v>0</v>
      </c>
      <c r="Z12" s="203">
        <v>2.2400000000000002</v>
      </c>
      <c r="AA12" s="203">
        <v>0.83</v>
      </c>
      <c r="AB12" s="203">
        <v>0</v>
      </c>
      <c r="AC12" s="203">
        <v>12.92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32.200000000000003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215.33</v>
      </c>
      <c r="AP12" s="203">
        <v>0</v>
      </c>
    </row>
    <row r="13" spans="1:42">
      <c r="A13" t="s">
        <v>55</v>
      </c>
      <c r="B13" s="203">
        <v>0</v>
      </c>
      <c r="C13" s="203">
        <v>13.05</v>
      </c>
      <c r="D13" s="203">
        <v>0</v>
      </c>
      <c r="E13" s="203">
        <v>0</v>
      </c>
      <c r="F13" s="203">
        <v>16.32</v>
      </c>
      <c r="G13" s="203">
        <v>5</v>
      </c>
      <c r="H13" s="203">
        <v>0</v>
      </c>
      <c r="I13" s="203">
        <v>17.82</v>
      </c>
      <c r="J13" s="203">
        <v>0.67</v>
      </c>
      <c r="K13" s="203">
        <v>0.1</v>
      </c>
      <c r="L13" s="203">
        <v>14.98</v>
      </c>
      <c r="M13" s="203">
        <v>0.46</v>
      </c>
      <c r="N13" s="203">
        <v>1.18</v>
      </c>
      <c r="O13" s="203">
        <v>0</v>
      </c>
      <c r="P13" s="203">
        <v>1.25</v>
      </c>
      <c r="Q13" s="203">
        <v>1.19</v>
      </c>
      <c r="R13" s="203">
        <v>1.06</v>
      </c>
      <c r="S13" s="203">
        <v>0.26</v>
      </c>
      <c r="T13" s="203">
        <v>0</v>
      </c>
      <c r="U13" s="203">
        <v>1.72</v>
      </c>
      <c r="V13" s="203">
        <v>0.21</v>
      </c>
      <c r="W13" s="203">
        <v>0.34</v>
      </c>
      <c r="X13" s="203">
        <v>1.47</v>
      </c>
      <c r="Y13" s="203">
        <v>0</v>
      </c>
      <c r="Z13" s="203">
        <v>2.2400000000000002</v>
      </c>
      <c r="AA13" s="203">
        <v>0.83</v>
      </c>
      <c r="AB13" s="203">
        <v>0</v>
      </c>
      <c r="AC13" s="203">
        <v>12.92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32.200000000000003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215.33</v>
      </c>
      <c r="AP13" s="203">
        <v>0</v>
      </c>
    </row>
    <row r="14" spans="1:42">
      <c r="A14" t="s">
        <v>56</v>
      </c>
      <c r="B14" s="203">
        <v>0</v>
      </c>
      <c r="C14" s="203">
        <v>13.05</v>
      </c>
      <c r="D14" s="203">
        <v>0</v>
      </c>
      <c r="E14" s="203">
        <v>0</v>
      </c>
      <c r="F14" s="203">
        <v>16.32</v>
      </c>
      <c r="G14" s="203">
        <v>5</v>
      </c>
      <c r="H14" s="203">
        <v>0</v>
      </c>
      <c r="I14" s="203">
        <v>17.82</v>
      </c>
      <c r="J14" s="203">
        <v>0.67</v>
      </c>
      <c r="K14" s="203">
        <v>0.1</v>
      </c>
      <c r="L14" s="203">
        <v>14.98</v>
      </c>
      <c r="M14" s="203">
        <v>0.46</v>
      </c>
      <c r="N14" s="203">
        <v>1.18</v>
      </c>
      <c r="O14" s="203">
        <v>0</v>
      </c>
      <c r="P14" s="203">
        <v>1.25</v>
      </c>
      <c r="Q14" s="203">
        <v>1.19</v>
      </c>
      <c r="R14" s="203">
        <v>1.06</v>
      </c>
      <c r="S14" s="203">
        <v>0.26</v>
      </c>
      <c r="T14" s="203">
        <v>0</v>
      </c>
      <c r="U14" s="203">
        <v>1.72</v>
      </c>
      <c r="V14" s="203">
        <v>0.21</v>
      </c>
      <c r="W14" s="203">
        <v>0.34</v>
      </c>
      <c r="X14" s="203">
        <v>1.47</v>
      </c>
      <c r="Y14" s="203">
        <v>0</v>
      </c>
      <c r="Z14" s="203">
        <v>2.2400000000000002</v>
      </c>
      <c r="AA14" s="203">
        <v>0.83</v>
      </c>
      <c r="AB14" s="203">
        <v>0</v>
      </c>
      <c r="AC14" s="203">
        <v>12.92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32.200000000000003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215.33</v>
      </c>
      <c r="AP14" s="203">
        <v>0</v>
      </c>
    </row>
    <row r="15" spans="1:42">
      <c r="A15" t="s">
        <v>57</v>
      </c>
      <c r="B15" s="203">
        <v>0</v>
      </c>
      <c r="C15" s="203">
        <v>13.05</v>
      </c>
      <c r="D15" s="203">
        <v>0</v>
      </c>
      <c r="E15" s="203">
        <v>0</v>
      </c>
      <c r="F15" s="203">
        <v>16.32</v>
      </c>
      <c r="G15" s="203">
        <v>5</v>
      </c>
      <c r="H15" s="203">
        <v>0</v>
      </c>
      <c r="I15" s="203">
        <v>17.82</v>
      </c>
      <c r="J15" s="203">
        <v>0.67</v>
      </c>
      <c r="K15" s="203">
        <v>0.1</v>
      </c>
      <c r="L15" s="203">
        <v>14.98</v>
      </c>
      <c r="M15" s="203">
        <v>0.46</v>
      </c>
      <c r="N15" s="203">
        <v>1.18</v>
      </c>
      <c r="O15" s="203">
        <v>0</v>
      </c>
      <c r="P15" s="203">
        <v>1.25</v>
      </c>
      <c r="Q15" s="203">
        <v>1.19</v>
      </c>
      <c r="R15" s="203">
        <v>1.06</v>
      </c>
      <c r="S15" s="203">
        <v>0.26</v>
      </c>
      <c r="T15" s="203">
        <v>0</v>
      </c>
      <c r="U15" s="203">
        <v>1.72</v>
      </c>
      <c r="V15" s="203">
        <v>0.21</v>
      </c>
      <c r="W15" s="203">
        <v>0.34</v>
      </c>
      <c r="X15" s="203">
        <v>1.47</v>
      </c>
      <c r="Y15" s="203">
        <v>0</v>
      </c>
      <c r="Z15" s="203">
        <v>2.2400000000000002</v>
      </c>
      <c r="AA15" s="203">
        <v>0.83</v>
      </c>
      <c r="AB15" s="203">
        <v>0</v>
      </c>
      <c r="AC15" s="203">
        <v>12.92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32.200000000000003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215.33</v>
      </c>
      <c r="AP15" s="203">
        <v>0</v>
      </c>
    </row>
    <row r="16" spans="1:42">
      <c r="A16" t="s">
        <v>58</v>
      </c>
      <c r="B16" s="203">
        <v>0</v>
      </c>
      <c r="C16" s="203">
        <v>13.05</v>
      </c>
      <c r="D16" s="203">
        <v>0</v>
      </c>
      <c r="E16" s="203">
        <v>0</v>
      </c>
      <c r="F16" s="203">
        <v>16.32</v>
      </c>
      <c r="G16" s="203">
        <v>5</v>
      </c>
      <c r="H16" s="203">
        <v>0</v>
      </c>
      <c r="I16" s="203">
        <v>17.82</v>
      </c>
      <c r="J16" s="203">
        <v>0.67</v>
      </c>
      <c r="K16" s="203">
        <v>0.1</v>
      </c>
      <c r="L16" s="203">
        <v>14.98</v>
      </c>
      <c r="M16" s="203">
        <v>0.46</v>
      </c>
      <c r="N16" s="203">
        <v>1.18</v>
      </c>
      <c r="O16" s="203">
        <v>0</v>
      </c>
      <c r="P16" s="203">
        <v>1.25</v>
      </c>
      <c r="Q16" s="203">
        <v>1.19</v>
      </c>
      <c r="R16" s="203">
        <v>1.06</v>
      </c>
      <c r="S16" s="203">
        <v>0.26</v>
      </c>
      <c r="T16" s="203">
        <v>0</v>
      </c>
      <c r="U16" s="203">
        <v>1.72</v>
      </c>
      <c r="V16" s="203">
        <v>0.21</v>
      </c>
      <c r="W16" s="203">
        <v>0.34</v>
      </c>
      <c r="X16" s="203">
        <v>1.47</v>
      </c>
      <c r="Y16" s="203">
        <v>0</v>
      </c>
      <c r="Z16" s="203">
        <v>2.2400000000000002</v>
      </c>
      <c r="AA16" s="203">
        <v>0.83</v>
      </c>
      <c r="AB16" s="203">
        <v>0</v>
      </c>
      <c r="AC16" s="203">
        <v>12.92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32.200000000000003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215.33</v>
      </c>
      <c r="AP16" s="203">
        <v>0</v>
      </c>
    </row>
    <row r="17" spans="1:42">
      <c r="A17" t="s">
        <v>59</v>
      </c>
      <c r="B17" s="203">
        <v>0</v>
      </c>
      <c r="C17" s="203">
        <v>13.05</v>
      </c>
      <c r="D17" s="203">
        <v>0</v>
      </c>
      <c r="E17" s="203">
        <v>0</v>
      </c>
      <c r="F17" s="203">
        <v>16.32</v>
      </c>
      <c r="G17" s="203">
        <v>5</v>
      </c>
      <c r="H17" s="203">
        <v>0</v>
      </c>
      <c r="I17" s="203">
        <v>17.82</v>
      </c>
      <c r="J17" s="203">
        <v>0.67</v>
      </c>
      <c r="K17" s="203">
        <v>0.1</v>
      </c>
      <c r="L17" s="203">
        <v>14.98</v>
      </c>
      <c r="M17" s="203">
        <v>0.46</v>
      </c>
      <c r="N17" s="203">
        <v>1.18</v>
      </c>
      <c r="O17" s="203">
        <v>0</v>
      </c>
      <c r="P17" s="203">
        <v>1.25</v>
      </c>
      <c r="Q17" s="203">
        <v>1.19</v>
      </c>
      <c r="R17" s="203">
        <v>2.04</v>
      </c>
      <c r="S17" s="203">
        <v>0.26</v>
      </c>
      <c r="T17" s="203">
        <v>0</v>
      </c>
      <c r="U17" s="203">
        <v>1.72</v>
      </c>
      <c r="V17" s="203">
        <v>0.21</v>
      </c>
      <c r="W17" s="203">
        <v>0.34</v>
      </c>
      <c r="X17" s="203">
        <v>1.47</v>
      </c>
      <c r="Y17" s="203">
        <v>0</v>
      </c>
      <c r="Z17" s="203">
        <v>2.2400000000000002</v>
      </c>
      <c r="AA17" s="203">
        <v>0.83</v>
      </c>
      <c r="AB17" s="203">
        <v>0</v>
      </c>
      <c r="AC17" s="203">
        <v>12.92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32.200000000000003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215.33</v>
      </c>
      <c r="AP17" s="203">
        <v>0</v>
      </c>
    </row>
    <row r="18" spans="1:42">
      <c r="A18" t="s">
        <v>60</v>
      </c>
      <c r="B18" s="203">
        <v>0</v>
      </c>
      <c r="C18" s="203">
        <v>13.05</v>
      </c>
      <c r="D18" s="203">
        <v>0</v>
      </c>
      <c r="E18" s="203">
        <v>0</v>
      </c>
      <c r="F18" s="203">
        <v>16.32</v>
      </c>
      <c r="G18" s="203">
        <v>5</v>
      </c>
      <c r="H18" s="203">
        <v>0</v>
      </c>
      <c r="I18" s="203">
        <v>17.82</v>
      </c>
      <c r="J18" s="203">
        <v>0.67</v>
      </c>
      <c r="K18" s="203">
        <v>0.1</v>
      </c>
      <c r="L18" s="203">
        <v>14.98</v>
      </c>
      <c r="M18" s="203">
        <v>0.46</v>
      </c>
      <c r="N18" s="203">
        <v>1.18</v>
      </c>
      <c r="O18" s="203">
        <v>0</v>
      </c>
      <c r="P18" s="203">
        <v>1.25</v>
      </c>
      <c r="Q18" s="203">
        <v>1.19</v>
      </c>
      <c r="R18" s="203">
        <v>2.04</v>
      </c>
      <c r="S18" s="203">
        <v>0.26</v>
      </c>
      <c r="T18" s="203">
        <v>0</v>
      </c>
      <c r="U18" s="203">
        <v>1.72</v>
      </c>
      <c r="V18" s="203">
        <v>0.21</v>
      </c>
      <c r="W18" s="203">
        <v>0.34</v>
      </c>
      <c r="X18" s="203">
        <v>1.47</v>
      </c>
      <c r="Y18" s="203">
        <v>0</v>
      </c>
      <c r="Z18" s="203">
        <v>2.2400000000000002</v>
      </c>
      <c r="AA18" s="203">
        <v>0.83</v>
      </c>
      <c r="AB18" s="203">
        <v>0</v>
      </c>
      <c r="AC18" s="203">
        <v>12.92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32.200000000000003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215.33</v>
      </c>
      <c r="AP18" s="203">
        <v>0</v>
      </c>
    </row>
    <row r="19" spans="1:42">
      <c r="A19" t="s">
        <v>61</v>
      </c>
      <c r="B19" s="203">
        <v>0</v>
      </c>
      <c r="C19" s="203">
        <v>13.05</v>
      </c>
      <c r="D19" s="203">
        <v>0</v>
      </c>
      <c r="E19" s="203">
        <v>0</v>
      </c>
      <c r="F19" s="203">
        <v>16.32</v>
      </c>
      <c r="G19" s="203">
        <v>5</v>
      </c>
      <c r="H19" s="203">
        <v>0</v>
      </c>
      <c r="I19" s="203">
        <v>17.82</v>
      </c>
      <c r="J19" s="203">
        <v>0.67</v>
      </c>
      <c r="K19" s="203">
        <v>0.1</v>
      </c>
      <c r="L19" s="203">
        <v>14.98</v>
      </c>
      <c r="M19" s="203">
        <v>0.46</v>
      </c>
      <c r="N19" s="203">
        <v>1.18</v>
      </c>
      <c r="O19" s="203">
        <v>0</v>
      </c>
      <c r="P19" s="203">
        <v>1.25</v>
      </c>
      <c r="Q19" s="203">
        <v>1.19</v>
      </c>
      <c r="R19" s="203">
        <v>2.04</v>
      </c>
      <c r="S19" s="203">
        <v>0.26</v>
      </c>
      <c r="T19" s="203">
        <v>0</v>
      </c>
      <c r="U19" s="203">
        <v>1.72</v>
      </c>
      <c r="V19" s="203">
        <v>0.21</v>
      </c>
      <c r="W19" s="203">
        <v>0.34</v>
      </c>
      <c r="X19" s="203">
        <v>1.47</v>
      </c>
      <c r="Y19" s="203">
        <v>0</v>
      </c>
      <c r="Z19" s="203">
        <v>2.2400000000000002</v>
      </c>
      <c r="AA19" s="203">
        <v>0.83</v>
      </c>
      <c r="AB19" s="203">
        <v>0</v>
      </c>
      <c r="AC19" s="203">
        <v>12.92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32.200000000000003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215.33</v>
      </c>
      <c r="AP19" s="203">
        <v>0</v>
      </c>
    </row>
    <row r="20" spans="1:42">
      <c r="A20" t="s">
        <v>62</v>
      </c>
      <c r="B20" s="203">
        <v>0</v>
      </c>
      <c r="C20" s="203">
        <v>13.05</v>
      </c>
      <c r="D20" s="203">
        <v>0</v>
      </c>
      <c r="E20" s="203">
        <v>0</v>
      </c>
      <c r="F20" s="203">
        <v>16.32</v>
      </c>
      <c r="G20" s="203">
        <v>5</v>
      </c>
      <c r="H20" s="203">
        <v>0</v>
      </c>
      <c r="I20" s="203">
        <v>17.82</v>
      </c>
      <c r="J20" s="203">
        <v>0.67</v>
      </c>
      <c r="K20" s="203">
        <v>0.1</v>
      </c>
      <c r="L20" s="203">
        <v>14.98</v>
      </c>
      <c r="M20" s="203">
        <v>0.46</v>
      </c>
      <c r="N20" s="203">
        <v>1.18</v>
      </c>
      <c r="O20" s="203">
        <v>0</v>
      </c>
      <c r="P20" s="203">
        <v>1.25</v>
      </c>
      <c r="Q20" s="203">
        <v>1.19</v>
      </c>
      <c r="R20" s="203">
        <v>2.04</v>
      </c>
      <c r="S20" s="203">
        <v>0.26</v>
      </c>
      <c r="T20" s="203">
        <v>0</v>
      </c>
      <c r="U20" s="203">
        <v>1.72</v>
      </c>
      <c r="V20" s="203">
        <v>0.21</v>
      </c>
      <c r="W20" s="203">
        <v>0.34</v>
      </c>
      <c r="X20" s="203">
        <v>1.47</v>
      </c>
      <c r="Y20" s="203">
        <v>0</v>
      </c>
      <c r="Z20" s="203">
        <v>2.2400000000000002</v>
      </c>
      <c r="AA20" s="203">
        <v>0.83</v>
      </c>
      <c r="AB20" s="203">
        <v>0</v>
      </c>
      <c r="AC20" s="203">
        <v>12.92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32.200000000000003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215.33</v>
      </c>
      <c r="AP20" s="203">
        <v>0</v>
      </c>
    </row>
    <row r="21" spans="1:42">
      <c r="A21" t="s">
        <v>63</v>
      </c>
      <c r="B21" s="203">
        <v>0</v>
      </c>
      <c r="C21" s="203">
        <v>13.05</v>
      </c>
      <c r="D21" s="203">
        <v>0</v>
      </c>
      <c r="E21" s="203">
        <v>0</v>
      </c>
      <c r="F21" s="203">
        <v>16.32</v>
      </c>
      <c r="G21" s="203">
        <v>5</v>
      </c>
      <c r="H21" s="203">
        <v>0</v>
      </c>
      <c r="I21" s="203">
        <v>17.82</v>
      </c>
      <c r="J21" s="203">
        <v>0.67</v>
      </c>
      <c r="K21" s="203">
        <v>0.1</v>
      </c>
      <c r="L21" s="203">
        <v>14.98</v>
      </c>
      <c r="M21" s="203">
        <v>0.46</v>
      </c>
      <c r="N21" s="203">
        <v>1.18</v>
      </c>
      <c r="O21" s="203">
        <v>0</v>
      </c>
      <c r="P21" s="203">
        <v>1.25</v>
      </c>
      <c r="Q21" s="203">
        <v>1.19</v>
      </c>
      <c r="R21" s="203">
        <v>2.04</v>
      </c>
      <c r="S21" s="203">
        <v>0.26</v>
      </c>
      <c r="T21" s="203">
        <v>0</v>
      </c>
      <c r="U21" s="203">
        <v>1.72</v>
      </c>
      <c r="V21" s="203">
        <v>0.21</v>
      </c>
      <c r="W21" s="203">
        <v>0.34</v>
      </c>
      <c r="X21" s="203">
        <v>1.47</v>
      </c>
      <c r="Y21" s="203">
        <v>0</v>
      </c>
      <c r="Z21" s="203">
        <v>2.2400000000000002</v>
      </c>
      <c r="AA21" s="203">
        <v>0.83</v>
      </c>
      <c r="AB21" s="203">
        <v>0</v>
      </c>
      <c r="AC21" s="203">
        <v>12.92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32.200000000000003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215.33</v>
      </c>
      <c r="AP21" s="203">
        <v>0</v>
      </c>
    </row>
    <row r="22" spans="1:42">
      <c r="A22" t="s">
        <v>64</v>
      </c>
      <c r="B22" s="203">
        <v>0</v>
      </c>
      <c r="C22" s="203">
        <v>13.05</v>
      </c>
      <c r="D22" s="203">
        <v>0</v>
      </c>
      <c r="E22" s="203">
        <v>0</v>
      </c>
      <c r="F22" s="203">
        <v>16.32</v>
      </c>
      <c r="G22" s="203">
        <v>5</v>
      </c>
      <c r="H22" s="203">
        <v>0</v>
      </c>
      <c r="I22" s="203">
        <v>17.82</v>
      </c>
      <c r="J22" s="203">
        <v>0.67</v>
      </c>
      <c r="K22" s="203">
        <v>0.1</v>
      </c>
      <c r="L22" s="203">
        <v>14.98</v>
      </c>
      <c r="M22" s="203">
        <v>0.46</v>
      </c>
      <c r="N22" s="203">
        <v>1.18</v>
      </c>
      <c r="O22" s="203">
        <v>0</v>
      </c>
      <c r="P22" s="203">
        <v>1.25</v>
      </c>
      <c r="Q22" s="203">
        <v>1.19</v>
      </c>
      <c r="R22" s="203">
        <v>2.04</v>
      </c>
      <c r="S22" s="203">
        <v>0.26</v>
      </c>
      <c r="T22" s="203">
        <v>0</v>
      </c>
      <c r="U22" s="203">
        <v>1.72</v>
      </c>
      <c r="V22" s="203">
        <v>0.21</v>
      </c>
      <c r="W22" s="203">
        <v>0.34</v>
      </c>
      <c r="X22" s="203">
        <v>1.47</v>
      </c>
      <c r="Y22" s="203">
        <v>0</v>
      </c>
      <c r="Z22" s="203">
        <v>2.2400000000000002</v>
      </c>
      <c r="AA22" s="203">
        <v>0.83</v>
      </c>
      <c r="AB22" s="203">
        <v>0</v>
      </c>
      <c r="AC22" s="203">
        <v>12.92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32.200000000000003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215.33</v>
      </c>
      <c r="AP22" s="203">
        <v>0</v>
      </c>
    </row>
    <row r="23" spans="1:42">
      <c r="A23" t="s">
        <v>65</v>
      </c>
      <c r="B23" s="203">
        <v>0</v>
      </c>
      <c r="C23" s="203">
        <v>13.05</v>
      </c>
      <c r="D23" s="203">
        <v>0</v>
      </c>
      <c r="E23" s="203">
        <v>0</v>
      </c>
      <c r="F23" s="203">
        <v>16.32</v>
      </c>
      <c r="G23" s="203">
        <v>5</v>
      </c>
      <c r="H23" s="203">
        <v>0</v>
      </c>
      <c r="I23" s="203">
        <v>17.82</v>
      </c>
      <c r="J23" s="203">
        <v>0.67</v>
      </c>
      <c r="K23" s="203">
        <v>0.1</v>
      </c>
      <c r="L23" s="203">
        <v>14.98</v>
      </c>
      <c r="M23" s="203">
        <v>0.46</v>
      </c>
      <c r="N23" s="203">
        <v>1.18</v>
      </c>
      <c r="O23" s="203">
        <v>0</v>
      </c>
      <c r="P23" s="203">
        <v>1.25</v>
      </c>
      <c r="Q23" s="203">
        <v>1.19</v>
      </c>
      <c r="R23" s="203">
        <v>2.04</v>
      </c>
      <c r="S23" s="203">
        <v>0.26</v>
      </c>
      <c r="T23" s="203">
        <v>0</v>
      </c>
      <c r="U23" s="203">
        <v>1.73</v>
      </c>
      <c r="V23" s="203">
        <v>0.21</v>
      </c>
      <c r="W23" s="203">
        <v>0.34</v>
      </c>
      <c r="X23" s="203">
        <v>1.47</v>
      </c>
      <c r="Y23" s="203">
        <v>0</v>
      </c>
      <c r="Z23" s="203">
        <v>2.2400000000000002</v>
      </c>
      <c r="AA23" s="203">
        <v>0.83</v>
      </c>
      <c r="AB23" s="203">
        <v>0</v>
      </c>
      <c r="AC23" s="203">
        <v>12.92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32.200000000000003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215.33</v>
      </c>
      <c r="AP23" s="203">
        <v>0</v>
      </c>
    </row>
    <row r="24" spans="1:42">
      <c r="A24" t="s">
        <v>66</v>
      </c>
      <c r="B24" s="203">
        <v>0</v>
      </c>
      <c r="C24" s="203">
        <v>13.05</v>
      </c>
      <c r="D24" s="203">
        <v>0</v>
      </c>
      <c r="E24" s="203">
        <v>0</v>
      </c>
      <c r="F24" s="203">
        <v>16.32</v>
      </c>
      <c r="G24" s="203">
        <v>5</v>
      </c>
      <c r="H24" s="203">
        <v>0</v>
      </c>
      <c r="I24" s="203">
        <v>17.82</v>
      </c>
      <c r="J24" s="203">
        <v>0.67</v>
      </c>
      <c r="K24" s="203">
        <v>0.1</v>
      </c>
      <c r="L24" s="203">
        <v>14.98</v>
      </c>
      <c r="M24" s="203">
        <v>0.46</v>
      </c>
      <c r="N24" s="203">
        <v>1.18</v>
      </c>
      <c r="O24" s="203">
        <v>0</v>
      </c>
      <c r="P24" s="203">
        <v>1.25</v>
      </c>
      <c r="Q24" s="203">
        <v>1.19</v>
      </c>
      <c r="R24" s="203">
        <v>2.04</v>
      </c>
      <c r="S24" s="203">
        <v>0.26</v>
      </c>
      <c r="T24" s="203">
        <v>0</v>
      </c>
      <c r="U24" s="203">
        <v>1.73</v>
      </c>
      <c r="V24" s="203">
        <v>0.21</v>
      </c>
      <c r="W24" s="203">
        <v>0.34</v>
      </c>
      <c r="X24" s="203">
        <v>1.47</v>
      </c>
      <c r="Y24" s="203">
        <v>0</v>
      </c>
      <c r="Z24" s="203">
        <v>2.2400000000000002</v>
      </c>
      <c r="AA24" s="203">
        <v>0.83</v>
      </c>
      <c r="AB24" s="203">
        <v>0</v>
      </c>
      <c r="AC24" s="203">
        <v>12.92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32.200000000000003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215.33</v>
      </c>
      <c r="AP24" s="203">
        <v>0</v>
      </c>
    </row>
    <row r="25" spans="1:42">
      <c r="A25" t="s">
        <v>67</v>
      </c>
      <c r="B25" s="203">
        <v>0</v>
      </c>
      <c r="C25" s="203">
        <v>13.05</v>
      </c>
      <c r="D25" s="203">
        <v>0</v>
      </c>
      <c r="E25" s="203">
        <v>0</v>
      </c>
      <c r="F25" s="203">
        <v>16.32</v>
      </c>
      <c r="G25" s="203">
        <v>5</v>
      </c>
      <c r="H25" s="203">
        <v>0</v>
      </c>
      <c r="I25" s="203">
        <v>17.82</v>
      </c>
      <c r="J25" s="203">
        <v>0.67</v>
      </c>
      <c r="K25" s="203">
        <v>0.1</v>
      </c>
      <c r="L25" s="203">
        <v>14.98</v>
      </c>
      <c r="M25" s="203">
        <v>0.46</v>
      </c>
      <c r="N25" s="203">
        <v>1.18</v>
      </c>
      <c r="O25" s="203">
        <v>0</v>
      </c>
      <c r="P25" s="203">
        <v>1.25</v>
      </c>
      <c r="Q25" s="203">
        <v>0.22</v>
      </c>
      <c r="R25" s="203">
        <v>0.42</v>
      </c>
      <c r="S25" s="203">
        <v>0.27</v>
      </c>
      <c r="T25" s="203">
        <v>0</v>
      </c>
      <c r="U25" s="203">
        <v>1.73</v>
      </c>
      <c r="V25" s="203">
        <v>0.21</v>
      </c>
      <c r="W25" s="203">
        <v>0.34</v>
      </c>
      <c r="X25" s="203">
        <v>1.47</v>
      </c>
      <c r="Y25" s="203">
        <v>0</v>
      </c>
      <c r="Z25" s="203">
        <v>2.2400000000000002</v>
      </c>
      <c r="AA25" s="203">
        <v>0.83</v>
      </c>
      <c r="AB25" s="203">
        <v>0</v>
      </c>
      <c r="AC25" s="203">
        <v>12.92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32.200000000000003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215.33</v>
      </c>
      <c r="AP25" s="203">
        <v>0</v>
      </c>
    </row>
    <row r="26" spans="1:42">
      <c r="A26" t="s">
        <v>68</v>
      </c>
      <c r="B26" s="203">
        <v>0</v>
      </c>
      <c r="C26" s="203">
        <v>13.05</v>
      </c>
      <c r="D26" s="203">
        <v>0</v>
      </c>
      <c r="E26" s="203">
        <v>0</v>
      </c>
      <c r="F26" s="203">
        <v>16.32</v>
      </c>
      <c r="G26" s="203">
        <v>5</v>
      </c>
      <c r="H26" s="203">
        <v>0</v>
      </c>
      <c r="I26" s="203">
        <v>17.82</v>
      </c>
      <c r="J26" s="203">
        <v>0.67</v>
      </c>
      <c r="K26" s="203">
        <v>0.1</v>
      </c>
      <c r="L26" s="203">
        <v>14.98</v>
      </c>
      <c r="M26" s="203">
        <v>0.46</v>
      </c>
      <c r="N26" s="203">
        <v>1.18</v>
      </c>
      <c r="O26" s="203">
        <v>0</v>
      </c>
      <c r="P26" s="203">
        <v>1.25</v>
      </c>
      <c r="Q26" s="203">
        <v>0.22</v>
      </c>
      <c r="R26" s="203">
        <v>0.42</v>
      </c>
      <c r="S26" s="203">
        <v>0.27</v>
      </c>
      <c r="T26" s="203">
        <v>0</v>
      </c>
      <c r="U26" s="203">
        <v>1.73</v>
      </c>
      <c r="V26" s="203">
        <v>0.21</v>
      </c>
      <c r="W26" s="203">
        <v>0.34</v>
      </c>
      <c r="X26" s="203">
        <v>1.47</v>
      </c>
      <c r="Y26" s="203">
        <v>0</v>
      </c>
      <c r="Z26" s="203">
        <v>2.2400000000000002</v>
      </c>
      <c r="AA26" s="203">
        <v>0.83</v>
      </c>
      <c r="AB26" s="203">
        <v>0</v>
      </c>
      <c r="AC26" s="203">
        <v>12.92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32.200000000000003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215.33</v>
      </c>
      <c r="AP26" s="203">
        <v>0</v>
      </c>
    </row>
    <row r="27" spans="1:42">
      <c r="A27" t="s">
        <v>69</v>
      </c>
      <c r="B27" s="203">
        <v>0</v>
      </c>
      <c r="C27" s="203">
        <v>10.47</v>
      </c>
      <c r="D27" s="203">
        <v>2.58</v>
      </c>
      <c r="E27" s="203">
        <v>0</v>
      </c>
      <c r="F27" s="203">
        <v>16.32</v>
      </c>
      <c r="G27" s="203">
        <v>5</v>
      </c>
      <c r="H27" s="203">
        <v>0</v>
      </c>
      <c r="I27" s="203">
        <v>17.82</v>
      </c>
      <c r="J27" s="203">
        <v>0.67</v>
      </c>
      <c r="K27" s="203">
        <v>0.1</v>
      </c>
      <c r="L27" s="203">
        <v>14.98</v>
      </c>
      <c r="M27" s="203">
        <v>0.46</v>
      </c>
      <c r="N27" s="203">
        <v>1.18</v>
      </c>
      <c r="O27" s="203">
        <v>0</v>
      </c>
      <c r="P27" s="203">
        <v>1.25</v>
      </c>
      <c r="Q27" s="203">
        <v>0.22</v>
      </c>
      <c r="R27" s="203">
        <v>0.42</v>
      </c>
      <c r="S27" s="203">
        <v>0.27</v>
      </c>
      <c r="T27" s="203">
        <v>0</v>
      </c>
      <c r="U27" s="203">
        <v>1.74</v>
      </c>
      <c r="V27" s="203">
        <v>0.21</v>
      </c>
      <c r="W27" s="203">
        <v>0.34</v>
      </c>
      <c r="X27" s="203">
        <v>1.47</v>
      </c>
      <c r="Y27" s="203">
        <v>0</v>
      </c>
      <c r="Z27" s="203">
        <v>2.2400000000000002</v>
      </c>
      <c r="AA27" s="203">
        <v>0.83</v>
      </c>
      <c r="AB27" s="203">
        <v>0</v>
      </c>
      <c r="AC27" s="203">
        <v>12.92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32.200000000000003</v>
      </c>
      <c r="AJ27" s="203">
        <v>0</v>
      </c>
      <c r="AK27" s="203">
        <v>1.57</v>
      </c>
      <c r="AL27" s="203">
        <v>0</v>
      </c>
      <c r="AM27" s="203">
        <v>0</v>
      </c>
      <c r="AN27" s="203">
        <v>0</v>
      </c>
      <c r="AO27" s="203">
        <v>204.45</v>
      </c>
      <c r="AP27" s="203">
        <v>0</v>
      </c>
    </row>
    <row r="28" spans="1:42">
      <c r="A28" t="s">
        <v>70</v>
      </c>
      <c r="B28" s="203">
        <v>0</v>
      </c>
      <c r="C28" s="203">
        <v>10.47</v>
      </c>
      <c r="D28" s="203">
        <v>2.58</v>
      </c>
      <c r="E28" s="203">
        <v>0</v>
      </c>
      <c r="F28" s="203">
        <v>16.32</v>
      </c>
      <c r="G28" s="203">
        <v>5</v>
      </c>
      <c r="H28" s="203">
        <v>0</v>
      </c>
      <c r="I28" s="203">
        <v>17.82</v>
      </c>
      <c r="J28" s="203">
        <v>0.67</v>
      </c>
      <c r="K28" s="203">
        <v>0.1</v>
      </c>
      <c r="L28" s="203">
        <v>14.98</v>
      </c>
      <c r="M28" s="203">
        <v>0.46</v>
      </c>
      <c r="N28" s="203">
        <v>1.18</v>
      </c>
      <c r="O28" s="203">
        <v>0</v>
      </c>
      <c r="P28" s="203">
        <v>1.25</v>
      </c>
      <c r="Q28" s="203">
        <v>0.22</v>
      </c>
      <c r="R28" s="203">
        <v>0.42</v>
      </c>
      <c r="S28" s="203">
        <v>0.27</v>
      </c>
      <c r="T28" s="203">
        <v>0</v>
      </c>
      <c r="U28" s="203">
        <v>1.74</v>
      </c>
      <c r="V28" s="203">
        <v>0.21</v>
      </c>
      <c r="W28" s="203">
        <v>0.34</v>
      </c>
      <c r="X28" s="203">
        <v>1.47</v>
      </c>
      <c r="Y28" s="203">
        <v>0</v>
      </c>
      <c r="Z28" s="203">
        <v>2.2400000000000002</v>
      </c>
      <c r="AA28" s="203">
        <v>0.83</v>
      </c>
      <c r="AB28" s="203">
        <v>0</v>
      </c>
      <c r="AC28" s="203">
        <v>12.92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32.200000000000003</v>
      </c>
      <c r="AJ28" s="203">
        <v>0</v>
      </c>
      <c r="AK28" s="203">
        <v>1.57</v>
      </c>
      <c r="AL28" s="203">
        <v>0</v>
      </c>
      <c r="AM28" s="203">
        <v>0</v>
      </c>
      <c r="AN28" s="203">
        <v>0</v>
      </c>
      <c r="AO28" s="203">
        <v>204.45</v>
      </c>
      <c r="AP28" s="203">
        <v>0</v>
      </c>
    </row>
    <row r="29" spans="1:42">
      <c r="A29" t="s">
        <v>71</v>
      </c>
      <c r="B29" s="203">
        <v>0</v>
      </c>
      <c r="C29" s="203">
        <v>10.47</v>
      </c>
      <c r="D29" s="203">
        <v>2.58</v>
      </c>
      <c r="E29" s="203">
        <v>0</v>
      </c>
      <c r="F29" s="203">
        <v>16.32</v>
      </c>
      <c r="G29" s="203">
        <v>5</v>
      </c>
      <c r="H29" s="203">
        <v>0</v>
      </c>
      <c r="I29" s="203">
        <v>17.82</v>
      </c>
      <c r="J29" s="203">
        <v>0.67</v>
      </c>
      <c r="K29" s="203">
        <v>0.1</v>
      </c>
      <c r="L29" s="203">
        <v>14.98</v>
      </c>
      <c r="M29" s="203">
        <v>0.46</v>
      </c>
      <c r="N29" s="203">
        <v>1.18</v>
      </c>
      <c r="O29" s="203">
        <v>0</v>
      </c>
      <c r="P29" s="203">
        <v>1.25</v>
      </c>
      <c r="Q29" s="203">
        <v>0.22</v>
      </c>
      <c r="R29" s="203">
        <v>0.57999999999999996</v>
      </c>
      <c r="S29" s="203">
        <v>0.35</v>
      </c>
      <c r="T29" s="203">
        <v>0</v>
      </c>
      <c r="U29" s="203">
        <v>1.74</v>
      </c>
      <c r="V29" s="203">
        <v>0.21</v>
      </c>
      <c r="W29" s="203">
        <v>0.34</v>
      </c>
      <c r="X29" s="203">
        <v>1.47</v>
      </c>
      <c r="Y29" s="203">
        <v>0</v>
      </c>
      <c r="Z29" s="203">
        <v>2.2400000000000002</v>
      </c>
      <c r="AA29" s="203">
        <v>0.83</v>
      </c>
      <c r="AB29" s="203">
        <v>0</v>
      </c>
      <c r="AC29" s="203">
        <v>12.92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32.200000000000003</v>
      </c>
      <c r="AJ29" s="203">
        <v>0</v>
      </c>
      <c r="AK29" s="203">
        <v>1.57</v>
      </c>
      <c r="AL29" s="203">
        <v>0</v>
      </c>
      <c r="AM29" s="203">
        <v>0</v>
      </c>
      <c r="AN29" s="203">
        <v>0</v>
      </c>
      <c r="AO29" s="203">
        <v>204.45</v>
      </c>
      <c r="AP29" s="203">
        <v>0</v>
      </c>
    </row>
    <row r="30" spans="1:42">
      <c r="A30" t="s">
        <v>72</v>
      </c>
      <c r="B30" s="203">
        <v>0</v>
      </c>
      <c r="C30" s="203">
        <v>10.47</v>
      </c>
      <c r="D30" s="203">
        <v>2.58</v>
      </c>
      <c r="E30" s="203">
        <v>0</v>
      </c>
      <c r="F30" s="203">
        <v>16.32</v>
      </c>
      <c r="G30" s="203">
        <v>5</v>
      </c>
      <c r="H30" s="203">
        <v>0</v>
      </c>
      <c r="I30" s="203">
        <v>17.82</v>
      </c>
      <c r="J30" s="203">
        <v>0.67</v>
      </c>
      <c r="K30" s="203">
        <v>0.1</v>
      </c>
      <c r="L30" s="203">
        <v>14.98</v>
      </c>
      <c r="M30" s="203">
        <v>0.46</v>
      </c>
      <c r="N30" s="203">
        <v>1.18</v>
      </c>
      <c r="O30" s="203">
        <v>0</v>
      </c>
      <c r="P30" s="203">
        <v>1.25</v>
      </c>
      <c r="Q30" s="203">
        <v>0.22</v>
      </c>
      <c r="R30" s="203">
        <v>0.42</v>
      </c>
      <c r="S30" s="203">
        <v>0.26</v>
      </c>
      <c r="T30" s="203">
        <v>0</v>
      </c>
      <c r="U30" s="203">
        <v>1.74</v>
      </c>
      <c r="V30" s="203">
        <v>0.21</v>
      </c>
      <c r="W30" s="203">
        <v>0.34</v>
      </c>
      <c r="X30" s="203">
        <v>1.47</v>
      </c>
      <c r="Y30" s="203">
        <v>0</v>
      </c>
      <c r="Z30" s="203">
        <v>2.2400000000000002</v>
      </c>
      <c r="AA30" s="203">
        <v>0.83</v>
      </c>
      <c r="AB30" s="203">
        <v>0</v>
      </c>
      <c r="AC30" s="203">
        <v>12.92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32.200000000000003</v>
      </c>
      <c r="AJ30" s="203">
        <v>0</v>
      </c>
      <c r="AK30" s="203">
        <v>1.57</v>
      </c>
      <c r="AL30" s="203">
        <v>0</v>
      </c>
      <c r="AM30" s="203">
        <v>0</v>
      </c>
      <c r="AN30" s="203">
        <v>0</v>
      </c>
      <c r="AO30" s="203">
        <v>204.45</v>
      </c>
      <c r="AP30" s="203">
        <v>0</v>
      </c>
    </row>
    <row r="31" spans="1:42">
      <c r="A31" t="s">
        <v>73</v>
      </c>
      <c r="B31" s="203">
        <v>0</v>
      </c>
      <c r="C31" s="203">
        <v>10.47</v>
      </c>
      <c r="D31" s="203">
        <v>2.58</v>
      </c>
      <c r="E31" s="203">
        <v>0</v>
      </c>
      <c r="F31" s="203">
        <v>16.32</v>
      </c>
      <c r="G31" s="203">
        <v>5</v>
      </c>
      <c r="H31" s="203">
        <v>0</v>
      </c>
      <c r="I31" s="203">
        <v>17.82</v>
      </c>
      <c r="J31" s="203">
        <v>0.67</v>
      </c>
      <c r="K31" s="203">
        <v>0.1</v>
      </c>
      <c r="L31" s="203">
        <v>14.98</v>
      </c>
      <c r="M31" s="203">
        <v>0.46</v>
      </c>
      <c r="N31" s="203">
        <v>1.18</v>
      </c>
      <c r="O31" s="203">
        <v>0</v>
      </c>
      <c r="P31" s="203">
        <v>1.25</v>
      </c>
      <c r="Q31" s="203">
        <v>0.22</v>
      </c>
      <c r="R31" s="203">
        <v>0.42</v>
      </c>
      <c r="S31" s="203">
        <v>0.26</v>
      </c>
      <c r="T31" s="203">
        <v>0</v>
      </c>
      <c r="U31" s="203">
        <v>1.74</v>
      </c>
      <c r="V31" s="203">
        <v>0.21</v>
      </c>
      <c r="W31" s="203">
        <v>0.34</v>
      </c>
      <c r="X31" s="203">
        <v>1.47</v>
      </c>
      <c r="Y31" s="203">
        <v>0</v>
      </c>
      <c r="Z31" s="203">
        <v>2.2400000000000002</v>
      </c>
      <c r="AA31" s="203">
        <v>0.83</v>
      </c>
      <c r="AB31" s="203">
        <v>0</v>
      </c>
      <c r="AC31" s="203">
        <v>12.92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32.200000000000003</v>
      </c>
      <c r="AJ31" s="203">
        <v>0</v>
      </c>
      <c r="AK31" s="203">
        <v>1.57</v>
      </c>
      <c r="AL31" s="203">
        <v>0</v>
      </c>
      <c r="AM31" s="203">
        <v>0</v>
      </c>
      <c r="AN31" s="203">
        <v>0</v>
      </c>
      <c r="AO31" s="203">
        <v>204.45</v>
      </c>
      <c r="AP31" s="203">
        <v>0</v>
      </c>
    </row>
    <row r="32" spans="1:42">
      <c r="A32" t="s">
        <v>74</v>
      </c>
      <c r="B32" s="203">
        <v>0</v>
      </c>
      <c r="C32" s="203">
        <v>10.47</v>
      </c>
      <c r="D32" s="203">
        <v>2.58</v>
      </c>
      <c r="E32" s="203">
        <v>0</v>
      </c>
      <c r="F32" s="203">
        <v>16.32</v>
      </c>
      <c r="G32" s="203">
        <v>5</v>
      </c>
      <c r="H32" s="203">
        <v>0</v>
      </c>
      <c r="I32" s="203">
        <v>17.82</v>
      </c>
      <c r="J32" s="203">
        <v>0.67</v>
      </c>
      <c r="K32" s="203">
        <v>0.1</v>
      </c>
      <c r="L32" s="203">
        <v>14.98</v>
      </c>
      <c r="M32" s="203">
        <v>0.46</v>
      </c>
      <c r="N32" s="203">
        <v>1.18</v>
      </c>
      <c r="O32" s="203">
        <v>0</v>
      </c>
      <c r="P32" s="203">
        <v>1.25</v>
      </c>
      <c r="Q32" s="203">
        <v>0.22</v>
      </c>
      <c r="R32" s="203">
        <v>0.42</v>
      </c>
      <c r="S32" s="203">
        <v>0.26</v>
      </c>
      <c r="T32" s="203">
        <v>0</v>
      </c>
      <c r="U32" s="203">
        <v>1.74</v>
      </c>
      <c r="V32" s="203">
        <v>0.21</v>
      </c>
      <c r="W32" s="203">
        <v>0.34</v>
      </c>
      <c r="X32" s="203">
        <v>1.47</v>
      </c>
      <c r="Y32" s="203">
        <v>0</v>
      </c>
      <c r="Z32" s="203">
        <v>2.2400000000000002</v>
      </c>
      <c r="AA32" s="203">
        <v>0.83</v>
      </c>
      <c r="AB32" s="203">
        <v>0</v>
      </c>
      <c r="AC32" s="203">
        <v>12.92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32.200000000000003</v>
      </c>
      <c r="AJ32" s="203">
        <v>0</v>
      </c>
      <c r="AK32" s="203">
        <v>1.57</v>
      </c>
      <c r="AL32" s="203">
        <v>0</v>
      </c>
      <c r="AM32" s="203">
        <v>0</v>
      </c>
      <c r="AN32" s="203">
        <v>0</v>
      </c>
      <c r="AO32" s="203">
        <v>204.45</v>
      </c>
      <c r="AP32" s="203">
        <v>0</v>
      </c>
    </row>
    <row r="33" spans="1:42">
      <c r="A33" t="s">
        <v>75</v>
      </c>
      <c r="B33" s="203">
        <v>0</v>
      </c>
      <c r="C33" s="203">
        <v>10.47</v>
      </c>
      <c r="D33" s="203">
        <v>2.58</v>
      </c>
      <c r="E33" s="203">
        <v>0</v>
      </c>
      <c r="F33" s="203">
        <v>16.32</v>
      </c>
      <c r="G33" s="203">
        <v>5</v>
      </c>
      <c r="H33" s="203">
        <v>0</v>
      </c>
      <c r="I33" s="203">
        <v>17.82</v>
      </c>
      <c r="J33" s="203">
        <v>0.67</v>
      </c>
      <c r="K33" s="203">
        <v>0.1</v>
      </c>
      <c r="L33" s="203">
        <v>14.98</v>
      </c>
      <c r="M33" s="203">
        <v>0.46</v>
      </c>
      <c r="N33" s="203">
        <v>1.18</v>
      </c>
      <c r="O33" s="203">
        <v>0</v>
      </c>
      <c r="P33" s="203">
        <v>1.25</v>
      </c>
      <c r="Q33" s="203">
        <v>0.22</v>
      </c>
      <c r="R33" s="203">
        <v>0.42</v>
      </c>
      <c r="S33" s="203">
        <v>0.26</v>
      </c>
      <c r="T33" s="203">
        <v>0</v>
      </c>
      <c r="U33" s="203">
        <v>1.74</v>
      </c>
      <c r="V33" s="203">
        <v>0.21</v>
      </c>
      <c r="W33" s="203">
        <v>0.34</v>
      </c>
      <c r="X33" s="203">
        <v>1.47</v>
      </c>
      <c r="Y33" s="203">
        <v>0</v>
      </c>
      <c r="Z33" s="203">
        <v>2.2400000000000002</v>
      </c>
      <c r="AA33" s="203">
        <v>0.83</v>
      </c>
      <c r="AB33" s="203">
        <v>0</v>
      </c>
      <c r="AC33" s="203">
        <v>12.92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32.200000000000003</v>
      </c>
      <c r="AJ33" s="203">
        <v>0</v>
      </c>
      <c r="AK33" s="203">
        <v>1.57</v>
      </c>
      <c r="AL33" s="203">
        <v>0</v>
      </c>
      <c r="AM33" s="203">
        <v>0</v>
      </c>
      <c r="AN33" s="203">
        <v>0</v>
      </c>
      <c r="AO33" s="203">
        <v>204.45</v>
      </c>
      <c r="AP33" s="203">
        <v>0</v>
      </c>
    </row>
    <row r="34" spans="1:42">
      <c r="A34" t="s">
        <v>76</v>
      </c>
      <c r="B34" s="203">
        <v>0</v>
      </c>
      <c r="C34" s="203">
        <v>10.47</v>
      </c>
      <c r="D34" s="203">
        <v>2.58</v>
      </c>
      <c r="E34" s="203">
        <v>0</v>
      </c>
      <c r="F34" s="203">
        <v>16.32</v>
      </c>
      <c r="G34" s="203">
        <v>5</v>
      </c>
      <c r="H34" s="203">
        <v>0</v>
      </c>
      <c r="I34" s="203">
        <v>17.82</v>
      </c>
      <c r="J34" s="203">
        <v>0.67</v>
      </c>
      <c r="K34" s="203">
        <v>0.1</v>
      </c>
      <c r="L34" s="203">
        <v>14.98</v>
      </c>
      <c r="M34" s="203">
        <v>0.46</v>
      </c>
      <c r="N34" s="203">
        <v>1.18</v>
      </c>
      <c r="O34" s="203">
        <v>0</v>
      </c>
      <c r="P34" s="203">
        <v>1.25</v>
      </c>
      <c r="Q34" s="203">
        <v>0.22</v>
      </c>
      <c r="R34" s="203">
        <v>0.42</v>
      </c>
      <c r="S34" s="203">
        <v>0.26</v>
      </c>
      <c r="T34" s="203">
        <v>0</v>
      </c>
      <c r="U34" s="203">
        <v>1.74</v>
      </c>
      <c r="V34" s="203">
        <v>0.21</v>
      </c>
      <c r="W34" s="203">
        <v>0.34</v>
      </c>
      <c r="X34" s="203">
        <v>1.47</v>
      </c>
      <c r="Y34" s="203">
        <v>0</v>
      </c>
      <c r="Z34" s="203">
        <v>2.2400000000000002</v>
      </c>
      <c r="AA34" s="203">
        <v>0.83</v>
      </c>
      <c r="AB34" s="203">
        <v>0</v>
      </c>
      <c r="AC34" s="203">
        <v>12.92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32.200000000000003</v>
      </c>
      <c r="AJ34" s="203">
        <v>0</v>
      </c>
      <c r="AK34" s="203">
        <v>1.57</v>
      </c>
      <c r="AL34" s="203">
        <v>0</v>
      </c>
      <c r="AM34" s="203">
        <v>0</v>
      </c>
      <c r="AN34" s="203">
        <v>0</v>
      </c>
      <c r="AO34" s="203">
        <v>204.45</v>
      </c>
      <c r="AP34" s="203">
        <v>0</v>
      </c>
    </row>
    <row r="35" spans="1:42">
      <c r="A35" t="s">
        <v>77</v>
      </c>
      <c r="B35" s="203">
        <v>0</v>
      </c>
      <c r="C35" s="203">
        <v>10.47</v>
      </c>
      <c r="D35" s="203">
        <v>2.58</v>
      </c>
      <c r="E35" s="203">
        <v>0</v>
      </c>
      <c r="F35" s="203">
        <v>16.32</v>
      </c>
      <c r="G35" s="203">
        <v>5</v>
      </c>
      <c r="H35" s="203">
        <v>0</v>
      </c>
      <c r="I35" s="203">
        <v>17.82</v>
      </c>
      <c r="J35" s="203">
        <v>0.67</v>
      </c>
      <c r="K35" s="203">
        <v>0.1</v>
      </c>
      <c r="L35" s="203">
        <v>14.98</v>
      </c>
      <c r="M35" s="203">
        <v>0.46</v>
      </c>
      <c r="N35" s="203">
        <v>1.18</v>
      </c>
      <c r="O35" s="203">
        <v>0</v>
      </c>
      <c r="P35" s="203">
        <v>1.25</v>
      </c>
      <c r="Q35" s="203">
        <v>0.22</v>
      </c>
      <c r="R35" s="203">
        <v>0.42</v>
      </c>
      <c r="S35" s="203">
        <v>0.26</v>
      </c>
      <c r="T35" s="203">
        <v>0</v>
      </c>
      <c r="U35" s="203">
        <v>1.74</v>
      </c>
      <c r="V35" s="203">
        <v>0.21</v>
      </c>
      <c r="W35" s="203">
        <v>0.34</v>
      </c>
      <c r="X35" s="203">
        <v>1.47</v>
      </c>
      <c r="Y35" s="203">
        <v>0</v>
      </c>
      <c r="Z35" s="203">
        <v>2.2400000000000002</v>
      </c>
      <c r="AA35" s="203">
        <v>0.83</v>
      </c>
      <c r="AB35" s="203">
        <v>0</v>
      </c>
      <c r="AC35" s="203">
        <v>12.92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32.200000000000003</v>
      </c>
      <c r="AJ35" s="203">
        <v>0</v>
      </c>
      <c r="AK35" s="203">
        <v>1.57</v>
      </c>
      <c r="AL35" s="203">
        <v>0</v>
      </c>
      <c r="AM35" s="203">
        <v>0</v>
      </c>
      <c r="AN35" s="203">
        <v>0</v>
      </c>
      <c r="AO35" s="203">
        <v>204.45</v>
      </c>
      <c r="AP35" s="203">
        <v>0</v>
      </c>
    </row>
    <row r="36" spans="1:42">
      <c r="A36" t="s">
        <v>78</v>
      </c>
      <c r="B36" s="203">
        <v>0</v>
      </c>
      <c r="C36" s="203">
        <v>10.47</v>
      </c>
      <c r="D36" s="203">
        <v>2.58</v>
      </c>
      <c r="E36" s="203">
        <v>0</v>
      </c>
      <c r="F36" s="203">
        <v>16.32</v>
      </c>
      <c r="G36" s="203">
        <v>5</v>
      </c>
      <c r="H36" s="203">
        <v>0</v>
      </c>
      <c r="I36" s="203">
        <v>17.82</v>
      </c>
      <c r="J36" s="203">
        <v>0.67</v>
      </c>
      <c r="K36" s="203">
        <v>0.1</v>
      </c>
      <c r="L36" s="203">
        <v>73.930000000000007</v>
      </c>
      <c r="M36" s="203">
        <v>0.46</v>
      </c>
      <c r="N36" s="203">
        <v>1.18</v>
      </c>
      <c r="O36" s="203">
        <v>0</v>
      </c>
      <c r="P36" s="203">
        <v>1.25</v>
      </c>
      <c r="Q36" s="203">
        <v>0.22</v>
      </c>
      <c r="R36" s="203">
        <v>0.42</v>
      </c>
      <c r="S36" s="203">
        <v>0.26</v>
      </c>
      <c r="T36" s="203">
        <v>0</v>
      </c>
      <c r="U36" s="203">
        <v>1.74</v>
      </c>
      <c r="V36" s="203">
        <v>0.21</v>
      </c>
      <c r="W36" s="203">
        <v>0.34</v>
      </c>
      <c r="X36" s="203">
        <v>1.47</v>
      </c>
      <c r="Y36" s="203">
        <v>0</v>
      </c>
      <c r="Z36" s="203">
        <v>2.2400000000000002</v>
      </c>
      <c r="AA36" s="203">
        <v>0.83</v>
      </c>
      <c r="AB36" s="203">
        <v>0</v>
      </c>
      <c r="AC36" s="203">
        <v>12.92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32.200000000000003</v>
      </c>
      <c r="AJ36" s="203">
        <v>0</v>
      </c>
      <c r="AK36" s="203">
        <v>1.57</v>
      </c>
      <c r="AL36" s="203">
        <v>0</v>
      </c>
      <c r="AM36" s="203">
        <v>0</v>
      </c>
      <c r="AN36" s="203">
        <v>0</v>
      </c>
      <c r="AO36" s="203">
        <v>204.45</v>
      </c>
      <c r="AP36" s="203">
        <v>0</v>
      </c>
    </row>
    <row r="37" spans="1:42">
      <c r="A37" t="s">
        <v>79</v>
      </c>
      <c r="B37" s="203">
        <v>0</v>
      </c>
      <c r="C37" s="203">
        <v>10.47</v>
      </c>
      <c r="D37" s="203">
        <v>2.58</v>
      </c>
      <c r="E37" s="203">
        <v>0</v>
      </c>
      <c r="F37" s="203">
        <v>16.32</v>
      </c>
      <c r="G37" s="203">
        <v>5</v>
      </c>
      <c r="H37" s="203">
        <v>0</v>
      </c>
      <c r="I37" s="203">
        <v>17.82</v>
      </c>
      <c r="J37" s="203">
        <v>0.67</v>
      </c>
      <c r="K37" s="203">
        <v>2.95</v>
      </c>
      <c r="L37" s="203">
        <v>215.18</v>
      </c>
      <c r="M37" s="203">
        <v>0.46</v>
      </c>
      <c r="N37" s="203">
        <v>1.18</v>
      </c>
      <c r="O37" s="203">
        <v>0</v>
      </c>
      <c r="P37" s="203">
        <v>1.25</v>
      </c>
      <c r="Q37" s="203">
        <v>0.22</v>
      </c>
      <c r="R37" s="203">
        <v>0.42</v>
      </c>
      <c r="S37" s="203">
        <v>0.26</v>
      </c>
      <c r="T37" s="203">
        <v>0</v>
      </c>
      <c r="U37" s="203">
        <v>1.74</v>
      </c>
      <c r="V37" s="203">
        <v>0.21</v>
      </c>
      <c r="W37" s="203">
        <v>0.34</v>
      </c>
      <c r="X37" s="203">
        <v>1.47</v>
      </c>
      <c r="Y37" s="203">
        <v>0</v>
      </c>
      <c r="Z37" s="203">
        <v>2.2400000000000002</v>
      </c>
      <c r="AA37" s="203">
        <v>0.83</v>
      </c>
      <c r="AB37" s="203">
        <v>0</v>
      </c>
      <c r="AC37" s="203">
        <v>12.92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32.200000000000003</v>
      </c>
      <c r="AJ37" s="203">
        <v>0</v>
      </c>
      <c r="AK37" s="203">
        <v>1.57</v>
      </c>
      <c r="AL37" s="203">
        <v>0</v>
      </c>
      <c r="AM37" s="203">
        <v>0</v>
      </c>
      <c r="AN37" s="203">
        <v>0</v>
      </c>
      <c r="AO37" s="203">
        <v>204.45</v>
      </c>
      <c r="AP37" s="203">
        <v>0</v>
      </c>
    </row>
    <row r="38" spans="1:42">
      <c r="A38" t="s">
        <v>80</v>
      </c>
      <c r="B38" s="203">
        <v>0</v>
      </c>
      <c r="C38" s="203">
        <v>10.47</v>
      </c>
      <c r="D38" s="203">
        <v>2.58</v>
      </c>
      <c r="E38" s="203">
        <v>0</v>
      </c>
      <c r="F38" s="203">
        <v>16.32</v>
      </c>
      <c r="G38" s="203">
        <v>5</v>
      </c>
      <c r="H38" s="203">
        <v>0</v>
      </c>
      <c r="I38" s="203">
        <v>17.82</v>
      </c>
      <c r="J38" s="203">
        <v>0.67</v>
      </c>
      <c r="K38" s="203">
        <v>2.95</v>
      </c>
      <c r="L38" s="203">
        <v>215.18</v>
      </c>
      <c r="M38" s="203">
        <v>0.46</v>
      </c>
      <c r="N38" s="203">
        <v>1.18</v>
      </c>
      <c r="O38" s="203">
        <v>0</v>
      </c>
      <c r="P38" s="203">
        <v>1.25</v>
      </c>
      <c r="Q38" s="203">
        <v>4.76</v>
      </c>
      <c r="R38" s="203">
        <v>10.11</v>
      </c>
      <c r="S38" s="203">
        <v>6.17</v>
      </c>
      <c r="T38" s="203">
        <v>0</v>
      </c>
      <c r="U38" s="203">
        <v>1.74</v>
      </c>
      <c r="V38" s="203">
        <v>4.42</v>
      </c>
      <c r="W38" s="203">
        <v>3.75</v>
      </c>
      <c r="X38" s="203">
        <v>21.07</v>
      </c>
      <c r="Y38" s="203">
        <v>0</v>
      </c>
      <c r="Z38" s="203">
        <v>30.2</v>
      </c>
      <c r="AA38" s="203">
        <v>17.79</v>
      </c>
      <c r="AB38" s="203">
        <v>0</v>
      </c>
      <c r="AC38" s="203">
        <v>12.92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32.200000000000003</v>
      </c>
      <c r="AJ38" s="203">
        <v>0</v>
      </c>
      <c r="AK38" s="203">
        <v>19.600000000000001</v>
      </c>
      <c r="AL38" s="203">
        <v>0</v>
      </c>
      <c r="AM38" s="203">
        <v>0</v>
      </c>
      <c r="AN38" s="203">
        <v>0</v>
      </c>
      <c r="AO38" s="203">
        <v>204.45</v>
      </c>
      <c r="AP38" s="203">
        <v>0</v>
      </c>
    </row>
    <row r="39" spans="1:42">
      <c r="A39" t="s">
        <v>81</v>
      </c>
      <c r="B39" s="203">
        <v>0</v>
      </c>
      <c r="C39" s="203">
        <v>10.47</v>
      </c>
      <c r="D39" s="203">
        <v>2.58</v>
      </c>
      <c r="E39" s="203">
        <v>0</v>
      </c>
      <c r="F39" s="203">
        <v>16.32</v>
      </c>
      <c r="G39" s="203">
        <v>5</v>
      </c>
      <c r="H39" s="203">
        <v>0</v>
      </c>
      <c r="I39" s="203">
        <v>17.82</v>
      </c>
      <c r="J39" s="203">
        <v>0.67</v>
      </c>
      <c r="K39" s="203">
        <v>2.95</v>
      </c>
      <c r="L39" s="203">
        <v>215.19</v>
      </c>
      <c r="M39" s="203">
        <v>0.46</v>
      </c>
      <c r="N39" s="203">
        <v>1.18</v>
      </c>
      <c r="O39" s="203">
        <v>0</v>
      </c>
      <c r="P39" s="203">
        <v>1.25</v>
      </c>
      <c r="Q39" s="203">
        <v>4.76</v>
      </c>
      <c r="R39" s="203">
        <v>10.11</v>
      </c>
      <c r="S39" s="203">
        <v>6.17</v>
      </c>
      <c r="T39" s="203">
        <v>0</v>
      </c>
      <c r="U39" s="203">
        <v>1.74</v>
      </c>
      <c r="V39" s="203">
        <v>4.42</v>
      </c>
      <c r="W39" s="203">
        <v>3.75</v>
      </c>
      <c r="X39" s="203">
        <v>21.07</v>
      </c>
      <c r="Y39" s="203">
        <v>0</v>
      </c>
      <c r="Z39" s="203">
        <v>30.2</v>
      </c>
      <c r="AA39" s="203">
        <v>17.79</v>
      </c>
      <c r="AB39" s="203">
        <v>0</v>
      </c>
      <c r="AC39" s="203">
        <v>12.92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32.200000000000003</v>
      </c>
      <c r="AJ39" s="203">
        <v>0</v>
      </c>
      <c r="AK39" s="203">
        <v>19.600000000000001</v>
      </c>
      <c r="AL39" s="203">
        <v>0</v>
      </c>
      <c r="AM39" s="203">
        <v>0</v>
      </c>
      <c r="AN39" s="203">
        <v>0</v>
      </c>
      <c r="AO39" s="203">
        <v>204.45</v>
      </c>
      <c r="AP39" s="203">
        <v>0</v>
      </c>
    </row>
    <row r="40" spans="1:42">
      <c r="A40" t="s">
        <v>82</v>
      </c>
      <c r="B40" s="203">
        <v>0</v>
      </c>
      <c r="C40" s="203">
        <v>10.47</v>
      </c>
      <c r="D40" s="203">
        <v>2.58</v>
      </c>
      <c r="E40" s="203">
        <v>0</v>
      </c>
      <c r="F40" s="203">
        <v>16.32</v>
      </c>
      <c r="G40" s="203">
        <v>5</v>
      </c>
      <c r="H40" s="203">
        <v>0</v>
      </c>
      <c r="I40" s="203">
        <v>17.82</v>
      </c>
      <c r="J40" s="203">
        <v>0.67</v>
      </c>
      <c r="K40" s="203">
        <v>2.95</v>
      </c>
      <c r="L40" s="203">
        <v>215.19</v>
      </c>
      <c r="M40" s="203">
        <v>0.46</v>
      </c>
      <c r="N40" s="203">
        <v>1.18</v>
      </c>
      <c r="O40" s="203">
        <v>0</v>
      </c>
      <c r="P40" s="203">
        <v>1.25</v>
      </c>
      <c r="Q40" s="203">
        <v>4.76</v>
      </c>
      <c r="R40" s="203">
        <v>10.11</v>
      </c>
      <c r="S40" s="203">
        <v>6.17</v>
      </c>
      <c r="T40" s="203">
        <v>0</v>
      </c>
      <c r="U40" s="203">
        <v>1.74</v>
      </c>
      <c r="V40" s="203">
        <v>4.42</v>
      </c>
      <c r="W40" s="203">
        <v>3.75</v>
      </c>
      <c r="X40" s="203">
        <v>21.07</v>
      </c>
      <c r="Y40" s="203">
        <v>0</v>
      </c>
      <c r="Z40" s="203">
        <v>30.2</v>
      </c>
      <c r="AA40" s="203">
        <v>17.79</v>
      </c>
      <c r="AB40" s="203">
        <v>0</v>
      </c>
      <c r="AC40" s="203">
        <v>12.92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32.200000000000003</v>
      </c>
      <c r="AJ40" s="203">
        <v>0</v>
      </c>
      <c r="AK40" s="203">
        <v>19.600000000000001</v>
      </c>
      <c r="AL40" s="203">
        <v>0</v>
      </c>
      <c r="AM40" s="203">
        <v>0</v>
      </c>
      <c r="AN40" s="203">
        <v>0</v>
      </c>
      <c r="AO40" s="203">
        <v>204.45</v>
      </c>
      <c r="AP40" s="203">
        <v>0</v>
      </c>
    </row>
    <row r="41" spans="1:42">
      <c r="A41" t="s">
        <v>83</v>
      </c>
      <c r="B41" s="203">
        <v>0</v>
      </c>
      <c r="C41" s="203">
        <v>10.47</v>
      </c>
      <c r="D41" s="203">
        <v>2.58</v>
      </c>
      <c r="E41" s="203">
        <v>0</v>
      </c>
      <c r="F41" s="203">
        <v>16.32</v>
      </c>
      <c r="G41" s="203">
        <v>5</v>
      </c>
      <c r="H41" s="203">
        <v>0</v>
      </c>
      <c r="I41" s="203">
        <v>17.82</v>
      </c>
      <c r="J41" s="203">
        <v>0.67</v>
      </c>
      <c r="K41" s="203">
        <v>2.95</v>
      </c>
      <c r="L41" s="203">
        <v>215.19</v>
      </c>
      <c r="M41" s="203">
        <v>0.46</v>
      </c>
      <c r="N41" s="203">
        <v>1.18</v>
      </c>
      <c r="O41" s="203">
        <v>0</v>
      </c>
      <c r="P41" s="203">
        <v>1.25</v>
      </c>
      <c r="Q41" s="203">
        <v>4.76</v>
      </c>
      <c r="R41" s="203">
        <v>10.11</v>
      </c>
      <c r="S41" s="203">
        <v>6.17</v>
      </c>
      <c r="T41" s="203">
        <v>0</v>
      </c>
      <c r="U41" s="203">
        <v>1.74</v>
      </c>
      <c r="V41" s="203">
        <v>4.42</v>
      </c>
      <c r="W41" s="203">
        <v>3.75</v>
      </c>
      <c r="X41" s="203">
        <v>21.07</v>
      </c>
      <c r="Y41" s="203">
        <v>0</v>
      </c>
      <c r="Z41" s="203">
        <v>30.2</v>
      </c>
      <c r="AA41" s="203">
        <v>17.79</v>
      </c>
      <c r="AB41" s="203">
        <v>0</v>
      </c>
      <c r="AC41" s="203">
        <v>12.92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32.200000000000003</v>
      </c>
      <c r="AJ41" s="203">
        <v>0</v>
      </c>
      <c r="AK41" s="203">
        <v>19.600000000000001</v>
      </c>
      <c r="AL41" s="203">
        <v>0</v>
      </c>
      <c r="AM41" s="203">
        <v>0</v>
      </c>
      <c r="AN41" s="203">
        <v>0</v>
      </c>
      <c r="AO41" s="203">
        <v>204.45</v>
      </c>
      <c r="AP41" s="203">
        <v>0</v>
      </c>
    </row>
    <row r="42" spans="1:42">
      <c r="A42" t="s">
        <v>84</v>
      </c>
      <c r="B42" s="203">
        <v>0</v>
      </c>
      <c r="C42" s="203">
        <v>10.47</v>
      </c>
      <c r="D42" s="203">
        <v>2.58</v>
      </c>
      <c r="E42" s="203">
        <v>0</v>
      </c>
      <c r="F42" s="203">
        <v>16.32</v>
      </c>
      <c r="G42" s="203">
        <v>5</v>
      </c>
      <c r="H42" s="203">
        <v>0</v>
      </c>
      <c r="I42" s="203">
        <v>17.82</v>
      </c>
      <c r="J42" s="203">
        <v>0.67</v>
      </c>
      <c r="K42" s="203">
        <v>2.95</v>
      </c>
      <c r="L42" s="203">
        <v>215.19</v>
      </c>
      <c r="M42" s="203">
        <v>0.46</v>
      </c>
      <c r="N42" s="203">
        <v>1.18</v>
      </c>
      <c r="O42" s="203">
        <v>0</v>
      </c>
      <c r="P42" s="203">
        <v>1.25</v>
      </c>
      <c r="Q42" s="203">
        <v>4.76</v>
      </c>
      <c r="R42" s="203">
        <v>10.11</v>
      </c>
      <c r="S42" s="203">
        <v>6.17</v>
      </c>
      <c r="T42" s="203">
        <v>0</v>
      </c>
      <c r="U42" s="203">
        <v>1.74</v>
      </c>
      <c r="V42" s="203">
        <v>4.42</v>
      </c>
      <c r="W42" s="203">
        <v>3.75</v>
      </c>
      <c r="X42" s="203">
        <v>1.47</v>
      </c>
      <c r="Y42" s="203">
        <v>0</v>
      </c>
      <c r="Z42" s="203">
        <v>30.2</v>
      </c>
      <c r="AA42" s="203">
        <v>17.79</v>
      </c>
      <c r="AB42" s="203">
        <v>0</v>
      </c>
      <c r="AC42" s="203">
        <v>12.92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32.200000000000003</v>
      </c>
      <c r="AJ42" s="203">
        <v>0</v>
      </c>
      <c r="AK42" s="203">
        <v>19.600000000000001</v>
      </c>
      <c r="AL42" s="203">
        <v>0</v>
      </c>
      <c r="AM42" s="203">
        <v>0</v>
      </c>
      <c r="AN42" s="203">
        <v>0</v>
      </c>
      <c r="AO42" s="203">
        <v>204.45</v>
      </c>
      <c r="AP42" s="203">
        <v>0</v>
      </c>
    </row>
    <row r="43" spans="1:42">
      <c r="A43" t="s">
        <v>85</v>
      </c>
      <c r="B43" s="203">
        <v>0</v>
      </c>
      <c r="C43" s="203">
        <v>10.47</v>
      </c>
      <c r="D43" s="203">
        <v>2.58</v>
      </c>
      <c r="E43" s="203">
        <v>0</v>
      </c>
      <c r="F43" s="203">
        <v>16.32</v>
      </c>
      <c r="G43" s="203">
        <v>5</v>
      </c>
      <c r="H43" s="203">
        <v>0</v>
      </c>
      <c r="I43" s="203">
        <v>17.82</v>
      </c>
      <c r="J43" s="203">
        <v>0.67</v>
      </c>
      <c r="K43" s="203">
        <v>2.95</v>
      </c>
      <c r="L43" s="203">
        <v>215.19</v>
      </c>
      <c r="M43" s="203">
        <v>0.46</v>
      </c>
      <c r="N43" s="203">
        <v>1.18</v>
      </c>
      <c r="O43" s="203">
        <v>0</v>
      </c>
      <c r="P43" s="203">
        <v>1.25</v>
      </c>
      <c r="Q43" s="203">
        <v>4.76</v>
      </c>
      <c r="R43" s="203">
        <v>10.11</v>
      </c>
      <c r="S43" s="203">
        <v>6.17</v>
      </c>
      <c r="T43" s="203">
        <v>0</v>
      </c>
      <c r="U43" s="203">
        <v>1.74</v>
      </c>
      <c r="V43" s="203">
        <v>4.42</v>
      </c>
      <c r="W43" s="203">
        <v>0.34</v>
      </c>
      <c r="X43" s="203">
        <v>1.47</v>
      </c>
      <c r="Y43" s="203">
        <v>0</v>
      </c>
      <c r="Z43" s="203">
        <v>2.2400000000000002</v>
      </c>
      <c r="AA43" s="203">
        <v>0.83</v>
      </c>
      <c r="AB43" s="203">
        <v>0</v>
      </c>
      <c r="AC43" s="203">
        <v>12.92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32.200000000000003</v>
      </c>
      <c r="AJ43" s="203">
        <v>0</v>
      </c>
      <c r="AK43" s="203">
        <v>19.600000000000001</v>
      </c>
      <c r="AL43" s="203">
        <v>0</v>
      </c>
      <c r="AM43" s="203">
        <v>0</v>
      </c>
      <c r="AN43" s="203">
        <v>0</v>
      </c>
      <c r="AO43" s="203">
        <v>204.45</v>
      </c>
      <c r="AP43" s="203">
        <v>0</v>
      </c>
    </row>
    <row r="44" spans="1:42">
      <c r="A44" t="s">
        <v>86</v>
      </c>
      <c r="B44" s="203">
        <v>0</v>
      </c>
      <c r="C44" s="203">
        <v>10.47</v>
      </c>
      <c r="D44" s="203">
        <v>2.58</v>
      </c>
      <c r="E44" s="203">
        <v>0</v>
      </c>
      <c r="F44" s="203">
        <v>16.32</v>
      </c>
      <c r="G44" s="203">
        <v>5</v>
      </c>
      <c r="H44" s="203">
        <v>0</v>
      </c>
      <c r="I44" s="203">
        <v>17.82</v>
      </c>
      <c r="J44" s="203">
        <v>0.67</v>
      </c>
      <c r="K44" s="203">
        <v>2.95</v>
      </c>
      <c r="L44" s="203">
        <v>215.19</v>
      </c>
      <c r="M44" s="203">
        <v>0.46</v>
      </c>
      <c r="N44" s="203">
        <v>1.18</v>
      </c>
      <c r="O44" s="203">
        <v>0</v>
      </c>
      <c r="P44" s="203">
        <v>1.25</v>
      </c>
      <c r="Q44" s="203">
        <v>4.76</v>
      </c>
      <c r="R44" s="203">
        <v>10.11</v>
      </c>
      <c r="S44" s="203">
        <v>6.17</v>
      </c>
      <c r="T44" s="203">
        <v>0</v>
      </c>
      <c r="U44" s="203">
        <v>1.74</v>
      </c>
      <c r="V44" s="203">
        <v>0.21</v>
      </c>
      <c r="W44" s="203">
        <v>0.34</v>
      </c>
      <c r="X44" s="203">
        <v>1.47</v>
      </c>
      <c r="Y44" s="203">
        <v>0</v>
      </c>
      <c r="Z44" s="203">
        <v>2.2400000000000002</v>
      </c>
      <c r="AA44" s="203">
        <v>0.83</v>
      </c>
      <c r="AB44" s="203">
        <v>0</v>
      </c>
      <c r="AC44" s="203">
        <v>17.079999999999998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34.130000000000003</v>
      </c>
      <c r="AJ44" s="203">
        <v>0</v>
      </c>
      <c r="AK44" s="203">
        <v>2.68</v>
      </c>
      <c r="AL44" s="203">
        <v>0</v>
      </c>
      <c r="AM44" s="203">
        <v>0</v>
      </c>
      <c r="AN44" s="203">
        <v>0</v>
      </c>
      <c r="AO44" s="203">
        <v>204.45</v>
      </c>
      <c r="AP44" s="203">
        <v>0</v>
      </c>
    </row>
    <row r="45" spans="1:42">
      <c r="A45" t="s">
        <v>87</v>
      </c>
      <c r="B45" s="203">
        <v>0</v>
      </c>
      <c r="C45" s="203">
        <v>10.47</v>
      </c>
      <c r="D45" s="203">
        <v>2.58</v>
      </c>
      <c r="E45" s="203">
        <v>0</v>
      </c>
      <c r="F45" s="203">
        <v>16.32</v>
      </c>
      <c r="G45" s="203">
        <v>5</v>
      </c>
      <c r="H45" s="203">
        <v>0</v>
      </c>
      <c r="I45" s="203">
        <v>17.82</v>
      </c>
      <c r="J45" s="203">
        <v>0.67</v>
      </c>
      <c r="K45" s="203">
        <v>2.95</v>
      </c>
      <c r="L45" s="203">
        <v>215.18</v>
      </c>
      <c r="M45" s="203">
        <v>0.46</v>
      </c>
      <c r="N45" s="203">
        <v>1.18</v>
      </c>
      <c r="O45" s="203">
        <v>0</v>
      </c>
      <c r="P45" s="203">
        <v>1.25</v>
      </c>
      <c r="Q45" s="203">
        <v>0.22</v>
      </c>
      <c r="R45" s="203">
        <v>0.42</v>
      </c>
      <c r="S45" s="203">
        <v>0.27</v>
      </c>
      <c r="T45" s="203">
        <v>0</v>
      </c>
      <c r="U45" s="203">
        <v>1.74</v>
      </c>
      <c r="V45" s="203">
        <v>0.21</v>
      </c>
      <c r="W45" s="203">
        <v>0.47</v>
      </c>
      <c r="X45" s="203">
        <v>1.47</v>
      </c>
      <c r="Y45" s="203">
        <v>0</v>
      </c>
      <c r="Z45" s="203">
        <v>2.2400000000000002</v>
      </c>
      <c r="AA45" s="203">
        <v>0.83</v>
      </c>
      <c r="AB45" s="203">
        <v>0</v>
      </c>
      <c r="AC45" s="203">
        <v>12.92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32.200000000000003</v>
      </c>
      <c r="AJ45" s="203">
        <v>0</v>
      </c>
      <c r="AK45" s="203">
        <v>2.68</v>
      </c>
      <c r="AL45" s="203">
        <v>0</v>
      </c>
      <c r="AM45" s="203">
        <v>0</v>
      </c>
      <c r="AN45" s="203">
        <v>0</v>
      </c>
      <c r="AO45" s="203">
        <v>204.45</v>
      </c>
      <c r="AP45" s="203">
        <v>0</v>
      </c>
    </row>
    <row r="46" spans="1:42">
      <c r="A46" t="s">
        <v>88</v>
      </c>
      <c r="B46" s="203">
        <v>0</v>
      </c>
      <c r="C46" s="203">
        <v>10.47</v>
      </c>
      <c r="D46" s="203">
        <v>2.58</v>
      </c>
      <c r="E46" s="203">
        <v>0</v>
      </c>
      <c r="F46" s="203">
        <v>16.32</v>
      </c>
      <c r="G46" s="203">
        <v>5</v>
      </c>
      <c r="H46" s="203">
        <v>0</v>
      </c>
      <c r="I46" s="203">
        <v>17.82</v>
      </c>
      <c r="J46" s="203">
        <v>0.67</v>
      </c>
      <c r="K46" s="203">
        <v>2.95</v>
      </c>
      <c r="L46" s="203">
        <v>215.18</v>
      </c>
      <c r="M46" s="203">
        <v>0.46</v>
      </c>
      <c r="N46" s="203">
        <v>1.18</v>
      </c>
      <c r="O46" s="203">
        <v>0</v>
      </c>
      <c r="P46" s="203">
        <v>1.25</v>
      </c>
      <c r="Q46" s="203">
        <v>0.22</v>
      </c>
      <c r="R46" s="203">
        <v>0.42</v>
      </c>
      <c r="S46" s="203">
        <v>0.27</v>
      </c>
      <c r="T46" s="203">
        <v>0</v>
      </c>
      <c r="U46" s="203">
        <v>1.74</v>
      </c>
      <c r="V46" s="203">
        <v>0.21</v>
      </c>
      <c r="W46" s="203">
        <v>0.47</v>
      </c>
      <c r="X46" s="203">
        <v>1.47</v>
      </c>
      <c r="Y46" s="203">
        <v>0</v>
      </c>
      <c r="Z46" s="203">
        <v>2.2400000000000002</v>
      </c>
      <c r="AA46" s="203">
        <v>0.83</v>
      </c>
      <c r="AB46" s="203">
        <v>0</v>
      </c>
      <c r="AC46" s="203">
        <v>12.92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32.200000000000003</v>
      </c>
      <c r="AJ46" s="203">
        <v>0</v>
      </c>
      <c r="AK46" s="203">
        <v>2.68</v>
      </c>
      <c r="AL46" s="203">
        <v>0</v>
      </c>
      <c r="AM46" s="203">
        <v>0</v>
      </c>
      <c r="AN46" s="203">
        <v>0</v>
      </c>
      <c r="AO46" s="203">
        <v>204.45</v>
      </c>
      <c r="AP46" s="203">
        <v>0</v>
      </c>
    </row>
    <row r="47" spans="1:42">
      <c r="A47" t="s">
        <v>89</v>
      </c>
      <c r="B47" s="203">
        <v>0</v>
      </c>
      <c r="C47" s="203">
        <v>10.47</v>
      </c>
      <c r="D47" s="203">
        <v>2.58</v>
      </c>
      <c r="E47" s="203">
        <v>0</v>
      </c>
      <c r="F47" s="203">
        <v>16.32</v>
      </c>
      <c r="G47" s="203">
        <v>5</v>
      </c>
      <c r="H47" s="203">
        <v>0</v>
      </c>
      <c r="I47" s="203">
        <v>17.82</v>
      </c>
      <c r="J47" s="203">
        <v>0.67</v>
      </c>
      <c r="K47" s="203">
        <v>2.95</v>
      </c>
      <c r="L47" s="203">
        <v>215.18</v>
      </c>
      <c r="M47" s="203">
        <v>0.46</v>
      </c>
      <c r="N47" s="203">
        <v>1.18</v>
      </c>
      <c r="O47" s="203">
        <v>0</v>
      </c>
      <c r="P47" s="203">
        <v>1.25</v>
      </c>
      <c r="Q47" s="203">
        <v>0.21</v>
      </c>
      <c r="R47" s="203">
        <v>0</v>
      </c>
      <c r="S47" s="203">
        <v>0</v>
      </c>
      <c r="T47" s="203">
        <v>0</v>
      </c>
      <c r="U47" s="203">
        <v>1.74</v>
      </c>
      <c r="V47" s="203">
        <v>0.21</v>
      </c>
      <c r="W47" s="203">
        <v>0.47</v>
      </c>
      <c r="X47" s="203">
        <v>1.47</v>
      </c>
      <c r="Y47" s="203">
        <v>0</v>
      </c>
      <c r="Z47" s="203">
        <v>2.2400000000000002</v>
      </c>
      <c r="AA47" s="203">
        <v>0.83</v>
      </c>
      <c r="AB47" s="203">
        <v>0</v>
      </c>
      <c r="AC47" s="203">
        <v>12.92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32.200000000000003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204.45</v>
      </c>
      <c r="AP47" s="203">
        <v>0</v>
      </c>
    </row>
    <row r="48" spans="1:42">
      <c r="A48" t="s">
        <v>90</v>
      </c>
      <c r="B48" s="203">
        <v>0</v>
      </c>
      <c r="C48" s="203">
        <v>10.47</v>
      </c>
      <c r="D48" s="203">
        <v>2.58</v>
      </c>
      <c r="E48" s="203">
        <v>0</v>
      </c>
      <c r="F48" s="203">
        <v>16.32</v>
      </c>
      <c r="G48" s="203">
        <v>5</v>
      </c>
      <c r="H48" s="203">
        <v>0</v>
      </c>
      <c r="I48" s="203">
        <v>17.82</v>
      </c>
      <c r="J48" s="203">
        <v>0.67</v>
      </c>
      <c r="K48" s="203">
        <v>2.95</v>
      </c>
      <c r="L48" s="203">
        <v>215.18</v>
      </c>
      <c r="M48" s="203">
        <v>0.46</v>
      </c>
      <c r="N48" s="203">
        <v>1.18</v>
      </c>
      <c r="O48" s="203">
        <v>0</v>
      </c>
      <c r="P48" s="203">
        <v>1.25</v>
      </c>
      <c r="Q48" s="203">
        <v>0.21</v>
      </c>
      <c r="R48" s="203">
        <v>0.42</v>
      </c>
      <c r="S48" s="203">
        <v>0.27</v>
      </c>
      <c r="T48" s="203">
        <v>0</v>
      </c>
      <c r="U48" s="203">
        <v>1.74</v>
      </c>
      <c r="V48" s="203">
        <v>0.21</v>
      </c>
      <c r="W48" s="203">
        <v>0.49</v>
      </c>
      <c r="X48" s="203">
        <v>1.47</v>
      </c>
      <c r="Y48" s="203">
        <v>0</v>
      </c>
      <c r="Z48" s="203">
        <v>2.2400000000000002</v>
      </c>
      <c r="AA48" s="203">
        <v>0.83</v>
      </c>
      <c r="AB48" s="203">
        <v>0</v>
      </c>
      <c r="AC48" s="203">
        <v>12.92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32.200000000000003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204.45</v>
      </c>
      <c r="AP48" s="203">
        <v>0</v>
      </c>
    </row>
    <row r="49" spans="1:42">
      <c r="A49" t="s">
        <v>91</v>
      </c>
      <c r="B49" s="203">
        <v>0</v>
      </c>
      <c r="C49" s="203">
        <v>10.47</v>
      </c>
      <c r="D49" s="203">
        <v>2.58</v>
      </c>
      <c r="E49" s="203">
        <v>0</v>
      </c>
      <c r="F49" s="203">
        <v>16.32</v>
      </c>
      <c r="G49" s="203">
        <v>5</v>
      </c>
      <c r="H49" s="203">
        <v>0</v>
      </c>
      <c r="I49" s="203">
        <v>17.82</v>
      </c>
      <c r="J49" s="203">
        <v>0.67</v>
      </c>
      <c r="K49" s="203">
        <v>0.1</v>
      </c>
      <c r="L49" s="203">
        <v>190.03</v>
      </c>
      <c r="M49" s="203">
        <v>0.46</v>
      </c>
      <c r="N49" s="203">
        <v>1.18</v>
      </c>
      <c r="O49" s="203">
        <v>0</v>
      </c>
      <c r="P49" s="203">
        <v>1.25</v>
      </c>
      <c r="Q49" s="203">
        <v>0.21</v>
      </c>
      <c r="R49" s="203">
        <v>0.42</v>
      </c>
      <c r="S49" s="203">
        <v>0.27</v>
      </c>
      <c r="T49" s="203">
        <v>0</v>
      </c>
      <c r="U49" s="203">
        <v>1.74</v>
      </c>
      <c r="V49" s="203">
        <v>0.21</v>
      </c>
      <c r="W49" s="203">
        <v>0.49</v>
      </c>
      <c r="X49" s="203">
        <v>1.47</v>
      </c>
      <c r="Y49" s="203">
        <v>0</v>
      </c>
      <c r="Z49" s="203">
        <v>2.2400000000000002</v>
      </c>
      <c r="AA49" s="203">
        <v>0.83</v>
      </c>
      <c r="AB49" s="203">
        <v>0</v>
      </c>
      <c r="AC49" s="203">
        <v>12.92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32.200000000000003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204.45</v>
      </c>
      <c r="AP49" s="203">
        <v>0</v>
      </c>
    </row>
    <row r="50" spans="1:42">
      <c r="A50" t="s">
        <v>92</v>
      </c>
      <c r="B50" s="203">
        <v>0</v>
      </c>
      <c r="C50" s="203">
        <v>10.47</v>
      </c>
      <c r="D50" s="203">
        <v>2.58</v>
      </c>
      <c r="E50" s="203">
        <v>0</v>
      </c>
      <c r="F50" s="203">
        <v>16.32</v>
      </c>
      <c r="G50" s="203">
        <v>5</v>
      </c>
      <c r="H50" s="203">
        <v>0</v>
      </c>
      <c r="I50" s="203">
        <v>17.82</v>
      </c>
      <c r="J50" s="203">
        <v>0.67</v>
      </c>
      <c r="K50" s="203">
        <v>0.1</v>
      </c>
      <c r="L50" s="203">
        <v>170.68</v>
      </c>
      <c r="M50" s="203">
        <v>0.46</v>
      </c>
      <c r="N50" s="203">
        <v>1.18</v>
      </c>
      <c r="O50" s="203">
        <v>0</v>
      </c>
      <c r="P50" s="203">
        <v>1.25</v>
      </c>
      <c r="Q50" s="203">
        <v>0.21</v>
      </c>
      <c r="R50" s="203">
        <v>0.42</v>
      </c>
      <c r="S50" s="203">
        <v>0.27</v>
      </c>
      <c r="T50" s="203">
        <v>0</v>
      </c>
      <c r="U50" s="203">
        <v>1.74</v>
      </c>
      <c r="V50" s="203">
        <v>0.21</v>
      </c>
      <c r="W50" s="203">
        <v>0.49</v>
      </c>
      <c r="X50" s="203">
        <v>1.47</v>
      </c>
      <c r="Y50" s="203">
        <v>0</v>
      </c>
      <c r="Z50" s="203">
        <v>2.2400000000000002</v>
      </c>
      <c r="AA50" s="203">
        <v>0.83</v>
      </c>
      <c r="AB50" s="203">
        <v>0</v>
      </c>
      <c r="AC50" s="203">
        <v>12.92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32.200000000000003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204.45</v>
      </c>
      <c r="AP50" s="203">
        <v>0</v>
      </c>
    </row>
    <row r="51" spans="1:42">
      <c r="A51" t="s">
        <v>93</v>
      </c>
      <c r="B51" s="203">
        <v>0</v>
      </c>
      <c r="C51" s="203">
        <v>10.79</v>
      </c>
      <c r="D51" s="203">
        <v>2.2599999999999998</v>
      </c>
      <c r="E51" s="203">
        <v>0</v>
      </c>
      <c r="F51" s="203">
        <v>16.32</v>
      </c>
      <c r="G51" s="203">
        <v>5</v>
      </c>
      <c r="H51" s="203">
        <v>0</v>
      </c>
      <c r="I51" s="203">
        <v>17.82</v>
      </c>
      <c r="J51" s="203">
        <v>0.67</v>
      </c>
      <c r="K51" s="203">
        <v>0.1</v>
      </c>
      <c r="L51" s="203">
        <v>170.68</v>
      </c>
      <c r="M51" s="203">
        <v>0.46</v>
      </c>
      <c r="N51" s="203">
        <v>1.18</v>
      </c>
      <c r="O51" s="203">
        <v>0</v>
      </c>
      <c r="P51" s="203">
        <v>1.25</v>
      </c>
      <c r="Q51" s="203">
        <v>0.22</v>
      </c>
      <c r="R51" s="203">
        <v>0.43</v>
      </c>
      <c r="S51" s="203">
        <v>0.26</v>
      </c>
      <c r="T51" s="203">
        <v>0</v>
      </c>
      <c r="U51" s="203">
        <v>1.74</v>
      </c>
      <c r="V51" s="203">
        <v>0.21</v>
      </c>
      <c r="W51" s="203">
        <v>0.49</v>
      </c>
      <c r="X51" s="203">
        <v>1.47</v>
      </c>
      <c r="Y51" s="203">
        <v>0</v>
      </c>
      <c r="Z51" s="203">
        <v>2.2400000000000002</v>
      </c>
      <c r="AA51" s="203">
        <v>0.83</v>
      </c>
      <c r="AB51" s="203">
        <v>0</v>
      </c>
      <c r="AC51" s="203">
        <v>12.92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32.200000000000003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200.1</v>
      </c>
      <c r="AP51" s="203">
        <v>0</v>
      </c>
    </row>
    <row r="52" spans="1:42">
      <c r="A52" t="s">
        <v>94</v>
      </c>
      <c r="B52" s="203">
        <v>0</v>
      </c>
      <c r="C52" s="203">
        <v>10.79</v>
      </c>
      <c r="D52" s="203">
        <v>2.2599999999999998</v>
      </c>
      <c r="E52" s="203">
        <v>0</v>
      </c>
      <c r="F52" s="203">
        <v>16.32</v>
      </c>
      <c r="G52" s="203">
        <v>5</v>
      </c>
      <c r="H52" s="203">
        <v>0</v>
      </c>
      <c r="I52" s="203">
        <v>17.82</v>
      </c>
      <c r="J52" s="203">
        <v>0.67</v>
      </c>
      <c r="K52" s="203">
        <v>0.1</v>
      </c>
      <c r="L52" s="203">
        <v>170.68</v>
      </c>
      <c r="M52" s="203">
        <v>0.46</v>
      </c>
      <c r="N52" s="203">
        <v>1.18</v>
      </c>
      <c r="O52" s="203">
        <v>0</v>
      </c>
      <c r="P52" s="203">
        <v>1.25</v>
      </c>
      <c r="Q52" s="203">
        <v>0.22</v>
      </c>
      <c r="R52" s="203">
        <v>0.43</v>
      </c>
      <c r="S52" s="203">
        <v>0.26</v>
      </c>
      <c r="T52" s="203">
        <v>0</v>
      </c>
      <c r="U52" s="203">
        <v>1.74</v>
      </c>
      <c r="V52" s="203">
        <v>0.21</v>
      </c>
      <c r="W52" s="203">
        <v>0.49</v>
      </c>
      <c r="X52" s="203">
        <v>1.47</v>
      </c>
      <c r="Y52" s="203">
        <v>0</v>
      </c>
      <c r="Z52" s="203">
        <v>2.2400000000000002</v>
      </c>
      <c r="AA52" s="203">
        <v>0.83</v>
      </c>
      <c r="AB52" s="203">
        <v>0</v>
      </c>
      <c r="AC52" s="203">
        <v>12.92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32.200000000000003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200.1</v>
      </c>
      <c r="AP52" s="203">
        <v>0</v>
      </c>
    </row>
    <row r="53" spans="1:42">
      <c r="A53" t="s">
        <v>95</v>
      </c>
      <c r="B53" s="203">
        <v>0</v>
      </c>
      <c r="C53" s="203">
        <v>10.79</v>
      </c>
      <c r="D53" s="203">
        <v>2.2599999999999998</v>
      </c>
      <c r="E53" s="203">
        <v>0</v>
      </c>
      <c r="F53" s="203">
        <v>16.32</v>
      </c>
      <c r="G53" s="203">
        <v>5</v>
      </c>
      <c r="H53" s="203">
        <v>0</v>
      </c>
      <c r="I53" s="203">
        <v>17.82</v>
      </c>
      <c r="J53" s="203">
        <v>0.67</v>
      </c>
      <c r="K53" s="203">
        <v>0.1</v>
      </c>
      <c r="L53" s="203">
        <v>151.33000000000001</v>
      </c>
      <c r="M53" s="203">
        <v>0.46</v>
      </c>
      <c r="N53" s="203">
        <v>1.18</v>
      </c>
      <c r="O53" s="203">
        <v>0</v>
      </c>
      <c r="P53" s="203">
        <v>1.46</v>
      </c>
      <c r="Q53" s="203">
        <v>0.22</v>
      </c>
      <c r="R53" s="203">
        <v>0.43</v>
      </c>
      <c r="S53" s="203">
        <v>0.26</v>
      </c>
      <c r="T53" s="203">
        <v>0</v>
      </c>
      <c r="U53" s="203">
        <v>1.74</v>
      </c>
      <c r="V53" s="203">
        <v>0.21</v>
      </c>
      <c r="W53" s="203">
        <v>0.35</v>
      </c>
      <c r="X53" s="203">
        <v>1.47</v>
      </c>
      <c r="Y53" s="203">
        <v>0</v>
      </c>
      <c r="Z53" s="203">
        <v>2.2400000000000002</v>
      </c>
      <c r="AA53" s="203">
        <v>0.83</v>
      </c>
      <c r="AB53" s="203">
        <v>0</v>
      </c>
      <c r="AC53" s="203">
        <v>12.92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32.200000000000003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200.1</v>
      </c>
      <c r="AP53" s="203">
        <v>0</v>
      </c>
    </row>
    <row r="54" spans="1:42">
      <c r="A54" t="s">
        <v>96</v>
      </c>
      <c r="B54" s="203">
        <v>0</v>
      </c>
      <c r="C54" s="203">
        <v>10.79</v>
      </c>
      <c r="D54" s="203">
        <v>2.2599999999999998</v>
      </c>
      <c r="E54" s="203">
        <v>0</v>
      </c>
      <c r="F54" s="203">
        <v>16.32</v>
      </c>
      <c r="G54" s="203">
        <v>5</v>
      </c>
      <c r="H54" s="203">
        <v>0</v>
      </c>
      <c r="I54" s="203">
        <v>17.82</v>
      </c>
      <c r="J54" s="203">
        <v>0.67</v>
      </c>
      <c r="K54" s="203">
        <v>0.1</v>
      </c>
      <c r="L54" s="203">
        <v>190.03</v>
      </c>
      <c r="M54" s="203">
        <v>0.46</v>
      </c>
      <c r="N54" s="203">
        <v>1.18</v>
      </c>
      <c r="O54" s="203">
        <v>0</v>
      </c>
      <c r="P54" s="203">
        <v>1.46</v>
      </c>
      <c r="Q54" s="203">
        <v>0.22</v>
      </c>
      <c r="R54" s="203">
        <v>0.43</v>
      </c>
      <c r="S54" s="203">
        <v>0.26</v>
      </c>
      <c r="T54" s="203">
        <v>0</v>
      </c>
      <c r="U54" s="203">
        <v>1.74</v>
      </c>
      <c r="V54" s="203">
        <v>0.21</v>
      </c>
      <c r="W54" s="203">
        <v>0.35</v>
      </c>
      <c r="X54" s="203">
        <v>1.47</v>
      </c>
      <c r="Y54" s="203">
        <v>0</v>
      </c>
      <c r="Z54" s="203">
        <v>2.2400000000000002</v>
      </c>
      <c r="AA54" s="203">
        <v>0.83</v>
      </c>
      <c r="AB54" s="203">
        <v>0</v>
      </c>
      <c r="AC54" s="203">
        <v>12.92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32.200000000000003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200.1</v>
      </c>
      <c r="AP54" s="203">
        <v>0</v>
      </c>
    </row>
    <row r="55" spans="1:42">
      <c r="A55" t="s">
        <v>97</v>
      </c>
      <c r="B55" s="203">
        <v>0</v>
      </c>
      <c r="C55" s="203">
        <v>10.79</v>
      </c>
      <c r="D55" s="203">
        <v>2.2599999999999998</v>
      </c>
      <c r="E55" s="203">
        <v>0</v>
      </c>
      <c r="F55" s="203">
        <v>16.32</v>
      </c>
      <c r="G55" s="203">
        <v>5</v>
      </c>
      <c r="H55" s="203">
        <v>0</v>
      </c>
      <c r="I55" s="203">
        <v>17.82</v>
      </c>
      <c r="J55" s="203">
        <v>0.67</v>
      </c>
      <c r="K55" s="203">
        <v>0.1</v>
      </c>
      <c r="L55" s="203">
        <v>215.18</v>
      </c>
      <c r="M55" s="203">
        <v>0.46</v>
      </c>
      <c r="N55" s="203">
        <v>1.18</v>
      </c>
      <c r="O55" s="203">
        <v>0</v>
      </c>
      <c r="P55" s="203">
        <v>1.46</v>
      </c>
      <c r="Q55" s="203">
        <v>0.22</v>
      </c>
      <c r="R55" s="203">
        <v>0.43</v>
      </c>
      <c r="S55" s="203">
        <v>0.26</v>
      </c>
      <c r="T55" s="203">
        <v>0</v>
      </c>
      <c r="U55" s="203">
        <v>1.74</v>
      </c>
      <c r="V55" s="203">
        <v>0.21</v>
      </c>
      <c r="W55" s="203">
        <v>0.35</v>
      </c>
      <c r="X55" s="203">
        <v>1.47</v>
      </c>
      <c r="Y55" s="203">
        <v>0</v>
      </c>
      <c r="Z55" s="203">
        <v>2.2400000000000002</v>
      </c>
      <c r="AA55" s="203">
        <v>0.83</v>
      </c>
      <c r="AB55" s="203">
        <v>0</v>
      </c>
      <c r="AC55" s="203">
        <v>12.92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32.200000000000003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200.1</v>
      </c>
      <c r="AP55" s="203">
        <v>0</v>
      </c>
    </row>
    <row r="56" spans="1:42">
      <c r="A56" t="s">
        <v>98</v>
      </c>
      <c r="B56" s="203">
        <v>0</v>
      </c>
      <c r="C56" s="203">
        <v>10.79</v>
      </c>
      <c r="D56" s="203">
        <v>2.2599999999999998</v>
      </c>
      <c r="E56" s="203">
        <v>0</v>
      </c>
      <c r="F56" s="203">
        <v>16.32</v>
      </c>
      <c r="G56" s="203">
        <v>5</v>
      </c>
      <c r="H56" s="203">
        <v>0</v>
      </c>
      <c r="I56" s="203">
        <v>17.82</v>
      </c>
      <c r="J56" s="203">
        <v>0.67</v>
      </c>
      <c r="K56" s="203">
        <v>0.1</v>
      </c>
      <c r="L56" s="203">
        <v>215.18</v>
      </c>
      <c r="M56" s="203">
        <v>0.46</v>
      </c>
      <c r="N56" s="203">
        <v>1.18</v>
      </c>
      <c r="O56" s="203">
        <v>0</v>
      </c>
      <c r="P56" s="203">
        <v>1.46</v>
      </c>
      <c r="Q56" s="203">
        <v>0.22</v>
      </c>
      <c r="R56" s="203">
        <v>0.43</v>
      </c>
      <c r="S56" s="203">
        <v>0.26</v>
      </c>
      <c r="T56" s="203">
        <v>0</v>
      </c>
      <c r="U56" s="203">
        <v>1.74</v>
      </c>
      <c r="V56" s="203">
        <v>0.21</v>
      </c>
      <c r="W56" s="203">
        <v>0.35</v>
      </c>
      <c r="X56" s="203">
        <v>1.47</v>
      </c>
      <c r="Y56" s="203">
        <v>0</v>
      </c>
      <c r="Z56" s="203">
        <v>2.2400000000000002</v>
      </c>
      <c r="AA56" s="203">
        <v>0.83</v>
      </c>
      <c r="AB56" s="203">
        <v>0</v>
      </c>
      <c r="AC56" s="203">
        <v>12.92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32.200000000000003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200.1</v>
      </c>
      <c r="AP56" s="203">
        <v>0</v>
      </c>
    </row>
    <row r="57" spans="1:42">
      <c r="A57" t="s">
        <v>99</v>
      </c>
      <c r="B57" s="203">
        <v>0</v>
      </c>
      <c r="C57" s="203">
        <v>10.79</v>
      </c>
      <c r="D57" s="203">
        <v>2.2599999999999998</v>
      </c>
      <c r="E57" s="203">
        <v>0</v>
      </c>
      <c r="F57" s="203">
        <v>16.32</v>
      </c>
      <c r="G57" s="203">
        <v>5</v>
      </c>
      <c r="H57" s="203">
        <v>0</v>
      </c>
      <c r="I57" s="203">
        <v>17.82</v>
      </c>
      <c r="J57" s="203">
        <v>0.67</v>
      </c>
      <c r="K57" s="203">
        <v>0.1</v>
      </c>
      <c r="L57" s="203">
        <v>170.68</v>
      </c>
      <c r="M57" s="203">
        <v>0.46</v>
      </c>
      <c r="N57" s="203">
        <v>1.18</v>
      </c>
      <c r="O57" s="203">
        <v>0</v>
      </c>
      <c r="P57" s="203">
        <v>1.46</v>
      </c>
      <c r="Q57" s="203">
        <v>0.22</v>
      </c>
      <c r="R57" s="203">
        <v>0.43</v>
      </c>
      <c r="S57" s="203">
        <v>0.26</v>
      </c>
      <c r="T57" s="203">
        <v>0</v>
      </c>
      <c r="U57" s="203">
        <v>1.74</v>
      </c>
      <c r="V57" s="203">
        <v>0.21</v>
      </c>
      <c r="W57" s="203">
        <v>0.35</v>
      </c>
      <c r="X57" s="203">
        <v>1.47</v>
      </c>
      <c r="Y57" s="203">
        <v>0</v>
      </c>
      <c r="Z57" s="203">
        <v>2.2400000000000002</v>
      </c>
      <c r="AA57" s="203">
        <v>0.83</v>
      </c>
      <c r="AB57" s="203">
        <v>0</v>
      </c>
      <c r="AC57" s="203">
        <v>12.92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32.200000000000003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200.1</v>
      </c>
      <c r="AP57" s="203">
        <v>0</v>
      </c>
    </row>
    <row r="58" spans="1:42">
      <c r="A58" t="s">
        <v>100</v>
      </c>
      <c r="B58" s="203">
        <v>0</v>
      </c>
      <c r="C58" s="203">
        <v>10.79</v>
      </c>
      <c r="D58" s="203">
        <v>2.2599999999999998</v>
      </c>
      <c r="E58" s="203">
        <v>0</v>
      </c>
      <c r="F58" s="203">
        <v>16.32</v>
      </c>
      <c r="G58" s="203">
        <v>5</v>
      </c>
      <c r="H58" s="203">
        <v>0</v>
      </c>
      <c r="I58" s="203">
        <v>17.82</v>
      </c>
      <c r="J58" s="203">
        <v>0.67</v>
      </c>
      <c r="K58" s="203">
        <v>0.1</v>
      </c>
      <c r="L58" s="203">
        <v>73.930000000000007</v>
      </c>
      <c r="M58" s="203">
        <v>0.46</v>
      </c>
      <c r="N58" s="203">
        <v>1.18</v>
      </c>
      <c r="O58" s="203">
        <v>0</v>
      </c>
      <c r="P58" s="203">
        <v>1.46</v>
      </c>
      <c r="Q58" s="203">
        <v>0.22</v>
      </c>
      <c r="R58" s="203">
        <v>0.43</v>
      </c>
      <c r="S58" s="203">
        <v>0.26</v>
      </c>
      <c r="T58" s="203">
        <v>0</v>
      </c>
      <c r="U58" s="203">
        <v>1.74</v>
      </c>
      <c r="V58" s="203">
        <v>0.21</v>
      </c>
      <c r="W58" s="203">
        <v>0.35</v>
      </c>
      <c r="X58" s="203">
        <v>1.47</v>
      </c>
      <c r="Y58" s="203">
        <v>0</v>
      </c>
      <c r="Z58" s="203">
        <v>2.2400000000000002</v>
      </c>
      <c r="AA58" s="203">
        <v>0.83</v>
      </c>
      <c r="AB58" s="203">
        <v>0</v>
      </c>
      <c r="AC58" s="203">
        <v>12.92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32.200000000000003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200.1</v>
      </c>
      <c r="AP58" s="203">
        <v>0</v>
      </c>
    </row>
    <row r="59" spans="1:42">
      <c r="A59" t="s">
        <v>101</v>
      </c>
      <c r="B59" s="203">
        <v>0</v>
      </c>
      <c r="C59" s="203">
        <v>10.79</v>
      </c>
      <c r="D59" s="203">
        <v>2.2599999999999998</v>
      </c>
      <c r="E59" s="203">
        <v>0</v>
      </c>
      <c r="F59" s="203">
        <v>16.32</v>
      </c>
      <c r="G59" s="203">
        <v>5</v>
      </c>
      <c r="H59" s="203">
        <v>0</v>
      </c>
      <c r="I59" s="203">
        <v>17.82</v>
      </c>
      <c r="J59" s="203">
        <v>0.67</v>
      </c>
      <c r="K59" s="203">
        <v>0.1</v>
      </c>
      <c r="L59" s="203">
        <v>14.98</v>
      </c>
      <c r="M59" s="203">
        <v>0.46</v>
      </c>
      <c r="N59" s="203">
        <v>1.18</v>
      </c>
      <c r="O59" s="203">
        <v>0</v>
      </c>
      <c r="P59" s="203">
        <v>1.46</v>
      </c>
      <c r="Q59" s="203">
        <v>0.22</v>
      </c>
      <c r="R59" s="203">
        <v>0.43</v>
      </c>
      <c r="S59" s="203">
        <v>0.26</v>
      </c>
      <c r="T59" s="203">
        <v>0</v>
      </c>
      <c r="U59" s="203">
        <v>1.74</v>
      </c>
      <c r="V59" s="203">
        <v>0.21</v>
      </c>
      <c r="W59" s="203">
        <v>0.35</v>
      </c>
      <c r="X59" s="203">
        <v>1.47</v>
      </c>
      <c r="Y59" s="203">
        <v>0</v>
      </c>
      <c r="Z59" s="203">
        <v>2.2400000000000002</v>
      </c>
      <c r="AA59" s="203">
        <v>0.83</v>
      </c>
      <c r="AB59" s="203">
        <v>0</v>
      </c>
      <c r="AC59" s="203">
        <v>17.309999999999999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34.53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200.1</v>
      </c>
      <c r="AP59" s="203">
        <v>0</v>
      </c>
    </row>
    <row r="60" spans="1:42">
      <c r="A60" t="s">
        <v>102</v>
      </c>
      <c r="B60" s="203">
        <v>0</v>
      </c>
      <c r="C60" s="203">
        <v>10.79</v>
      </c>
      <c r="D60" s="203">
        <v>2.2599999999999998</v>
      </c>
      <c r="E60" s="203">
        <v>0</v>
      </c>
      <c r="F60" s="203">
        <v>16.32</v>
      </c>
      <c r="G60" s="203">
        <v>5</v>
      </c>
      <c r="H60" s="203">
        <v>0</v>
      </c>
      <c r="I60" s="203">
        <v>17.82</v>
      </c>
      <c r="J60" s="203">
        <v>0.67</v>
      </c>
      <c r="K60" s="203">
        <v>0.1</v>
      </c>
      <c r="L60" s="203">
        <v>14.98</v>
      </c>
      <c r="M60" s="203">
        <v>0.46</v>
      </c>
      <c r="N60" s="203">
        <v>1.18</v>
      </c>
      <c r="O60" s="203">
        <v>0</v>
      </c>
      <c r="P60" s="203">
        <v>1.46</v>
      </c>
      <c r="Q60" s="203">
        <v>0.22</v>
      </c>
      <c r="R60" s="203">
        <v>0.42</v>
      </c>
      <c r="S60" s="203">
        <v>0.27</v>
      </c>
      <c r="T60" s="203">
        <v>0</v>
      </c>
      <c r="U60" s="203">
        <v>1.74</v>
      </c>
      <c r="V60" s="203">
        <v>0.21</v>
      </c>
      <c r="W60" s="203">
        <v>0.35</v>
      </c>
      <c r="X60" s="203">
        <v>1.47</v>
      </c>
      <c r="Y60" s="203">
        <v>0</v>
      </c>
      <c r="Z60" s="203">
        <v>2.2400000000000002</v>
      </c>
      <c r="AA60" s="203">
        <v>0.83</v>
      </c>
      <c r="AB60" s="203">
        <v>0</v>
      </c>
      <c r="AC60" s="203">
        <v>12.92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32.200000000000003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200.1</v>
      </c>
      <c r="AP60" s="203">
        <v>0</v>
      </c>
    </row>
    <row r="61" spans="1:42">
      <c r="A61" t="s">
        <v>103</v>
      </c>
      <c r="B61" s="203">
        <v>0</v>
      </c>
      <c r="C61" s="203">
        <v>10.79</v>
      </c>
      <c r="D61" s="203">
        <v>2.2599999999999998</v>
      </c>
      <c r="E61" s="203">
        <v>0</v>
      </c>
      <c r="F61" s="203">
        <v>16.32</v>
      </c>
      <c r="G61" s="203">
        <v>5</v>
      </c>
      <c r="H61" s="203">
        <v>0</v>
      </c>
      <c r="I61" s="203">
        <v>17.82</v>
      </c>
      <c r="J61" s="203">
        <v>0.67</v>
      </c>
      <c r="K61" s="203">
        <v>0.1</v>
      </c>
      <c r="L61" s="203">
        <v>14.98</v>
      </c>
      <c r="M61" s="203">
        <v>0.46</v>
      </c>
      <c r="N61" s="203">
        <v>1.18</v>
      </c>
      <c r="O61" s="203">
        <v>0</v>
      </c>
      <c r="P61" s="203">
        <v>1.46</v>
      </c>
      <c r="Q61" s="203">
        <v>0.22</v>
      </c>
      <c r="R61" s="203">
        <v>0.42</v>
      </c>
      <c r="S61" s="203">
        <v>0.27</v>
      </c>
      <c r="T61" s="203">
        <v>0</v>
      </c>
      <c r="U61" s="203">
        <v>1.74</v>
      </c>
      <c r="V61" s="203">
        <v>0.21</v>
      </c>
      <c r="W61" s="203">
        <v>0.35</v>
      </c>
      <c r="X61" s="203">
        <v>1.47</v>
      </c>
      <c r="Y61" s="203">
        <v>0</v>
      </c>
      <c r="Z61" s="203">
        <v>2.2400000000000002</v>
      </c>
      <c r="AA61" s="203">
        <v>0.83</v>
      </c>
      <c r="AB61" s="203">
        <v>0</v>
      </c>
      <c r="AC61" s="203">
        <v>12.92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32.200000000000003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200.1</v>
      </c>
      <c r="AP61" s="203">
        <v>0</v>
      </c>
    </row>
    <row r="62" spans="1:42">
      <c r="A62" t="s">
        <v>104</v>
      </c>
      <c r="B62" s="203">
        <v>0</v>
      </c>
      <c r="C62" s="203">
        <v>11.12</v>
      </c>
      <c r="D62" s="203">
        <v>1.93</v>
      </c>
      <c r="E62" s="203">
        <v>0</v>
      </c>
      <c r="F62" s="203">
        <v>16.32</v>
      </c>
      <c r="G62" s="203">
        <v>5</v>
      </c>
      <c r="H62" s="203">
        <v>0</v>
      </c>
      <c r="I62" s="203">
        <v>17.82</v>
      </c>
      <c r="J62" s="203">
        <v>0.67</v>
      </c>
      <c r="K62" s="203">
        <v>0.1</v>
      </c>
      <c r="L62" s="203">
        <v>14.98</v>
      </c>
      <c r="M62" s="203">
        <v>0.46</v>
      </c>
      <c r="N62" s="203">
        <v>1.18</v>
      </c>
      <c r="O62" s="203">
        <v>0</v>
      </c>
      <c r="P62" s="203">
        <v>1.46</v>
      </c>
      <c r="Q62" s="203">
        <v>0.22</v>
      </c>
      <c r="R62" s="203">
        <v>0.42</v>
      </c>
      <c r="S62" s="203">
        <v>0.27</v>
      </c>
      <c r="T62" s="203">
        <v>0</v>
      </c>
      <c r="U62" s="203">
        <v>1.74</v>
      </c>
      <c r="V62" s="203">
        <v>0.21</v>
      </c>
      <c r="W62" s="203">
        <v>0.35</v>
      </c>
      <c r="X62" s="203">
        <v>1.47</v>
      </c>
      <c r="Y62" s="203">
        <v>0</v>
      </c>
      <c r="Z62" s="203">
        <v>2.2400000000000002</v>
      </c>
      <c r="AA62" s="203">
        <v>0.83</v>
      </c>
      <c r="AB62" s="203">
        <v>0</v>
      </c>
      <c r="AC62" s="203">
        <v>12.92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32.200000000000003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200.1</v>
      </c>
      <c r="AP62" s="203">
        <v>0</v>
      </c>
    </row>
    <row r="63" spans="1:42">
      <c r="A63" t="s">
        <v>105</v>
      </c>
      <c r="B63" s="203">
        <v>0</v>
      </c>
      <c r="C63" s="203">
        <v>11.12</v>
      </c>
      <c r="D63" s="203">
        <v>1.93</v>
      </c>
      <c r="E63" s="203">
        <v>0</v>
      </c>
      <c r="F63" s="203">
        <v>16.32</v>
      </c>
      <c r="G63" s="203">
        <v>5</v>
      </c>
      <c r="H63" s="203">
        <v>0</v>
      </c>
      <c r="I63" s="203">
        <v>17.82</v>
      </c>
      <c r="J63" s="203">
        <v>0.67</v>
      </c>
      <c r="K63" s="203">
        <v>0.1</v>
      </c>
      <c r="L63" s="203">
        <v>14.98</v>
      </c>
      <c r="M63" s="203">
        <v>0.46</v>
      </c>
      <c r="N63" s="203">
        <v>1.18</v>
      </c>
      <c r="O63" s="203">
        <v>0</v>
      </c>
      <c r="P63" s="203">
        <v>1.25</v>
      </c>
      <c r="Q63" s="203">
        <v>0.22</v>
      </c>
      <c r="R63" s="203">
        <v>0.42</v>
      </c>
      <c r="S63" s="203">
        <v>0.27</v>
      </c>
      <c r="T63" s="203">
        <v>0</v>
      </c>
      <c r="U63" s="203">
        <v>1.74</v>
      </c>
      <c r="V63" s="203">
        <v>0.21</v>
      </c>
      <c r="W63" s="203">
        <v>0.35</v>
      </c>
      <c r="X63" s="203">
        <v>1.47</v>
      </c>
      <c r="Y63" s="203">
        <v>0</v>
      </c>
      <c r="Z63" s="203">
        <v>2.2400000000000002</v>
      </c>
      <c r="AA63" s="203">
        <v>0.83</v>
      </c>
      <c r="AB63" s="203">
        <v>0</v>
      </c>
      <c r="AC63" s="203">
        <v>12.92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32.200000000000003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200.1</v>
      </c>
      <c r="AP63" s="203">
        <v>0</v>
      </c>
    </row>
    <row r="64" spans="1:42">
      <c r="A64" t="s">
        <v>106</v>
      </c>
      <c r="B64" s="203">
        <v>0</v>
      </c>
      <c r="C64" s="203">
        <v>11.12</v>
      </c>
      <c r="D64" s="203">
        <v>1.93</v>
      </c>
      <c r="E64" s="203">
        <v>0</v>
      </c>
      <c r="F64" s="203">
        <v>16.32</v>
      </c>
      <c r="G64" s="203">
        <v>5</v>
      </c>
      <c r="H64" s="203">
        <v>0</v>
      </c>
      <c r="I64" s="203">
        <v>17.82</v>
      </c>
      <c r="J64" s="203">
        <v>0.67</v>
      </c>
      <c r="K64" s="203">
        <v>0.1</v>
      </c>
      <c r="L64" s="203">
        <v>14.98</v>
      </c>
      <c r="M64" s="203">
        <v>0.46</v>
      </c>
      <c r="N64" s="203">
        <v>1.18</v>
      </c>
      <c r="O64" s="203">
        <v>0</v>
      </c>
      <c r="P64" s="203">
        <v>1.25</v>
      </c>
      <c r="Q64" s="203">
        <v>0.22</v>
      </c>
      <c r="R64" s="203">
        <v>0.42</v>
      </c>
      <c r="S64" s="203">
        <v>0.27</v>
      </c>
      <c r="T64" s="203">
        <v>0</v>
      </c>
      <c r="U64" s="203">
        <v>1.74</v>
      </c>
      <c r="V64" s="203">
        <v>0.21</v>
      </c>
      <c r="W64" s="203">
        <v>0.35</v>
      </c>
      <c r="X64" s="203">
        <v>1.47</v>
      </c>
      <c r="Y64" s="203">
        <v>0</v>
      </c>
      <c r="Z64" s="203">
        <v>2.2400000000000002</v>
      </c>
      <c r="AA64" s="203">
        <v>0.83</v>
      </c>
      <c r="AB64" s="203">
        <v>0</v>
      </c>
      <c r="AC64" s="203">
        <v>12.92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32.200000000000003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200.1</v>
      </c>
      <c r="AP64" s="203">
        <v>0</v>
      </c>
    </row>
    <row r="65" spans="1:42">
      <c r="A65" t="s">
        <v>107</v>
      </c>
      <c r="B65" s="203">
        <v>0</v>
      </c>
      <c r="C65" s="203">
        <v>11.12</v>
      </c>
      <c r="D65" s="203">
        <v>1.93</v>
      </c>
      <c r="E65" s="203">
        <v>0</v>
      </c>
      <c r="F65" s="203">
        <v>16.32</v>
      </c>
      <c r="G65" s="203">
        <v>5</v>
      </c>
      <c r="H65" s="203">
        <v>0</v>
      </c>
      <c r="I65" s="203">
        <v>17.82</v>
      </c>
      <c r="J65" s="203">
        <v>0.67</v>
      </c>
      <c r="K65" s="203">
        <v>0.1</v>
      </c>
      <c r="L65" s="203">
        <v>14.98</v>
      </c>
      <c r="M65" s="203">
        <v>0.46</v>
      </c>
      <c r="N65" s="203">
        <v>1.18</v>
      </c>
      <c r="O65" s="203">
        <v>0</v>
      </c>
      <c r="P65" s="203">
        <v>1.25</v>
      </c>
      <c r="Q65" s="203">
        <v>0.22</v>
      </c>
      <c r="R65" s="203">
        <v>0.42</v>
      </c>
      <c r="S65" s="203">
        <v>0.27</v>
      </c>
      <c r="T65" s="203">
        <v>0</v>
      </c>
      <c r="U65" s="203">
        <v>1.74</v>
      </c>
      <c r="V65" s="203">
        <v>0.21</v>
      </c>
      <c r="W65" s="203">
        <v>0.35</v>
      </c>
      <c r="X65" s="203">
        <v>1.47</v>
      </c>
      <c r="Y65" s="203">
        <v>0</v>
      </c>
      <c r="Z65" s="203">
        <v>2.2400000000000002</v>
      </c>
      <c r="AA65" s="203">
        <v>0.83</v>
      </c>
      <c r="AB65" s="203">
        <v>0</v>
      </c>
      <c r="AC65" s="203">
        <v>17.309999999999999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34.53</v>
      </c>
      <c r="AJ65" s="203">
        <v>0</v>
      </c>
      <c r="AK65" s="203">
        <v>5.04</v>
      </c>
      <c r="AL65" s="203">
        <v>0</v>
      </c>
      <c r="AM65" s="203">
        <v>0</v>
      </c>
      <c r="AN65" s="203">
        <v>0</v>
      </c>
      <c r="AO65" s="203">
        <v>200.1</v>
      </c>
      <c r="AP65" s="203">
        <v>0</v>
      </c>
    </row>
    <row r="66" spans="1:42">
      <c r="A66" t="s">
        <v>108</v>
      </c>
      <c r="B66" s="203">
        <v>0</v>
      </c>
      <c r="C66" s="203">
        <v>11.12</v>
      </c>
      <c r="D66" s="203">
        <v>1.93</v>
      </c>
      <c r="E66" s="203">
        <v>0</v>
      </c>
      <c r="F66" s="203">
        <v>16.32</v>
      </c>
      <c r="G66" s="203">
        <v>5</v>
      </c>
      <c r="H66" s="203">
        <v>0</v>
      </c>
      <c r="I66" s="203">
        <v>17.82</v>
      </c>
      <c r="J66" s="203">
        <v>0.67</v>
      </c>
      <c r="K66" s="203">
        <v>0.1</v>
      </c>
      <c r="L66" s="203">
        <v>14.98</v>
      </c>
      <c r="M66" s="203">
        <v>0.46</v>
      </c>
      <c r="N66" s="203">
        <v>1.18</v>
      </c>
      <c r="O66" s="203">
        <v>0</v>
      </c>
      <c r="P66" s="203">
        <v>1.25</v>
      </c>
      <c r="Q66" s="203">
        <v>0.22</v>
      </c>
      <c r="R66" s="203">
        <v>0.42</v>
      </c>
      <c r="S66" s="203">
        <v>0.27</v>
      </c>
      <c r="T66" s="203">
        <v>0</v>
      </c>
      <c r="U66" s="203">
        <v>1.74</v>
      </c>
      <c r="V66" s="203">
        <v>0.21</v>
      </c>
      <c r="W66" s="203">
        <v>0.35</v>
      </c>
      <c r="X66" s="203">
        <v>1.47</v>
      </c>
      <c r="Y66" s="203">
        <v>0</v>
      </c>
      <c r="Z66" s="203">
        <v>2.2400000000000002</v>
      </c>
      <c r="AA66" s="203">
        <v>0.83</v>
      </c>
      <c r="AB66" s="203">
        <v>0</v>
      </c>
      <c r="AC66" s="203">
        <v>17.309999999999999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34.53</v>
      </c>
      <c r="AJ66" s="203">
        <v>0</v>
      </c>
      <c r="AK66" s="203">
        <v>5.04</v>
      </c>
      <c r="AL66" s="203">
        <v>0</v>
      </c>
      <c r="AM66" s="203">
        <v>0</v>
      </c>
      <c r="AN66" s="203">
        <v>0</v>
      </c>
      <c r="AO66" s="203">
        <v>200.1</v>
      </c>
      <c r="AP66" s="203">
        <v>0</v>
      </c>
    </row>
    <row r="67" spans="1:42">
      <c r="A67" t="s">
        <v>109</v>
      </c>
      <c r="B67" s="203">
        <v>0</v>
      </c>
      <c r="C67" s="203">
        <v>11.12</v>
      </c>
      <c r="D67" s="203">
        <v>1.93</v>
      </c>
      <c r="E67" s="203">
        <v>0</v>
      </c>
      <c r="F67" s="203">
        <v>16.32</v>
      </c>
      <c r="G67" s="203">
        <v>5</v>
      </c>
      <c r="H67" s="203">
        <v>0</v>
      </c>
      <c r="I67" s="203">
        <v>17.82</v>
      </c>
      <c r="J67" s="203">
        <v>0.67</v>
      </c>
      <c r="K67" s="203">
        <v>0.1</v>
      </c>
      <c r="L67" s="203">
        <v>14.98</v>
      </c>
      <c r="M67" s="203">
        <v>0.46</v>
      </c>
      <c r="N67" s="203">
        <v>1.18</v>
      </c>
      <c r="O67" s="203">
        <v>0</v>
      </c>
      <c r="P67" s="203">
        <v>1.25</v>
      </c>
      <c r="Q67" s="203">
        <v>0.22</v>
      </c>
      <c r="R67" s="203">
        <v>0.42</v>
      </c>
      <c r="S67" s="203">
        <v>0.27</v>
      </c>
      <c r="T67" s="203">
        <v>0</v>
      </c>
      <c r="U67" s="203">
        <v>1.74</v>
      </c>
      <c r="V67" s="203">
        <v>0.21</v>
      </c>
      <c r="W67" s="203">
        <v>0.35</v>
      </c>
      <c r="X67" s="203">
        <v>1.47</v>
      </c>
      <c r="Y67" s="203">
        <v>0</v>
      </c>
      <c r="Z67" s="203">
        <v>2.2400000000000002</v>
      </c>
      <c r="AA67" s="203">
        <v>0.83</v>
      </c>
      <c r="AB67" s="203">
        <v>0</v>
      </c>
      <c r="AC67" s="203">
        <v>17.309999999999999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34.69</v>
      </c>
      <c r="AJ67" s="203">
        <v>0</v>
      </c>
      <c r="AK67" s="203">
        <v>5.04</v>
      </c>
      <c r="AL67" s="203">
        <v>0</v>
      </c>
      <c r="AM67" s="203">
        <v>0</v>
      </c>
      <c r="AN67" s="203">
        <v>0</v>
      </c>
      <c r="AO67" s="203">
        <v>200.1</v>
      </c>
      <c r="AP67" s="203">
        <v>0</v>
      </c>
    </row>
    <row r="68" spans="1:42">
      <c r="A68" t="s">
        <v>110</v>
      </c>
      <c r="B68" s="203">
        <v>0</v>
      </c>
      <c r="C68" s="203">
        <v>11.12</v>
      </c>
      <c r="D68" s="203">
        <v>1.93</v>
      </c>
      <c r="E68" s="203">
        <v>0</v>
      </c>
      <c r="F68" s="203">
        <v>16.32</v>
      </c>
      <c r="G68" s="203">
        <v>5</v>
      </c>
      <c r="H68" s="203">
        <v>0</v>
      </c>
      <c r="I68" s="203">
        <v>17.82</v>
      </c>
      <c r="J68" s="203">
        <v>0.67</v>
      </c>
      <c r="K68" s="203">
        <v>0.1</v>
      </c>
      <c r="L68" s="203">
        <v>14.98</v>
      </c>
      <c r="M68" s="203">
        <v>0.46</v>
      </c>
      <c r="N68" s="203">
        <v>1.18</v>
      </c>
      <c r="O68" s="203">
        <v>0</v>
      </c>
      <c r="P68" s="203">
        <v>1.25</v>
      </c>
      <c r="Q68" s="203">
        <v>0.22</v>
      </c>
      <c r="R68" s="203">
        <v>0.42</v>
      </c>
      <c r="S68" s="203">
        <v>0.27</v>
      </c>
      <c r="T68" s="203">
        <v>0</v>
      </c>
      <c r="U68" s="203">
        <v>1.74</v>
      </c>
      <c r="V68" s="203">
        <v>0.21</v>
      </c>
      <c r="W68" s="203">
        <v>0.35</v>
      </c>
      <c r="X68" s="203">
        <v>1.47</v>
      </c>
      <c r="Y68" s="203">
        <v>0</v>
      </c>
      <c r="Z68" s="203">
        <v>2.2400000000000002</v>
      </c>
      <c r="AA68" s="203">
        <v>0.83</v>
      </c>
      <c r="AB68" s="203">
        <v>0</v>
      </c>
      <c r="AC68" s="203">
        <v>17.309999999999999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34.53</v>
      </c>
      <c r="AJ68" s="203">
        <v>0</v>
      </c>
      <c r="AK68" s="203">
        <v>5.04</v>
      </c>
      <c r="AL68" s="203">
        <v>0</v>
      </c>
      <c r="AM68" s="203">
        <v>0</v>
      </c>
      <c r="AN68" s="203">
        <v>0</v>
      </c>
      <c r="AO68" s="203">
        <v>200.1</v>
      </c>
      <c r="AP68" s="203">
        <v>0</v>
      </c>
    </row>
    <row r="69" spans="1:42">
      <c r="A69" t="s">
        <v>111</v>
      </c>
      <c r="B69" s="203">
        <v>0</v>
      </c>
      <c r="C69" s="203">
        <v>11.12</v>
      </c>
      <c r="D69" s="203">
        <v>1.93</v>
      </c>
      <c r="E69" s="203">
        <v>0</v>
      </c>
      <c r="F69" s="203">
        <v>16.32</v>
      </c>
      <c r="G69" s="203">
        <v>5</v>
      </c>
      <c r="H69" s="203">
        <v>0</v>
      </c>
      <c r="I69" s="203">
        <v>17.82</v>
      </c>
      <c r="J69" s="203">
        <v>0.67</v>
      </c>
      <c r="K69" s="203">
        <v>0.1</v>
      </c>
      <c r="L69" s="203">
        <v>14.98</v>
      </c>
      <c r="M69" s="203">
        <v>0.46</v>
      </c>
      <c r="N69" s="203">
        <v>1.18</v>
      </c>
      <c r="O69" s="203">
        <v>0</v>
      </c>
      <c r="P69" s="203">
        <v>1.25</v>
      </c>
      <c r="Q69" s="203">
        <v>0.22</v>
      </c>
      <c r="R69" s="203">
        <v>0.42</v>
      </c>
      <c r="S69" s="203">
        <v>0.27</v>
      </c>
      <c r="T69" s="203">
        <v>0</v>
      </c>
      <c r="U69" s="203">
        <v>1.74</v>
      </c>
      <c r="V69" s="203">
        <v>0.21</v>
      </c>
      <c r="W69" s="203">
        <v>0.35</v>
      </c>
      <c r="X69" s="203">
        <v>1.47</v>
      </c>
      <c r="Y69" s="203">
        <v>0</v>
      </c>
      <c r="Z69" s="203">
        <v>2.2400000000000002</v>
      </c>
      <c r="AA69" s="203">
        <v>0.83</v>
      </c>
      <c r="AB69" s="203">
        <v>0</v>
      </c>
      <c r="AC69" s="203">
        <v>17.309999999999999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34.53</v>
      </c>
      <c r="AJ69" s="203">
        <v>0</v>
      </c>
      <c r="AK69" s="203">
        <v>5.04</v>
      </c>
      <c r="AL69" s="203">
        <v>0</v>
      </c>
      <c r="AM69" s="203">
        <v>0</v>
      </c>
      <c r="AN69" s="203">
        <v>0</v>
      </c>
      <c r="AO69" s="203">
        <v>200.1</v>
      </c>
      <c r="AP69" s="203">
        <v>0</v>
      </c>
    </row>
    <row r="70" spans="1:42">
      <c r="A70" t="s">
        <v>112</v>
      </c>
      <c r="B70" s="203">
        <v>0</v>
      </c>
      <c r="C70" s="203">
        <v>11.12</v>
      </c>
      <c r="D70" s="203">
        <v>1.93</v>
      </c>
      <c r="E70" s="203">
        <v>0</v>
      </c>
      <c r="F70" s="203">
        <v>16.32</v>
      </c>
      <c r="G70" s="203">
        <v>5</v>
      </c>
      <c r="H70" s="203">
        <v>0</v>
      </c>
      <c r="I70" s="203">
        <v>17.82</v>
      </c>
      <c r="J70" s="203">
        <v>0.67</v>
      </c>
      <c r="K70" s="203">
        <v>0.1</v>
      </c>
      <c r="L70" s="203">
        <v>14.98</v>
      </c>
      <c r="M70" s="203">
        <v>0.46</v>
      </c>
      <c r="N70" s="203">
        <v>1.18</v>
      </c>
      <c r="O70" s="203">
        <v>0</v>
      </c>
      <c r="P70" s="203">
        <v>1.25</v>
      </c>
      <c r="Q70" s="203">
        <v>0.22</v>
      </c>
      <c r="R70" s="203">
        <v>0.42</v>
      </c>
      <c r="S70" s="203">
        <v>0.26</v>
      </c>
      <c r="T70" s="203">
        <v>0</v>
      </c>
      <c r="U70" s="203">
        <v>1.74</v>
      </c>
      <c r="V70" s="203">
        <v>0.21</v>
      </c>
      <c r="W70" s="203">
        <v>0.35</v>
      </c>
      <c r="X70" s="203">
        <v>1.47</v>
      </c>
      <c r="Y70" s="203">
        <v>0</v>
      </c>
      <c r="Z70" s="203">
        <v>2.2400000000000002</v>
      </c>
      <c r="AA70" s="203">
        <v>0.83</v>
      </c>
      <c r="AB70" s="203">
        <v>0</v>
      </c>
      <c r="AC70" s="203">
        <v>12.92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32.200000000000003</v>
      </c>
      <c r="AJ70" s="203">
        <v>0</v>
      </c>
      <c r="AK70" s="203">
        <v>5.04</v>
      </c>
      <c r="AL70" s="203">
        <v>0</v>
      </c>
      <c r="AM70" s="203">
        <v>0</v>
      </c>
      <c r="AN70" s="203">
        <v>0</v>
      </c>
      <c r="AO70" s="203">
        <v>200.1</v>
      </c>
      <c r="AP70" s="203">
        <v>0</v>
      </c>
    </row>
    <row r="71" spans="1:42">
      <c r="A71" t="s">
        <v>113</v>
      </c>
      <c r="B71" s="203">
        <v>0</v>
      </c>
      <c r="C71" s="203">
        <v>11.12</v>
      </c>
      <c r="D71" s="203">
        <v>1.93</v>
      </c>
      <c r="E71" s="203">
        <v>0</v>
      </c>
      <c r="F71" s="203">
        <v>16.32</v>
      </c>
      <c r="G71" s="203">
        <v>3.06</v>
      </c>
      <c r="H71" s="203">
        <v>0</v>
      </c>
      <c r="I71" s="203">
        <v>17.82</v>
      </c>
      <c r="J71" s="203">
        <v>0.67</v>
      </c>
      <c r="K71" s="203">
        <v>0.1</v>
      </c>
      <c r="L71" s="203">
        <v>14.99</v>
      </c>
      <c r="M71" s="203">
        <v>0.46</v>
      </c>
      <c r="N71" s="203">
        <v>1.18</v>
      </c>
      <c r="O71" s="203">
        <v>0</v>
      </c>
      <c r="P71" s="203">
        <v>1.25</v>
      </c>
      <c r="Q71" s="203">
        <v>0.22</v>
      </c>
      <c r="R71" s="203">
        <v>0.42</v>
      </c>
      <c r="S71" s="203">
        <v>0.26</v>
      </c>
      <c r="T71" s="203">
        <v>0</v>
      </c>
      <c r="U71" s="203">
        <v>1.74</v>
      </c>
      <c r="V71" s="203">
        <v>0.21</v>
      </c>
      <c r="W71" s="203">
        <v>0.35</v>
      </c>
      <c r="X71" s="203">
        <v>1.47</v>
      </c>
      <c r="Y71" s="203">
        <v>0</v>
      </c>
      <c r="Z71" s="203">
        <v>2.2400000000000002</v>
      </c>
      <c r="AA71" s="203">
        <v>0.83</v>
      </c>
      <c r="AB71" s="203">
        <v>0</v>
      </c>
      <c r="AC71" s="203">
        <v>12.92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32.200000000000003</v>
      </c>
      <c r="AJ71" s="203">
        <v>0</v>
      </c>
      <c r="AK71" s="203">
        <v>5.04</v>
      </c>
      <c r="AL71" s="203">
        <v>0</v>
      </c>
      <c r="AM71" s="203">
        <v>0</v>
      </c>
      <c r="AN71" s="203">
        <v>0</v>
      </c>
      <c r="AO71" s="203">
        <v>200.1</v>
      </c>
      <c r="AP71" s="203">
        <v>0</v>
      </c>
    </row>
    <row r="72" spans="1:42">
      <c r="A72" t="s">
        <v>114</v>
      </c>
      <c r="B72" s="203">
        <v>0</v>
      </c>
      <c r="C72" s="203">
        <v>11.12</v>
      </c>
      <c r="D72" s="203">
        <v>1.93</v>
      </c>
      <c r="E72" s="203">
        <v>0</v>
      </c>
      <c r="F72" s="203">
        <v>16.32</v>
      </c>
      <c r="G72" s="203">
        <v>3.06</v>
      </c>
      <c r="H72" s="203">
        <v>0</v>
      </c>
      <c r="I72" s="203">
        <v>17.82</v>
      </c>
      <c r="J72" s="203">
        <v>0.67</v>
      </c>
      <c r="K72" s="203">
        <v>0.1</v>
      </c>
      <c r="L72" s="203">
        <v>14.99</v>
      </c>
      <c r="M72" s="203">
        <v>0.46</v>
      </c>
      <c r="N72" s="203">
        <v>1.18</v>
      </c>
      <c r="O72" s="203">
        <v>0</v>
      </c>
      <c r="P72" s="203">
        <v>1.25</v>
      </c>
      <c r="Q72" s="203">
        <v>0.22</v>
      </c>
      <c r="R72" s="203">
        <v>0.42</v>
      </c>
      <c r="S72" s="203">
        <v>0.26</v>
      </c>
      <c r="T72" s="203">
        <v>0</v>
      </c>
      <c r="U72" s="203">
        <v>1.74</v>
      </c>
      <c r="V72" s="203">
        <v>0.21</v>
      </c>
      <c r="W72" s="203">
        <v>0.35</v>
      </c>
      <c r="X72" s="203">
        <v>1.47</v>
      </c>
      <c r="Y72" s="203">
        <v>0</v>
      </c>
      <c r="Z72" s="203">
        <v>2.2400000000000002</v>
      </c>
      <c r="AA72" s="203">
        <v>0.83</v>
      </c>
      <c r="AB72" s="203">
        <v>0</v>
      </c>
      <c r="AC72" s="203">
        <v>12.92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32.200000000000003</v>
      </c>
      <c r="AJ72" s="203">
        <v>0</v>
      </c>
      <c r="AK72" s="203">
        <v>5.04</v>
      </c>
      <c r="AL72" s="203">
        <v>0</v>
      </c>
      <c r="AM72" s="203">
        <v>0</v>
      </c>
      <c r="AN72" s="203">
        <v>0</v>
      </c>
      <c r="AO72" s="203">
        <v>200.1</v>
      </c>
      <c r="AP72" s="203">
        <v>0</v>
      </c>
    </row>
    <row r="73" spans="1:42">
      <c r="A73" t="s">
        <v>115</v>
      </c>
      <c r="B73" s="203">
        <v>0</v>
      </c>
      <c r="C73" s="203">
        <v>3.48</v>
      </c>
      <c r="D73" s="203">
        <v>1.93</v>
      </c>
      <c r="E73" s="203">
        <v>0</v>
      </c>
      <c r="F73" s="203">
        <v>16.32</v>
      </c>
      <c r="G73" s="203">
        <v>5</v>
      </c>
      <c r="H73" s="203">
        <v>0</v>
      </c>
      <c r="I73" s="203">
        <v>17.82</v>
      </c>
      <c r="J73" s="203">
        <v>0.67</v>
      </c>
      <c r="K73" s="203">
        <v>0.1</v>
      </c>
      <c r="L73" s="203">
        <v>14.98</v>
      </c>
      <c r="M73" s="203">
        <v>0.46</v>
      </c>
      <c r="N73" s="203">
        <v>1.18</v>
      </c>
      <c r="O73" s="203">
        <v>0</v>
      </c>
      <c r="P73" s="203">
        <v>1.25</v>
      </c>
      <c r="Q73" s="203">
        <v>0.22</v>
      </c>
      <c r="R73" s="203">
        <v>0.42</v>
      </c>
      <c r="S73" s="203">
        <v>0.26</v>
      </c>
      <c r="T73" s="203">
        <v>0</v>
      </c>
      <c r="U73" s="203">
        <v>1.74</v>
      </c>
      <c r="V73" s="203">
        <v>0.21</v>
      </c>
      <c r="W73" s="203">
        <v>0.35</v>
      </c>
      <c r="X73" s="203">
        <v>1.47</v>
      </c>
      <c r="Y73" s="203">
        <v>0</v>
      </c>
      <c r="Z73" s="203">
        <v>2.2400000000000002</v>
      </c>
      <c r="AA73" s="203">
        <v>0.83</v>
      </c>
      <c r="AB73" s="203">
        <v>0</v>
      </c>
      <c r="AC73" s="203">
        <v>12.92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32.200000000000003</v>
      </c>
      <c r="AJ73" s="203">
        <v>0</v>
      </c>
      <c r="AK73" s="203">
        <v>5.04</v>
      </c>
      <c r="AL73" s="203">
        <v>0</v>
      </c>
      <c r="AM73" s="203">
        <v>0</v>
      </c>
      <c r="AN73" s="203">
        <v>0</v>
      </c>
      <c r="AO73" s="203">
        <v>200.1</v>
      </c>
      <c r="AP73" s="203">
        <v>0</v>
      </c>
    </row>
    <row r="74" spans="1:42">
      <c r="A74" t="s">
        <v>116</v>
      </c>
      <c r="B74" s="203">
        <v>0</v>
      </c>
      <c r="C74" s="203">
        <v>5.51</v>
      </c>
      <c r="D74" s="203">
        <v>1.93</v>
      </c>
      <c r="E74" s="203">
        <v>0</v>
      </c>
      <c r="F74" s="203">
        <v>6.64</v>
      </c>
      <c r="G74" s="203">
        <v>5</v>
      </c>
      <c r="H74" s="203">
        <v>0</v>
      </c>
      <c r="I74" s="203">
        <v>17.82</v>
      </c>
      <c r="J74" s="203">
        <v>0.67</v>
      </c>
      <c r="K74" s="203">
        <v>0.1</v>
      </c>
      <c r="L74" s="203">
        <v>14.98</v>
      </c>
      <c r="M74" s="203">
        <v>0.46</v>
      </c>
      <c r="N74" s="203">
        <v>1.18</v>
      </c>
      <c r="O74" s="203">
        <v>0</v>
      </c>
      <c r="P74" s="203">
        <v>1.25</v>
      </c>
      <c r="Q74" s="203">
        <v>0.22</v>
      </c>
      <c r="R74" s="203">
        <v>0.42</v>
      </c>
      <c r="S74" s="203">
        <v>0.26</v>
      </c>
      <c r="T74" s="203">
        <v>0</v>
      </c>
      <c r="U74" s="203">
        <v>1.74</v>
      </c>
      <c r="V74" s="203">
        <v>0.21</v>
      </c>
      <c r="W74" s="203">
        <v>0.35</v>
      </c>
      <c r="X74" s="203">
        <v>1.47</v>
      </c>
      <c r="Y74" s="203">
        <v>0</v>
      </c>
      <c r="Z74" s="203">
        <v>2.2400000000000002</v>
      </c>
      <c r="AA74" s="203">
        <v>0.83</v>
      </c>
      <c r="AB74" s="203">
        <v>0</v>
      </c>
      <c r="AC74" s="203">
        <v>12.92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32.200000000000003</v>
      </c>
      <c r="AJ74" s="203">
        <v>0</v>
      </c>
      <c r="AK74" s="203">
        <v>5.04</v>
      </c>
      <c r="AL74" s="203">
        <v>0</v>
      </c>
      <c r="AM74" s="203">
        <v>0</v>
      </c>
      <c r="AN74" s="203">
        <v>0</v>
      </c>
      <c r="AO74" s="203">
        <v>200.1</v>
      </c>
      <c r="AP74" s="203">
        <v>0</v>
      </c>
    </row>
    <row r="75" spans="1:42">
      <c r="A75" t="s">
        <v>117</v>
      </c>
      <c r="B75" s="203">
        <v>0</v>
      </c>
      <c r="C75" s="203">
        <v>7.54</v>
      </c>
      <c r="D75" s="203">
        <v>1.93</v>
      </c>
      <c r="E75" s="203">
        <v>0</v>
      </c>
      <c r="F75" s="203">
        <v>8.74</v>
      </c>
      <c r="G75" s="203">
        <v>5</v>
      </c>
      <c r="H75" s="203">
        <v>0</v>
      </c>
      <c r="I75" s="203">
        <v>17.82</v>
      </c>
      <c r="J75" s="203">
        <v>0.67</v>
      </c>
      <c r="K75" s="203">
        <v>0.1</v>
      </c>
      <c r="L75" s="203">
        <v>14.98</v>
      </c>
      <c r="M75" s="203">
        <v>0.46</v>
      </c>
      <c r="N75" s="203">
        <v>1.18</v>
      </c>
      <c r="O75" s="203">
        <v>0</v>
      </c>
      <c r="P75" s="203">
        <v>1.25</v>
      </c>
      <c r="Q75" s="203">
        <v>0.22</v>
      </c>
      <c r="R75" s="203">
        <v>0.42</v>
      </c>
      <c r="S75" s="203">
        <v>0.26</v>
      </c>
      <c r="T75" s="203">
        <v>0</v>
      </c>
      <c r="U75" s="203">
        <v>1.74</v>
      </c>
      <c r="V75" s="203">
        <v>0.21</v>
      </c>
      <c r="W75" s="203">
        <v>0.35</v>
      </c>
      <c r="X75" s="203">
        <v>1.47</v>
      </c>
      <c r="Y75" s="203">
        <v>0</v>
      </c>
      <c r="Z75" s="203">
        <v>2.4</v>
      </c>
      <c r="AA75" s="203">
        <v>0.83</v>
      </c>
      <c r="AB75" s="203">
        <v>0</v>
      </c>
      <c r="AC75" s="203">
        <v>12.92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32.200000000000003</v>
      </c>
      <c r="AJ75" s="203">
        <v>0</v>
      </c>
      <c r="AK75" s="203">
        <v>3.94</v>
      </c>
      <c r="AL75" s="203">
        <v>0</v>
      </c>
      <c r="AM75" s="203">
        <v>0</v>
      </c>
      <c r="AN75" s="203">
        <v>0</v>
      </c>
      <c r="AO75" s="203">
        <v>204.45</v>
      </c>
      <c r="AP75" s="203">
        <v>0</v>
      </c>
    </row>
    <row r="76" spans="1:42">
      <c r="A76" t="s">
        <v>118</v>
      </c>
      <c r="B76" s="203">
        <v>0</v>
      </c>
      <c r="C76" s="203">
        <v>7.54</v>
      </c>
      <c r="D76" s="203">
        <v>1.93</v>
      </c>
      <c r="E76" s="203">
        <v>0</v>
      </c>
      <c r="F76" s="203">
        <v>10.84</v>
      </c>
      <c r="G76" s="203">
        <v>5</v>
      </c>
      <c r="H76" s="203">
        <v>0</v>
      </c>
      <c r="I76" s="203">
        <v>17.82</v>
      </c>
      <c r="J76" s="203">
        <v>0.67</v>
      </c>
      <c r="K76" s="203">
        <v>0.1</v>
      </c>
      <c r="L76" s="203">
        <v>14.98</v>
      </c>
      <c r="M76" s="203">
        <v>0.46</v>
      </c>
      <c r="N76" s="203">
        <v>1.18</v>
      </c>
      <c r="O76" s="203">
        <v>0</v>
      </c>
      <c r="P76" s="203">
        <v>1.25</v>
      </c>
      <c r="Q76" s="203">
        <v>0.22</v>
      </c>
      <c r="R76" s="203">
        <v>0.42</v>
      </c>
      <c r="S76" s="203">
        <v>0.26</v>
      </c>
      <c r="T76" s="203">
        <v>0</v>
      </c>
      <c r="U76" s="203">
        <v>1.74</v>
      </c>
      <c r="V76" s="203">
        <v>0.21</v>
      </c>
      <c r="W76" s="203">
        <v>0.35</v>
      </c>
      <c r="X76" s="203">
        <v>1.47</v>
      </c>
      <c r="Y76" s="203">
        <v>0</v>
      </c>
      <c r="Z76" s="203">
        <v>2.4</v>
      </c>
      <c r="AA76" s="203">
        <v>0.83</v>
      </c>
      <c r="AB76" s="203">
        <v>0</v>
      </c>
      <c r="AC76" s="203">
        <v>12.92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32.200000000000003</v>
      </c>
      <c r="AJ76" s="203">
        <v>0</v>
      </c>
      <c r="AK76" s="203">
        <v>3.94</v>
      </c>
      <c r="AL76" s="203">
        <v>0</v>
      </c>
      <c r="AM76" s="203">
        <v>0</v>
      </c>
      <c r="AN76" s="203">
        <v>0</v>
      </c>
      <c r="AO76" s="203">
        <v>204.45</v>
      </c>
      <c r="AP76" s="203">
        <v>0</v>
      </c>
    </row>
    <row r="77" spans="1:42">
      <c r="A77" t="s">
        <v>119</v>
      </c>
      <c r="B77" s="203">
        <v>0</v>
      </c>
      <c r="C77" s="203">
        <v>7.54</v>
      </c>
      <c r="D77" s="203">
        <v>1.93</v>
      </c>
      <c r="E77" s="203">
        <v>0</v>
      </c>
      <c r="F77" s="203">
        <v>11.9</v>
      </c>
      <c r="G77" s="203">
        <v>5</v>
      </c>
      <c r="H77" s="203">
        <v>0</v>
      </c>
      <c r="I77" s="203">
        <v>17.82</v>
      </c>
      <c r="J77" s="203">
        <v>0.67</v>
      </c>
      <c r="K77" s="203">
        <v>0.1</v>
      </c>
      <c r="L77" s="203">
        <v>14.98</v>
      </c>
      <c r="M77" s="203">
        <v>0.46</v>
      </c>
      <c r="N77" s="203">
        <v>1.18</v>
      </c>
      <c r="O77" s="203">
        <v>0</v>
      </c>
      <c r="P77" s="203">
        <v>1.25</v>
      </c>
      <c r="Q77" s="203">
        <v>0.22</v>
      </c>
      <c r="R77" s="203">
        <v>0.42</v>
      </c>
      <c r="S77" s="203">
        <v>0.26</v>
      </c>
      <c r="T77" s="203">
        <v>0</v>
      </c>
      <c r="U77" s="203">
        <v>1.74</v>
      </c>
      <c r="V77" s="203">
        <v>0.21</v>
      </c>
      <c r="W77" s="203">
        <v>0.35</v>
      </c>
      <c r="X77" s="203">
        <v>1.47</v>
      </c>
      <c r="Y77" s="203">
        <v>0</v>
      </c>
      <c r="Z77" s="203">
        <v>2.4</v>
      </c>
      <c r="AA77" s="203">
        <v>0.83</v>
      </c>
      <c r="AB77" s="203">
        <v>0</v>
      </c>
      <c r="AC77" s="203">
        <v>12.92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32.200000000000003</v>
      </c>
      <c r="AJ77" s="203">
        <v>0</v>
      </c>
      <c r="AK77" s="203">
        <v>3.94</v>
      </c>
      <c r="AL77" s="203">
        <v>0</v>
      </c>
      <c r="AM77" s="203">
        <v>0</v>
      </c>
      <c r="AN77" s="203">
        <v>0</v>
      </c>
      <c r="AO77" s="203">
        <v>204.45</v>
      </c>
      <c r="AP77" s="203">
        <v>0</v>
      </c>
    </row>
    <row r="78" spans="1:42">
      <c r="A78" t="s">
        <v>120</v>
      </c>
      <c r="B78" s="203">
        <v>0</v>
      </c>
      <c r="C78" s="203">
        <v>7.54</v>
      </c>
      <c r="D78" s="203">
        <v>1.93</v>
      </c>
      <c r="E78" s="203">
        <v>0</v>
      </c>
      <c r="F78" s="203">
        <v>16.32</v>
      </c>
      <c r="G78" s="203">
        <v>5</v>
      </c>
      <c r="H78" s="203">
        <v>0</v>
      </c>
      <c r="I78" s="203">
        <v>17.82</v>
      </c>
      <c r="J78" s="203">
        <v>0.67</v>
      </c>
      <c r="K78" s="203">
        <v>0.1</v>
      </c>
      <c r="L78" s="203">
        <v>14.98</v>
      </c>
      <c r="M78" s="203">
        <v>0.46</v>
      </c>
      <c r="N78" s="203">
        <v>1.18</v>
      </c>
      <c r="O78" s="203">
        <v>0</v>
      </c>
      <c r="P78" s="203">
        <v>1.25</v>
      </c>
      <c r="Q78" s="203">
        <v>0.22</v>
      </c>
      <c r="R78" s="203">
        <v>0.42</v>
      </c>
      <c r="S78" s="203">
        <v>0.26</v>
      </c>
      <c r="T78" s="203">
        <v>0</v>
      </c>
      <c r="U78" s="203">
        <v>1.74</v>
      </c>
      <c r="V78" s="203">
        <v>0.21</v>
      </c>
      <c r="W78" s="203">
        <v>0.35</v>
      </c>
      <c r="X78" s="203">
        <v>1.47</v>
      </c>
      <c r="Y78" s="203">
        <v>0</v>
      </c>
      <c r="Z78" s="203">
        <v>2.4</v>
      </c>
      <c r="AA78" s="203">
        <v>0.83</v>
      </c>
      <c r="AB78" s="203">
        <v>0</v>
      </c>
      <c r="AC78" s="203">
        <v>12.92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32.200000000000003</v>
      </c>
      <c r="AJ78" s="203">
        <v>0</v>
      </c>
      <c r="AK78" s="203">
        <v>3.94</v>
      </c>
      <c r="AL78" s="203">
        <v>0</v>
      </c>
      <c r="AM78" s="203">
        <v>0</v>
      </c>
      <c r="AN78" s="203">
        <v>0</v>
      </c>
      <c r="AO78" s="203">
        <v>204.45</v>
      </c>
      <c r="AP78" s="203">
        <v>0</v>
      </c>
    </row>
    <row r="79" spans="1:42">
      <c r="A79" t="s">
        <v>121</v>
      </c>
      <c r="B79" s="203">
        <v>0</v>
      </c>
      <c r="C79" s="203">
        <v>7.54</v>
      </c>
      <c r="D79" s="203">
        <v>1.93</v>
      </c>
      <c r="E79" s="203">
        <v>0</v>
      </c>
      <c r="F79" s="203">
        <v>16.32</v>
      </c>
      <c r="G79" s="203">
        <v>5</v>
      </c>
      <c r="H79" s="203">
        <v>0</v>
      </c>
      <c r="I79" s="203">
        <v>19.84</v>
      </c>
      <c r="J79" s="203">
        <v>0.67</v>
      </c>
      <c r="K79" s="203">
        <v>0.1</v>
      </c>
      <c r="L79" s="203">
        <v>14.98</v>
      </c>
      <c r="M79" s="203">
        <v>0.46</v>
      </c>
      <c r="N79" s="203">
        <v>1.18</v>
      </c>
      <c r="O79" s="203">
        <v>0</v>
      </c>
      <c r="P79" s="203">
        <v>1.46</v>
      </c>
      <c r="Q79" s="203">
        <v>0.22</v>
      </c>
      <c r="R79" s="203">
        <v>0.42</v>
      </c>
      <c r="S79" s="203">
        <v>0.26</v>
      </c>
      <c r="T79" s="203">
        <v>0</v>
      </c>
      <c r="U79" s="203">
        <v>1.74</v>
      </c>
      <c r="V79" s="203">
        <v>0.21</v>
      </c>
      <c r="W79" s="203">
        <v>0.35</v>
      </c>
      <c r="X79" s="203">
        <v>1.47</v>
      </c>
      <c r="Y79" s="203">
        <v>0</v>
      </c>
      <c r="Z79" s="203">
        <v>2.4</v>
      </c>
      <c r="AA79" s="203">
        <v>0.83</v>
      </c>
      <c r="AB79" s="203">
        <v>0</v>
      </c>
      <c r="AC79" s="203">
        <v>12.92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32.200000000000003</v>
      </c>
      <c r="AJ79" s="203">
        <v>0</v>
      </c>
      <c r="AK79" s="203">
        <v>3.94</v>
      </c>
      <c r="AL79" s="203">
        <v>0</v>
      </c>
      <c r="AM79" s="203">
        <v>0</v>
      </c>
      <c r="AN79" s="203">
        <v>0</v>
      </c>
      <c r="AO79" s="203">
        <v>204.45</v>
      </c>
      <c r="AP79" s="203">
        <v>0</v>
      </c>
    </row>
    <row r="80" spans="1:42">
      <c r="A80" t="s">
        <v>122</v>
      </c>
      <c r="B80" s="203">
        <v>0</v>
      </c>
      <c r="C80" s="203">
        <v>7.54</v>
      </c>
      <c r="D80" s="203">
        <v>1.93</v>
      </c>
      <c r="E80" s="203">
        <v>0</v>
      </c>
      <c r="F80" s="203">
        <v>16.32</v>
      </c>
      <c r="G80" s="203">
        <v>5</v>
      </c>
      <c r="H80" s="203">
        <v>0</v>
      </c>
      <c r="I80" s="203">
        <v>17.82</v>
      </c>
      <c r="J80" s="203">
        <v>0.67</v>
      </c>
      <c r="K80" s="203">
        <v>0.1</v>
      </c>
      <c r="L80" s="203">
        <v>14.98</v>
      </c>
      <c r="M80" s="203">
        <v>0.46</v>
      </c>
      <c r="N80" s="203">
        <v>1.18</v>
      </c>
      <c r="O80" s="203">
        <v>0</v>
      </c>
      <c r="P80" s="203">
        <v>1.46</v>
      </c>
      <c r="Q80" s="203">
        <v>0.22</v>
      </c>
      <c r="R80" s="203">
        <v>0.42</v>
      </c>
      <c r="S80" s="203">
        <v>0.26</v>
      </c>
      <c r="T80" s="203">
        <v>0</v>
      </c>
      <c r="U80" s="203">
        <v>1.74</v>
      </c>
      <c r="V80" s="203">
        <v>0.21</v>
      </c>
      <c r="W80" s="203">
        <v>0.35</v>
      </c>
      <c r="X80" s="203">
        <v>1.47</v>
      </c>
      <c r="Y80" s="203">
        <v>0</v>
      </c>
      <c r="Z80" s="203">
        <v>2.4</v>
      </c>
      <c r="AA80" s="203">
        <v>0.83</v>
      </c>
      <c r="AB80" s="203">
        <v>0</v>
      </c>
      <c r="AC80" s="203">
        <v>12.92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32.200000000000003</v>
      </c>
      <c r="AJ80" s="203">
        <v>0</v>
      </c>
      <c r="AK80" s="203">
        <v>3.94</v>
      </c>
      <c r="AL80" s="203">
        <v>0</v>
      </c>
      <c r="AM80" s="203">
        <v>0</v>
      </c>
      <c r="AN80" s="203">
        <v>0</v>
      </c>
      <c r="AO80" s="203">
        <v>204.45</v>
      </c>
      <c r="AP80" s="203">
        <v>0</v>
      </c>
    </row>
    <row r="81" spans="1:42">
      <c r="A81" t="s">
        <v>123</v>
      </c>
      <c r="B81" s="203">
        <v>0</v>
      </c>
      <c r="C81" s="203">
        <v>7.54</v>
      </c>
      <c r="D81" s="203">
        <v>1.93</v>
      </c>
      <c r="E81" s="203">
        <v>0</v>
      </c>
      <c r="F81" s="203">
        <v>16.32</v>
      </c>
      <c r="G81" s="203">
        <v>5</v>
      </c>
      <c r="H81" s="203">
        <v>0</v>
      </c>
      <c r="I81" s="203">
        <v>17.82</v>
      </c>
      <c r="J81" s="203">
        <v>0.67</v>
      </c>
      <c r="K81" s="203">
        <v>0.1</v>
      </c>
      <c r="L81" s="203">
        <v>14.98</v>
      </c>
      <c r="M81" s="203">
        <v>0.46</v>
      </c>
      <c r="N81" s="203">
        <v>1.18</v>
      </c>
      <c r="O81" s="203">
        <v>0</v>
      </c>
      <c r="P81" s="203">
        <v>1.46</v>
      </c>
      <c r="Q81" s="203">
        <v>0.22</v>
      </c>
      <c r="R81" s="203">
        <v>0.42</v>
      </c>
      <c r="S81" s="203">
        <v>0.26</v>
      </c>
      <c r="T81" s="203">
        <v>0</v>
      </c>
      <c r="U81" s="203">
        <v>1.74</v>
      </c>
      <c r="V81" s="203">
        <v>0.21</v>
      </c>
      <c r="W81" s="203">
        <v>0.35</v>
      </c>
      <c r="X81" s="203">
        <v>1.47</v>
      </c>
      <c r="Y81" s="203">
        <v>0</v>
      </c>
      <c r="Z81" s="203">
        <v>2.4</v>
      </c>
      <c r="AA81" s="203">
        <v>0.83</v>
      </c>
      <c r="AB81" s="203">
        <v>0</v>
      </c>
      <c r="AC81" s="203">
        <v>12.92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32.200000000000003</v>
      </c>
      <c r="AJ81" s="203">
        <v>0</v>
      </c>
      <c r="AK81" s="203">
        <v>3.94</v>
      </c>
      <c r="AL81" s="203">
        <v>0</v>
      </c>
      <c r="AM81" s="203">
        <v>0</v>
      </c>
      <c r="AN81" s="203">
        <v>0</v>
      </c>
      <c r="AO81" s="203">
        <v>204.45</v>
      </c>
      <c r="AP81" s="203">
        <v>0</v>
      </c>
    </row>
    <row r="82" spans="1:42">
      <c r="A82" t="s">
        <v>124</v>
      </c>
      <c r="B82" s="203">
        <v>0</v>
      </c>
      <c r="C82" s="203">
        <v>7.54</v>
      </c>
      <c r="D82" s="203">
        <v>1.93</v>
      </c>
      <c r="E82" s="203">
        <v>0</v>
      </c>
      <c r="F82" s="203">
        <v>16.32</v>
      </c>
      <c r="G82" s="203">
        <v>5</v>
      </c>
      <c r="H82" s="203">
        <v>0</v>
      </c>
      <c r="I82" s="203">
        <v>17.82</v>
      </c>
      <c r="J82" s="203">
        <v>0.67</v>
      </c>
      <c r="K82" s="203">
        <v>0.1</v>
      </c>
      <c r="L82" s="203">
        <v>14.98</v>
      </c>
      <c r="M82" s="203">
        <v>0.46</v>
      </c>
      <c r="N82" s="203">
        <v>1.18</v>
      </c>
      <c r="O82" s="203">
        <v>0</v>
      </c>
      <c r="P82" s="203">
        <v>1.46</v>
      </c>
      <c r="Q82" s="203">
        <v>0.22</v>
      </c>
      <c r="R82" s="203">
        <v>0.42</v>
      </c>
      <c r="S82" s="203">
        <v>0.26</v>
      </c>
      <c r="T82" s="203">
        <v>0</v>
      </c>
      <c r="U82" s="203">
        <v>1.74</v>
      </c>
      <c r="V82" s="203">
        <v>0.21</v>
      </c>
      <c r="W82" s="203">
        <v>0.35</v>
      </c>
      <c r="X82" s="203">
        <v>1.47</v>
      </c>
      <c r="Y82" s="203">
        <v>0</v>
      </c>
      <c r="Z82" s="203">
        <v>2.4</v>
      </c>
      <c r="AA82" s="203">
        <v>0.83</v>
      </c>
      <c r="AB82" s="203">
        <v>0</v>
      </c>
      <c r="AC82" s="203">
        <v>12.92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32.200000000000003</v>
      </c>
      <c r="AJ82" s="203">
        <v>0</v>
      </c>
      <c r="AK82" s="203">
        <v>3.94</v>
      </c>
      <c r="AL82" s="203">
        <v>0</v>
      </c>
      <c r="AM82" s="203">
        <v>0</v>
      </c>
      <c r="AN82" s="203">
        <v>0</v>
      </c>
      <c r="AO82" s="203">
        <v>204.45</v>
      </c>
      <c r="AP82" s="203">
        <v>0</v>
      </c>
    </row>
    <row r="83" spans="1:42">
      <c r="A83" t="s">
        <v>125</v>
      </c>
      <c r="B83" s="203">
        <v>0</v>
      </c>
      <c r="C83" s="203">
        <v>8.56</v>
      </c>
      <c r="D83" s="203">
        <v>1.93</v>
      </c>
      <c r="E83" s="203">
        <v>0</v>
      </c>
      <c r="F83" s="203">
        <v>16.32</v>
      </c>
      <c r="G83" s="203">
        <v>5</v>
      </c>
      <c r="H83" s="203">
        <v>0</v>
      </c>
      <c r="I83" s="203">
        <v>17.82</v>
      </c>
      <c r="J83" s="203">
        <v>0.67</v>
      </c>
      <c r="K83" s="203">
        <v>0.1</v>
      </c>
      <c r="L83" s="203">
        <v>14.98</v>
      </c>
      <c r="M83" s="203">
        <v>0.46</v>
      </c>
      <c r="N83" s="203">
        <v>1.18</v>
      </c>
      <c r="O83" s="203">
        <v>0</v>
      </c>
      <c r="P83" s="203">
        <v>1.46</v>
      </c>
      <c r="Q83" s="203">
        <v>0.22</v>
      </c>
      <c r="R83" s="203">
        <v>0.42</v>
      </c>
      <c r="S83" s="203">
        <v>0.26</v>
      </c>
      <c r="T83" s="203">
        <v>0</v>
      </c>
      <c r="U83" s="203">
        <v>1.74</v>
      </c>
      <c r="V83" s="203">
        <v>0.21</v>
      </c>
      <c r="W83" s="203">
        <v>0.34</v>
      </c>
      <c r="X83" s="203">
        <v>1.47</v>
      </c>
      <c r="Y83" s="203">
        <v>0</v>
      </c>
      <c r="Z83" s="203">
        <v>2.4</v>
      </c>
      <c r="AA83" s="203">
        <v>0.83</v>
      </c>
      <c r="AB83" s="203">
        <v>0</v>
      </c>
      <c r="AC83" s="203">
        <v>12.92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32.200000000000003</v>
      </c>
      <c r="AJ83" s="203">
        <v>0</v>
      </c>
      <c r="AK83" s="203">
        <v>3.94</v>
      </c>
      <c r="AL83" s="203">
        <v>0</v>
      </c>
      <c r="AM83" s="203">
        <v>0</v>
      </c>
      <c r="AN83" s="203">
        <v>0</v>
      </c>
      <c r="AO83" s="203">
        <v>204.45</v>
      </c>
      <c r="AP83" s="203">
        <v>0</v>
      </c>
    </row>
    <row r="84" spans="1:42">
      <c r="A84" t="s">
        <v>126</v>
      </c>
      <c r="B84" s="203">
        <v>0</v>
      </c>
      <c r="C84" s="203">
        <v>10.59</v>
      </c>
      <c r="D84" s="203">
        <v>1.93</v>
      </c>
      <c r="E84" s="203">
        <v>0</v>
      </c>
      <c r="F84" s="203">
        <v>16.32</v>
      </c>
      <c r="G84" s="203">
        <v>5</v>
      </c>
      <c r="H84" s="203">
        <v>0</v>
      </c>
      <c r="I84" s="203">
        <v>17.82</v>
      </c>
      <c r="J84" s="203">
        <v>0.67</v>
      </c>
      <c r="K84" s="203">
        <v>0.1</v>
      </c>
      <c r="L84" s="203">
        <v>14.98</v>
      </c>
      <c r="M84" s="203">
        <v>0.46</v>
      </c>
      <c r="N84" s="203">
        <v>1.18</v>
      </c>
      <c r="O84" s="203">
        <v>0</v>
      </c>
      <c r="P84" s="203">
        <v>1.46</v>
      </c>
      <c r="Q84" s="203">
        <v>0.22</v>
      </c>
      <c r="R84" s="203">
        <v>0.42</v>
      </c>
      <c r="S84" s="203">
        <v>0.26</v>
      </c>
      <c r="T84" s="203">
        <v>0</v>
      </c>
      <c r="U84" s="203">
        <v>1.74</v>
      </c>
      <c r="V84" s="203">
        <v>0.21</v>
      </c>
      <c r="W84" s="203">
        <v>0.34</v>
      </c>
      <c r="X84" s="203">
        <v>1.47</v>
      </c>
      <c r="Y84" s="203">
        <v>0</v>
      </c>
      <c r="Z84" s="203">
        <v>2.4</v>
      </c>
      <c r="AA84" s="203">
        <v>0.83</v>
      </c>
      <c r="AB84" s="203">
        <v>0</v>
      </c>
      <c r="AC84" s="203">
        <v>12.92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32.200000000000003</v>
      </c>
      <c r="AJ84" s="203">
        <v>0</v>
      </c>
      <c r="AK84" s="203">
        <v>3.94</v>
      </c>
      <c r="AL84" s="203">
        <v>0</v>
      </c>
      <c r="AM84" s="203">
        <v>0</v>
      </c>
      <c r="AN84" s="203">
        <v>0</v>
      </c>
      <c r="AO84" s="203">
        <v>204.45</v>
      </c>
      <c r="AP84" s="203">
        <v>0</v>
      </c>
    </row>
    <row r="85" spans="1:42">
      <c r="A85" t="s">
        <v>127</v>
      </c>
      <c r="B85" s="203">
        <v>0</v>
      </c>
      <c r="C85" s="203">
        <v>10.59</v>
      </c>
      <c r="D85" s="203">
        <v>1.93</v>
      </c>
      <c r="E85" s="203">
        <v>0</v>
      </c>
      <c r="F85" s="203">
        <v>16.32</v>
      </c>
      <c r="G85" s="203">
        <v>5</v>
      </c>
      <c r="H85" s="203">
        <v>0</v>
      </c>
      <c r="I85" s="203">
        <v>17.82</v>
      </c>
      <c r="J85" s="203">
        <v>0.67</v>
      </c>
      <c r="K85" s="203">
        <v>0.1</v>
      </c>
      <c r="L85" s="203">
        <v>14.98</v>
      </c>
      <c r="M85" s="203">
        <v>0.46</v>
      </c>
      <c r="N85" s="203">
        <v>1.18</v>
      </c>
      <c r="O85" s="203">
        <v>0</v>
      </c>
      <c r="P85" s="203">
        <v>1.46</v>
      </c>
      <c r="Q85" s="203">
        <v>0.22</v>
      </c>
      <c r="R85" s="203">
        <v>0.42</v>
      </c>
      <c r="S85" s="203">
        <v>0.26</v>
      </c>
      <c r="T85" s="203">
        <v>0</v>
      </c>
      <c r="U85" s="203">
        <v>1.74</v>
      </c>
      <c r="V85" s="203">
        <v>0.21</v>
      </c>
      <c r="W85" s="203">
        <v>0.35</v>
      </c>
      <c r="X85" s="203">
        <v>1.47</v>
      </c>
      <c r="Y85" s="203">
        <v>0</v>
      </c>
      <c r="Z85" s="203">
        <v>2.4</v>
      </c>
      <c r="AA85" s="203">
        <v>0.83</v>
      </c>
      <c r="AB85" s="203">
        <v>0</v>
      </c>
      <c r="AC85" s="203">
        <v>12.92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34.26</v>
      </c>
      <c r="AJ85" s="203">
        <v>0</v>
      </c>
      <c r="AK85" s="203">
        <v>4.3499999999999996</v>
      </c>
      <c r="AL85" s="203">
        <v>0</v>
      </c>
      <c r="AM85" s="203">
        <v>0</v>
      </c>
      <c r="AN85" s="203">
        <v>0</v>
      </c>
      <c r="AO85" s="203">
        <v>204.45</v>
      </c>
      <c r="AP85" s="203">
        <v>0</v>
      </c>
    </row>
    <row r="86" spans="1:42">
      <c r="A86" t="s">
        <v>128</v>
      </c>
      <c r="B86" s="203">
        <v>0</v>
      </c>
      <c r="C86" s="203">
        <v>10.59</v>
      </c>
      <c r="D86" s="203">
        <v>1.93</v>
      </c>
      <c r="E86" s="203">
        <v>0</v>
      </c>
      <c r="F86" s="203">
        <v>16.32</v>
      </c>
      <c r="G86" s="203">
        <v>5</v>
      </c>
      <c r="H86" s="203">
        <v>0</v>
      </c>
      <c r="I86" s="203">
        <v>17.82</v>
      </c>
      <c r="J86" s="203">
        <v>0.67</v>
      </c>
      <c r="K86" s="203">
        <v>0.1</v>
      </c>
      <c r="L86" s="203">
        <v>14.98</v>
      </c>
      <c r="M86" s="203">
        <v>0.46</v>
      </c>
      <c r="N86" s="203">
        <v>1.18</v>
      </c>
      <c r="O86" s="203">
        <v>0</v>
      </c>
      <c r="P86" s="203">
        <v>1.46</v>
      </c>
      <c r="Q86" s="203">
        <v>0.22</v>
      </c>
      <c r="R86" s="203">
        <v>0.42</v>
      </c>
      <c r="S86" s="203">
        <v>0.26</v>
      </c>
      <c r="T86" s="203">
        <v>0</v>
      </c>
      <c r="U86" s="203">
        <v>1.74</v>
      </c>
      <c r="V86" s="203">
        <v>0.21</v>
      </c>
      <c r="W86" s="203">
        <v>0.35</v>
      </c>
      <c r="X86" s="203">
        <v>1.47</v>
      </c>
      <c r="Y86" s="203">
        <v>0</v>
      </c>
      <c r="Z86" s="203">
        <v>2.4</v>
      </c>
      <c r="AA86" s="203">
        <v>0.83</v>
      </c>
      <c r="AB86" s="203">
        <v>0</v>
      </c>
      <c r="AC86" s="203">
        <v>12.92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32.200000000000003</v>
      </c>
      <c r="AJ86" s="203">
        <v>0</v>
      </c>
      <c r="AK86" s="203">
        <v>4.3499999999999996</v>
      </c>
      <c r="AL86" s="203">
        <v>0</v>
      </c>
      <c r="AM86" s="203">
        <v>0</v>
      </c>
      <c r="AN86" s="203">
        <v>0</v>
      </c>
      <c r="AO86" s="203">
        <v>204.45</v>
      </c>
      <c r="AP86" s="203">
        <v>0</v>
      </c>
    </row>
    <row r="87" spans="1:42">
      <c r="A87" t="s">
        <v>129</v>
      </c>
      <c r="B87" s="203">
        <v>0</v>
      </c>
      <c r="C87" s="203">
        <v>10.59</v>
      </c>
      <c r="D87" s="203">
        <v>1.93</v>
      </c>
      <c r="E87" s="203">
        <v>0</v>
      </c>
      <c r="F87" s="203">
        <v>16.32</v>
      </c>
      <c r="G87" s="203">
        <v>5</v>
      </c>
      <c r="H87" s="203">
        <v>0</v>
      </c>
      <c r="I87" s="203">
        <v>17.82</v>
      </c>
      <c r="J87" s="203">
        <v>0.67</v>
      </c>
      <c r="K87" s="203">
        <v>0.1</v>
      </c>
      <c r="L87" s="203">
        <v>14.98</v>
      </c>
      <c r="M87" s="203">
        <v>0.46</v>
      </c>
      <c r="N87" s="203">
        <v>1.18</v>
      </c>
      <c r="O87" s="203">
        <v>0</v>
      </c>
      <c r="P87" s="203">
        <v>1.46</v>
      </c>
      <c r="Q87" s="203">
        <v>0.22</v>
      </c>
      <c r="R87" s="203">
        <v>0.42</v>
      </c>
      <c r="S87" s="203">
        <v>0.26</v>
      </c>
      <c r="T87" s="203">
        <v>0</v>
      </c>
      <c r="U87" s="203">
        <v>1.74</v>
      </c>
      <c r="V87" s="203">
        <v>0.21</v>
      </c>
      <c r="W87" s="203">
        <v>0.35</v>
      </c>
      <c r="X87" s="203">
        <v>1.47</v>
      </c>
      <c r="Y87" s="203">
        <v>0</v>
      </c>
      <c r="Z87" s="203">
        <v>2.4</v>
      </c>
      <c r="AA87" s="203">
        <v>0.83</v>
      </c>
      <c r="AB87" s="203">
        <v>0</v>
      </c>
      <c r="AC87" s="203">
        <v>12.92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32.200000000000003</v>
      </c>
      <c r="AJ87" s="203">
        <v>0</v>
      </c>
      <c r="AK87" s="203">
        <v>4.3499999999999996</v>
      </c>
      <c r="AL87" s="203">
        <v>0</v>
      </c>
      <c r="AM87" s="203">
        <v>0</v>
      </c>
      <c r="AN87" s="203">
        <v>0</v>
      </c>
      <c r="AO87" s="203">
        <v>204.45</v>
      </c>
      <c r="AP87" s="203">
        <v>0</v>
      </c>
    </row>
    <row r="88" spans="1:42">
      <c r="A88" t="s">
        <v>130</v>
      </c>
      <c r="B88" s="203">
        <v>0</v>
      </c>
      <c r="C88" s="203">
        <v>10.59</v>
      </c>
      <c r="D88" s="203">
        <v>1.93</v>
      </c>
      <c r="E88" s="203">
        <v>0</v>
      </c>
      <c r="F88" s="203">
        <v>16.32</v>
      </c>
      <c r="G88" s="203">
        <v>5</v>
      </c>
      <c r="H88" s="203">
        <v>0</v>
      </c>
      <c r="I88" s="203">
        <v>17.82</v>
      </c>
      <c r="J88" s="203">
        <v>0.67</v>
      </c>
      <c r="K88" s="203">
        <v>0.1</v>
      </c>
      <c r="L88" s="203">
        <v>14.98</v>
      </c>
      <c r="M88" s="203">
        <v>0.46</v>
      </c>
      <c r="N88" s="203">
        <v>1.18</v>
      </c>
      <c r="O88" s="203">
        <v>0</v>
      </c>
      <c r="P88" s="203">
        <v>1.46</v>
      </c>
      <c r="Q88" s="203">
        <v>0.22</v>
      </c>
      <c r="R88" s="203">
        <v>0.42</v>
      </c>
      <c r="S88" s="203">
        <v>0.26</v>
      </c>
      <c r="T88" s="203">
        <v>0</v>
      </c>
      <c r="U88" s="203">
        <v>1.74</v>
      </c>
      <c r="V88" s="203">
        <v>0.21</v>
      </c>
      <c r="W88" s="203">
        <v>0.35</v>
      </c>
      <c r="X88" s="203">
        <v>1.47</v>
      </c>
      <c r="Y88" s="203">
        <v>0</v>
      </c>
      <c r="Z88" s="203">
        <v>2.4</v>
      </c>
      <c r="AA88" s="203">
        <v>0.83</v>
      </c>
      <c r="AB88" s="203">
        <v>0</v>
      </c>
      <c r="AC88" s="203">
        <v>12.92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32.200000000000003</v>
      </c>
      <c r="AJ88" s="203">
        <v>0</v>
      </c>
      <c r="AK88" s="203">
        <v>4.3499999999999996</v>
      </c>
      <c r="AL88" s="203">
        <v>0</v>
      </c>
      <c r="AM88" s="203">
        <v>0</v>
      </c>
      <c r="AN88" s="203">
        <v>0</v>
      </c>
      <c r="AO88" s="203">
        <v>204.45</v>
      </c>
      <c r="AP88" s="203">
        <v>0</v>
      </c>
    </row>
    <row r="89" spans="1:42">
      <c r="A89" t="s">
        <v>131</v>
      </c>
      <c r="B89" s="203">
        <v>0</v>
      </c>
      <c r="C89" s="203">
        <v>10.59</v>
      </c>
      <c r="D89" s="203">
        <v>1.93</v>
      </c>
      <c r="E89" s="203">
        <v>0</v>
      </c>
      <c r="F89" s="203">
        <v>16.32</v>
      </c>
      <c r="G89" s="203">
        <v>5</v>
      </c>
      <c r="H89" s="203">
        <v>0</v>
      </c>
      <c r="I89" s="203">
        <v>17.82</v>
      </c>
      <c r="J89" s="203">
        <v>0.67</v>
      </c>
      <c r="K89" s="203">
        <v>0.1</v>
      </c>
      <c r="L89" s="203">
        <v>14.98</v>
      </c>
      <c r="M89" s="203">
        <v>0.46</v>
      </c>
      <c r="N89" s="203">
        <v>1.18</v>
      </c>
      <c r="O89" s="203">
        <v>0</v>
      </c>
      <c r="P89" s="203">
        <v>1.46</v>
      </c>
      <c r="Q89" s="203">
        <v>0.22</v>
      </c>
      <c r="R89" s="203">
        <v>0.42</v>
      </c>
      <c r="S89" s="203">
        <v>0.26</v>
      </c>
      <c r="T89" s="203">
        <v>0</v>
      </c>
      <c r="U89" s="203">
        <v>1.74</v>
      </c>
      <c r="V89" s="203">
        <v>0.21</v>
      </c>
      <c r="W89" s="203">
        <v>0.34</v>
      </c>
      <c r="X89" s="203">
        <v>1.47</v>
      </c>
      <c r="Y89" s="203">
        <v>0</v>
      </c>
      <c r="Z89" s="203">
        <v>2.4</v>
      </c>
      <c r="AA89" s="203">
        <v>0.83</v>
      </c>
      <c r="AB89" s="203">
        <v>0</v>
      </c>
      <c r="AC89" s="203">
        <v>12.92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32.200000000000003</v>
      </c>
      <c r="AJ89" s="203">
        <v>0</v>
      </c>
      <c r="AK89" s="203">
        <v>4.3499999999999996</v>
      </c>
      <c r="AL89" s="203">
        <v>0</v>
      </c>
      <c r="AM89" s="203">
        <v>0</v>
      </c>
      <c r="AN89" s="203">
        <v>0</v>
      </c>
      <c r="AO89" s="203">
        <v>204.45</v>
      </c>
      <c r="AP89" s="203">
        <v>0</v>
      </c>
    </row>
    <row r="90" spans="1:42">
      <c r="A90" t="s">
        <v>132</v>
      </c>
      <c r="B90" s="203">
        <v>0</v>
      </c>
      <c r="C90" s="203">
        <v>10.59</v>
      </c>
      <c r="D90" s="203">
        <v>1.93</v>
      </c>
      <c r="E90" s="203">
        <v>0</v>
      </c>
      <c r="F90" s="203">
        <v>16.32</v>
      </c>
      <c r="G90" s="203">
        <v>5</v>
      </c>
      <c r="H90" s="203">
        <v>0</v>
      </c>
      <c r="I90" s="203">
        <v>17.82</v>
      </c>
      <c r="J90" s="203">
        <v>0.67</v>
      </c>
      <c r="K90" s="203">
        <v>0.1</v>
      </c>
      <c r="L90" s="203">
        <v>14.98</v>
      </c>
      <c r="M90" s="203">
        <v>0.46</v>
      </c>
      <c r="N90" s="203">
        <v>1.18</v>
      </c>
      <c r="O90" s="203">
        <v>0</v>
      </c>
      <c r="P90" s="203">
        <v>1.46</v>
      </c>
      <c r="Q90" s="203">
        <v>0.22</v>
      </c>
      <c r="R90" s="203">
        <v>0.42</v>
      </c>
      <c r="S90" s="203">
        <v>0.26</v>
      </c>
      <c r="T90" s="203">
        <v>0</v>
      </c>
      <c r="U90" s="203">
        <v>1.74</v>
      </c>
      <c r="V90" s="203">
        <v>0.21</v>
      </c>
      <c r="W90" s="203">
        <v>0.34</v>
      </c>
      <c r="X90" s="203">
        <v>1.47</v>
      </c>
      <c r="Y90" s="203">
        <v>0</v>
      </c>
      <c r="Z90" s="203">
        <v>2.4</v>
      </c>
      <c r="AA90" s="203">
        <v>0.83</v>
      </c>
      <c r="AB90" s="203">
        <v>0</v>
      </c>
      <c r="AC90" s="203">
        <v>12.92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32.200000000000003</v>
      </c>
      <c r="AJ90" s="203">
        <v>0</v>
      </c>
      <c r="AK90" s="203">
        <v>4.3499999999999996</v>
      </c>
      <c r="AL90" s="203">
        <v>0</v>
      </c>
      <c r="AM90" s="203">
        <v>0</v>
      </c>
      <c r="AN90" s="203">
        <v>0</v>
      </c>
      <c r="AO90" s="203">
        <v>204.45</v>
      </c>
      <c r="AP90" s="203">
        <v>0</v>
      </c>
    </row>
    <row r="91" spans="1:42">
      <c r="A91" t="s">
        <v>133</v>
      </c>
      <c r="B91" s="203">
        <v>0</v>
      </c>
      <c r="C91" s="203">
        <v>10.59</v>
      </c>
      <c r="D91" s="203">
        <v>1.93</v>
      </c>
      <c r="E91" s="203">
        <v>0</v>
      </c>
      <c r="F91" s="203">
        <v>15.99</v>
      </c>
      <c r="G91" s="203">
        <v>5</v>
      </c>
      <c r="H91" s="203">
        <v>0</v>
      </c>
      <c r="I91" s="203">
        <v>17.82</v>
      </c>
      <c r="J91" s="203">
        <v>0.67</v>
      </c>
      <c r="K91" s="203">
        <v>0.1</v>
      </c>
      <c r="L91" s="203">
        <v>14.98</v>
      </c>
      <c r="M91" s="203">
        <v>0.46</v>
      </c>
      <c r="N91" s="203">
        <v>1.18</v>
      </c>
      <c r="O91" s="203">
        <v>0</v>
      </c>
      <c r="P91" s="203">
        <v>1.46</v>
      </c>
      <c r="Q91" s="203">
        <v>0.22</v>
      </c>
      <c r="R91" s="203">
        <v>0.42</v>
      </c>
      <c r="S91" s="203">
        <v>0.26</v>
      </c>
      <c r="T91" s="203">
        <v>0</v>
      </c>
      <c r="U91" s="203">
        <v>1.74</v>
      </c>
      <c r="V91" s="203">
        <v>0.21</v>
      </c>
      <c r="W91" s="203">
        <v>0.35</v>
      </c>
      <c r="X91" s="203">
        <v>1.47</v>
      </c>
      <c r="Y91" s="203">
        <v>0</v>
      </c>
      <c r="Z91" s="203">
        <v>2.4</v>
      </c>
      <c r="AA91" s="203">
        <v>0.83</v>
      </c>
      <c r="AB91" s="203">
        <v>0</v>
      </c>
      <c r="AC91" s="203">
        <v>12.92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32.200000000000003</v>
      </c>
      <c r="AJ91" s="203">
        <v>0</v>
      </c>
      <c r="AK91" s="203">
        <v>4.3499999999999996</v>
      </c>
      <c r="AL91" s="203">
        <v>0</v>
      </c>
      <c r="AM91" s="203">
        <v>0</v>
      </c>
      <c r="AN91" s="203">
        <v>0</v>
      </c>
      <c r="AO91" s="203">
        <v>204.45</v>
      </c>
      <c r="AP91" s="203">
        <v>0</v>
      </c>
    </row>
    <row r="92" spans="1:42">
      <c r="A92" t="s">
        <v>134</v>
      </c>
      <c r="B92" s="203">
        <v>0</v>
      </c>
      <c r="C92" s="203">
        <v>10.59</v>
      </c>
      <c r="D92" s="203">
        <v>1.93</v>
      </c>
      <c r="E92" s="203">
        <v>0</v>
      </c>
      <c r="F92" s="203">
        <v>15.99</v>
      </c>
      <c r="G92" s="203">
        <v>5</v>
      </c>
      <c r="H92" s="203">
        <v>0</v>
      </c>
      <c r="I92" s="203">
        <v>17.82</v>
      </c>
      <c r="J92" s="203">
        <v>0.67</v>
      </c>
      <c r="K92" s="203">
        <v>0.1</v>
      </c>
      <c r="L92" s="203">
        <v>14.98</v>
      </c>
      <c r="M92" s="203">
        <v>0.46</v>
      </c>
      <c r="N92" s="203">
        <v>1.18</v>
      </c>
      <c r="O92" s="203">
        <v>0</v>
      </c>
      <c r="P92" s="203">
        <v>1.46</v>
      </c>
      <c r="Q92" s="203">
        <v>0.22</v>
      </c>
      <c r="R92" s="203">
        <v>0.42</v>
      </c>
      <c r="S92" s="203">
        <v>0.26</v>
      </c>
      <c r="T92" s="203">
        <v>0</v>
      </c>
      <c r="U92" s="203">
        <v>1.74</v>
      </c>
      <c r="V92" s="203">
        <v>0.21</v>
      </c>
      <c r="W92" s="203">
        <v>0.35</v>
      </c>
      <c r="X92" s="203">
        <v>1.47</v>
      </c>
      <c r="Y92" s="203">
        <v>0</v>
      </c>
      <c r="Z92" s="203">
        <v>2.4</v>
      </c>
      <c r="AA92" s="203">
        <v>0.83</v>
      </c>
      <c r="AB92" s="203">
        <v>0</v>
      </c>
      <c r="AC92" s="203">
        <v>12.92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32.200000000000003</v>
      </c>
      <c r="AJ92" s="203">
        <v>0</v>
      </c>
      <c r="AK92" s="203">
        <v>4.3499999999999996</v>
      </c>
      <c r="AL92" s="203">
        <v>0</v>
      </c>
      <c r="AM92" s="203">
        <v>0</v>
      </c>
      <c r="AN92" s="203">
        <v>0</v>
      </c>
      <c r="AO92" s="203">
        <v>204.45</v>
      </c>
      <c r="AP92" s="203">
        <v>0</v>
      </c>
    </row>
    <row r="93" spans="1:42">
      <c r="A93" t="s">
        <v>135</v>
      </c>
      <c r="B93" s="203">
        <v>0</v>
      </c>
      <c r="C93" s="203">
        <v>10.59</v>
      </c>
      <c r="D93" s="203">
        <v>1.93</v>
      </c>
      <c r="E93" s="203">
        <v>0</v>
      </c>
      <c r="F93" s="203">
        <v>15.99</v>
      </c>
      <c r="G93" s="203">
        <v>5</v>
      </c>
      <c r="H93" s="203">
        <v>0</v>
      </c>
      <c r="I93" s="203">
        <v>17.82</v>
      </c>
      <c r="J93" s="203">
        <v>0.67</v>
      </c>
      <c r="K93" s="203">
        <v>0.1</v>
      </c>
      <c r="L93" s="203">
        <v>14.98</v>
      </c>
      <c r="M93" s="203">
        <v>0.46</v>
      </c>
      <c r="N93" s="203">
        <v>1.18</v>
      </c>
      <c r="O93" s="203">
        <v>0</v>
      </c>
      <c r="P93" s="203">
        <v>1.46</v>
      </c>
      <c r="Q93" s="203">
        <v>0.22</v>
      </c>
      <c r="R93" s="203">
        <v>0.42</v>
      </c>
      <c r="S93" s="203">
        <v>0.26</v>
      </c>
      <c r="T93" s="203">
        <v>0</v>
      </c>
      <c r="U93" s="203">
        <v>1.74</v>
      </c>
      <c r="V93" s="203">
        <v>0.21</v>
      </c>
      <c r="W93" s="203">
        <v>0.35</v>
      </c>
      <c r="X93" s="203">
        <v>1.47</v>
      </c>
      <c r="Y93" s="203">
        <v>0</v>
      </c>
      <c r="Z93" s="203">
        <v>2.4</v>
      </c>
      <c r="AA93" s="203">
        <v>0.83</v>
      </c>
      <c r="AB93" s="203">
        <v>0</v>
      </c>
      <c r="AC93" s="203">
        <v>12.92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32.200000000000003</v>
      </c>
      <c r="AJ93" s="203">
        <v>0</v>
      </c>
      <c r="AK93" s="203">
        <v>4.3499999999999996</v>
      </c>
      <c r="AL93" s="203">
        <v>0</v>
      </c>
      <c r="AM93" s="203">
        <v>0</v>
      </c>
      <c r="AN93" s="203">
        <v>0</v>
      </c>
      <c r="AO93" s="203">
        <v>204.45</v>
      </c>
      <c r="AP93" s="203">
        <v>0</v>
      </c>
    </row>
    <row r="94" spans="1:42">
      <c r="A94" t="s">
        <v>136</v>
      </c>
      <c r="B94" s="203">
        <v>0</v>
      </c>
      <c r="C94" s="203">
        <v>10.59</v>
      </c>
      <c r="D94" s="203">
        <v>1.93</v>
      </c>
      <c r="E94" s="203">
        <v>0</v>
      </c>
      <c r="F94" s="203">
        <v>15.99</v>
      </c>
      <c r="G94" s="203">
        <v>5</v>
      </c>
      <c r="H94" s="203">
        <v>0</v>
      </c>
      <c r="I94" s="203">
        <v>17.82</v>
      </c>
      <c r="J94" s="203">
        <v>0.67</v>
      </c>
      <c r="K94" s="203">
        <v>0.1</v>
      </c>
      <c r="L94" s="203">
        <v>14.98</v>
      </c>
      <c r="M94" s="203">
        <v>0.46</v>
      </c>
      <c r="N94" s="203">
        <v>1.18</v>
      </c>
      <c r="O94" s="203">
        <v>0</v>
      </c>
      <c r="P94" s="203">
        <v>1.46</v>
      </c>
      <c r="Q94" s="203">
        <v>0.22</v>
      </c>
      <c r="R94" s="203">
        <v>0.42</v>
      </c>
      <c r="S94" s="203">
        <v>0.26</v>
      </c>
      <c r="T94" s="203">
        <v>0</v>
      </c>
      <c r="U94" s="203">
        <v>1.74</v>
      </c>
      <c r="V94" s="203">
        <v>0.21</v>
      </c>
      <c r="W94" s="203">
        <v>0.35</v>
      </c>
      <c r="X94" s="203">
        <v>1.47</v>
      </c>
      <c r="Y94" s="203">
        <v>0</v>
      </c>
      <c r="Z94" s="203">
        <v>2.4</v>
      </c>
      <c r="AA94" s="203">
        <v>0.83</v>
      </c>
      <c r="AB94" s="203">
        <v>0</v>
      </c>
      <c r="AC94" s="203">
        <v>12.92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32.200000000000003</v>
      </c>
      <c r="AJ94" s="203">
        <v>0</v>
      </c>
      <c r="AK94" s="203">
        <v>4.3499999999999996</v>
      </c>
      <c r="AL94" s="203">
        <v>0</v>
      </c>
      <c r="AM94" s="203">
        <v>0</v>
      </c>
      <c r="AN94" s="203">
        <v>0</v>
      </c>
      <c r="AO94" s="203">
        <v>204.45</v>
      </c>
      <c r="AP94" s="203">
        <v>0</v>
      </c>
    </row>
    <row r="95" spans="1:42">
      <c r="A95" t="s">
        <v>137</v>
      </c>
      <c r="B95" s="203">
        <v>0</v>
      </c>
      <c r="C95" s="203">
        <v>10.59</v>
      </c>
      <c r="D95" s="203">
        <v>1.93</v>
      </c>
      <c r="E95" s="203">
        <v>0</v>
      </c>
      <c r="F95" s="203">
        <v>16.32</v>
      </c>
      <c r="G95" s="203">
        <v>5</v>
      </c>
      <c r="H95" s="203">
        <v>0</v>
      </c>
      <c r="I95" s="203">
        <v>17.82</v>
      </c>
      <c r="J95" s="203">
        <v>0.67</v>
      </c>
      <c r="K95" s="203">
        <v>0.1</v>
      </c>
      <c r="L95" s="203">
        <v>14.98</v>
      </c>
      <c r="M95" s="203">
        <v>0.46</v>
      </c>
      <c r="N95" s="203">
        <v>1.18</v>
      </c>
      <c r="O95" s="203">
        <v>0</v>
      </c>
      <c r="P95" s="203">
        <v>1.46</v>
      </c>
      <c r="Q95" s="203">
        <v>0.22</v>
      </c>
      <c r="R95" s="203">
        <v>0.42</v>
      </c>
      <c r="S95" s="203">
        <v>0.26</v>
      </c>
      <c r="T95" s="203">
        <v>0</v>
      </c>
      <c r="U95" s="203">
        <v>1.74</v>
      </c>
      <c r="V95" s="203">
        <v>0.21</v>
      </c>
      <c r="W95" s="203">
        <v>0.35</v>
      </c>
      <c r="X95" s="203">
        <v>1.47</v>
      </c>
      <c r="Y95" s="203">
        <v>0</v>
      </c>
      <c r="Z95" s="203">
        <v>2.4</v>
      </c>
      <c r="AA95" s="203">
        <v>0.83</v>
      </c>
      <c r="AB95" s="203">
        <v>0</v>
      </c>
      <c r="AC95" s="203">
        <v>12.92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32.200000000000003</v>
      </c>
      <c r="AJ95" s="203">
        <v>0</v>
      </c>
      <c r="AK95" s="203">
        <v>4.3499999999999996</v>
      </c>
      <c r="AL95" s="203">
        <v>0</v>
      </c>
      <c r="AM95" s="203">
        <v>0</v>
      </c>
      <c r="AN95" s="203">
        <v>0</v>
      </c>
      <c r="AO95" s="203">
        <v>204.45</v>
      </c>
      <c r="AP95" s="203">
        <v>0</v>
      </c>
    </row>
    <row r="96" spans="1:42">
      <c r="A96" t="s">
        <v>138</v>
      </c>
      <c r="B96" s="203">
        <v>0</v>
      </c>
      <c r="C96" s="203">
        <v>10.59</v>
      </c>
      <c r="D96" s="203">
        <v>1.93</v>
      </c>
      <c r="E96" s="203">
        <v>0</v>
      </c>
      <c r="F96" s="203">
        <v>16.32</v>
      </c>
      <c r="G96" s="203">
        <v>5</v>
      </c>
      <c r="H96" s="203">
        <v>0</v>
      </c>
      <c r="I96" s="203">
        <v>17.82</v>
      </c>
      <c r="J96" s="203">
        <v>0.67</v>
      </c>
      <c r="K96" s="203">
        <v>0.1</v>
      </c>
      <c r="L96" s="203">
        <v>14.98</v>
      </c>
      <c r="M96" s="203">
        <v>0.46</v>
      </c>
      <c r="N96" s="203">
        <v>1.18</v>
      </c>
      <c r="O96" s="203">
        <v>0</v>
      </c>
      <c r="P96" s="203">
        <v>1.46</v>
      </c>
      <c r="Q96" s="203">
        <v>0.22</v>
      </c>
      <c r="R96" s="203">
        <v>0.42</v>
      </c>
      <c r="S96" s="203">
        <v>0.26</v>
      </c>
      <c r="T96" s="203">
        <v>0</v>
      </c>
      <c r="U96" s="203">
        <v>1.74</v>
      </c>
      <c r="V96" s="203">
        <v>0.21</v>
      </c>
      <c r="W96" s="203">
        <v>0.35</v>
      </c>
      <c r="X96" s="203">
        <v>1.47</v>
      </c>
      <c r="Y96" s="203">
        <v>0</v>
      </c>
      <c r="Z96" s="203">
        <v>2.4</v>
      </c>
      <c r="AA96" s="203">
        <v>0.83</v>
      </c>
      <c r="AB96" s="203">
        <v>0</v>
      </c>
      <c r="AC96" s="203">
        <v>12.92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32.200000000000003</v>
      </c>
      <c r="AJ96" s="203">
        <v>0</v>
      </c>
      <c r="AK96" s="203">
        <v>4.3499999999999996</v>
      </c>
      <c r="AL96" s="203">
        <v>0</v>
      </c>
      <c r="AM96" s="203">
        <v>0</v>
      </c>
      <c r="AN96" s="203">
        <v>0</v>
      </c>
      <c r="AO96" s="203">
        <v>204.45</v>
      </c>
      <c r="AP96" s="203">
        <v>0</v>
      </c>
    </row>
    <row r="97" spans="1:42">
      <c r="A97" t="s">
        <v>139</v>
      </c>
      <c r="B97" s="203">
        <v>0</v>
      </c>
      <c r="C97" s="203">
        <v>11.12</v>
      </c>
      <c r="D97" s="203">
        <v>1.93</v>
      </c>
      <c r="E97" s="203">
        <v>0</v>
      </c>
      <c r="F97" s="203">
        <v>16.32</v>
      </c>
      <c r="G97" s="203">
        <v>5</v>
      </c>
      <c r="H97" s="203">
        <v>0</v>
      </c>
      <c r="I97" s="203">
        <v>17.82</v>
      </c>
      <c r="J97" s="203">
        <v>0.67</v>
      </c>
      <c r="K97" s="203">
        <v>0.1</v>
      </c>
      <c r="L97" s="203">
        <v>14.98</v>
      </c>
      <c r="M97" s="203">
        <v>0.46</v>
      </c>
      <c r="N97" s="203">
        <v>1.18</v>
      </c>
      <c r="O97" s="203">
        <v>0</v>
      </c>
      <c r="P97" s="203">
        <v>1.46</v>
      </c>
      <c r="Q97" s="203">
        <v>0.22</v>
      </c>
      <c r="R97" s="203">
        <v>0.42</v>
      </c>
      <c r="S97" s="203">
        <v>0.26</v>
      </c>
      <c r="T97" s="203">
        <v>0</v>
      </c>
      <c r="U97" s="203">
        <v>1.74</v>
      </c>
      <c r="V97" s="203">
        <v>0.21</v>
      </c>
      <c r="W97" s="203">
        <v>0.34</v>
      </c>
      <c r="X97" s="203">
        <v>1.47</v>
      </c>
      <c r="Y97" s="203">
        <v>0</v>
      </c>
      <c r="Z97" s="203">
        <v>2.4</v>
      </c>
      <c r="AA97" s="203">
        <v>0.83</v>
      </c>
      <c r="AB97" s="203">
        <v>0</v>
      </c>
      <c r="AC97" s="203">
        <v>12.92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32.200000000000003</v>
      </c>
      <c r="AJ97" s="203">
        <v>0</v>
      </c>
      <c r="AK97" s="203">
        <v>4.3499999999999996</v>
      </c>
      <c r="AL97" s="203">
        <v>0</v>
      </c>
      <c r="AM97" s="203">
        <v>0</v>
      </c>
      <c r="AN97" s="203">
        <v>0</v>
      </c>
      <c r="AO97" s="203">
        <v>204.45</v>
      </c>
      <c r="AP97" s="203">
        <v>0</v>
      </c>
    </row>
    <row r="98" spans="1:42">
      <c r="A98" t="s">
        <v>140</v>
      </c>
      <c r="B98" s="203">
        <v>0</v>
      </c>
      <c r="C98" s="203">
        <v>11.12</v>
      </c>
      <c r="D98" s="203">
        <v>1.93</v>
      </c>
      <c r="E98" s="203">
        <v>0</v>
      </c>
      <c r="F98" s="203">
        <v>16.32</v>
      </c>
      <c r="G98" s="203">
        <v>5</v>
      </c>
      <c r="H98" s="203">
        <v>0</v>
      </c>
      <c r="I98" s="203">
        <v>16.48</v>
      </c>
      <c r="J98" s="203">
        <v>0.67</v>
      </c>
      <c r="K98" s="203">
        <v>0.1</v>
      </c>
      <c r="L98" s="203">
        <v>14.98</v>
      </c>
      <c r="M98" s="203">
        <v>0.46</v>
      </c>
      <c r="N98" s="203">
        <v>1.18</v>
      </c>
      <c r="O98" s="203">
        <v>0</v>
      </c>
      <c r="P98" s="203">
        <v>1.46</v>
      </c>
      <c r="Q98" s="203">
        <v>0.22</v>
      </c>
      <c r="R98" s="203">
        <v>0.42</v>
      </c>
      <c r="S98" s="203">
        <v>0.26</v>
      </c>
      <c r="T98" s="203">
        <v>0</v>
      </c>
      <c r="U98" s="203">
        <v>1.74</v>
      </c>
      <c r="V98" s="203">
        <v>0.21</v>
      </c>
      <c r="W98" s="203">
        <v>0.35</v>
      </c>
      <c r="X98" s="203">
        <v>1.47</v>
      </c>
      <c r="Y98" s="203">
        <v>0</v>
      </c>
      <c r="Z98" s="203">
        <v>2.4</v>
      </c>
      <c r="AA98" s="203">
        <v>0.83</v>
      </c>
      <c r="AB98" s="203">
        <v>0</v>
      </c>
      <c r="AC98" s="203">
        <v>12.92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32.200000000000003</v>
      </c>
      <c r="AJ98" s="203">
        <v>0</v>
      </c>
      <c r="AK98" s="203">
        <v>4.3499999999999996</v>
      </c>
      <c r="AL98" s="203">
        <v>0</v>
      </c>
      <c r="AM98" s="203">
        <v>0</v>
      </c>
      <c r="AN98" s="203">
        <v>0</v>
      </c>
      <c r="AO98" s="203">
        <v>204.45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0.26081750000000009</v>
      </c>
      <c r="D99">
        <f t="shared" si="0"/>
        <v>3.9547500000000069E-2</v>
      </c>
      <c r="E99">
        <f t="shared" si="0"/>
        <v>0</v>
      </c>
      <c r="F99">
        <f t="shared" si="0"/>
        <v>0.38456000000000001</v>
      </c>
      <c r="G99">
        <f t="shared" si="0"/>
        <v>0.11903</v>
      </c>
      <c r="H99">
        <f t="shared" si="0"/>
        <v>0</v>
      </c>
      <c r="I99">
        <f t="shared" si="0"/>
        <v>0.42784999999999973</v>
      </c>
      <c r="J99">
        <f t="shared" si="0"/>
        <v>1.6080000000000032E-2</v>
      </c>
      <c r="K99">
        <f t="shared" si="0"/>
        <v>1.0950000000000019E-2</v>
      </c>
      <c r="L99">
        <f t="shared" si="0"/>
        <v>1.3670274999999958</v>
      </c>
      <c r="M99">
        <f t="shared" si="0"/>
        <v>1.1040000000000017E-2</v>
      </c>
      <c r="N99">
        <f t="shared" si="0"/>
        <v>2.8320000000000067E-2</v>
      </c>
      <c r="O99">
        <f t="shared" si="0"/>
        <v>0</v>
      </c>
      <c r="P99">
        <f t="shared" si="0"/>
        <v>3.1574999999999957E-2</v>
      </c>
      <c r="Q99">
        <f t="shared" si="0"/>
        <v>1.7549999999999982E-2</v>
      </c>
      <c r="R99">
        <f t="shared" si="0"/>
        <v>3.1440000000000037E-2</v>
      </c>
      <c r="S99">
        <f t="shared" si="0"/>
        <v>1.6587500000000008E-2</v>
      </c>
      <c r="T99">
        <f t="shared" si="0"/>
        <v>0</v>
      </c>
      <c r="U99">
        <f t="shared" si="0"/>
        <v>4.1690000000000005E-2</v>
      </c>
      <c r="V99">
        <f t="shared" si="0"/>
        <v>1.1355000000000013E-2</v>
      </c>
      <c r="W99">
        <f t="shared" si="0"/>
        <v>1.2810000000000019E-2</v>
      </c>
      <c r="X99">
        <f t="shared" si="0"/>
        <v>5.4879999999999977E-2</v>
      </c>
      <c r="Y99">
        <f t="shared" si="0"/>
        <v>0</v>
      </c>
      <c r="Z99">
        <f t="shared" si="0"/>
        <v>8.966999999999993E-2</v>
      </c>
      <c r="AA99">
        <f t="shared" si="0"/>
        <v>4.1120000000000115E-2</v>
      </c>
      <c r="AB99">
        <f t="shared" si="0"/>
        <v>0</v>
      </c>
      <c r="AC99">
        <f t="shared" si="0"/>
        <v>0.31770500000000002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2.8924999999999999E-2</v>
      </c>
      <c r="AH99">
        <f t="shared" si="0"/>
        <v>0</v>
      </c>
      <c r="AI99">
        <f t="shared" si="0"/>
        <v>0.77031999999999934</v>
      </c>
      <c r="AJ99">
        <f t="shared" si="0"/>
        <v>0</v>
      </c>
      <c r="AK99">
        <f t="shared" si="0"/>
        <v>7.3310000000000014E-2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4.9459800000000067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317</v>
      </c>
      <c r="AU1" t="s">
        <v>318</v>
      </c>
      <c r="BB1" t="s">
        <v>319</v>
      </c>
      <c r="BI1" t="s">
        <v>320</v>
      </c>
      <c r="BP1" t="s">
        <v>321</v>
      </c>
      <c r="BX1" t="s">
        <v>322</v>
      </c>
      <c r="CE1" t="s">
        <v>323</v>
      </c>
      <c r="CL1" t="s">
        <v>324</v>
      </c>
      <c r="CS1" t="s">
        <v>325</v>
      </c>
      <c r="CZ1" t="s">
        <v>326</v>
      </c>
      <c r="DF1" t="s">
        <v>327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328</v>
      </c>
      <c r="AK2" s="120" t="s">
        <v>329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-22.013999999999999</v>
      </c>
      <c r="G12" s="124">
        <v>-22.013999999999999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22.013999999999999</v>
      </c>
      <c r="AF12" s="124">
        <v>0</v>
      </c>
      <c r="AG12" s="124">
        <v>0</v>
      </c>
      <c r="AH12" s="124">
        <v>0</v>
      </c>
      <c r="AI12" s="124">
        <v>22.013999999999999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22.013999999999999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-22.013999999999999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220.14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220.14</v>
      </c>
      <c r="DF12" s="123">
        <f t="shared" si="31"/>
        <v>22.013999999999999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-22.013999999999999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-35.186</v>
      </c>
      <c r="G13" s="124">
        <v>-35.186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35.186</v>
      </c>
      <c r="AF13" s="124">
        <v>0</v>
      </c>
      <c r="AG13" s="124">
        <v>0</v>
      </c>
      <c r="AH13" s="124">
        <v>0</v>
      </c>
      <c r="AI13" s="124">
        <v>35.186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35.186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-35.186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351.86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351.86</v>
      </c>
      <c r="DF13" s="123">
        <f t="shared" si="31"/>
        <v>35.186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-35.186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-57.661999999999999</v>
      </c>
      <c r="G14" s="124">
        <v>-57.661999999999999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57.661999999999999</v>
      </c>
      <c r="AF14" s="124">
        <v>0</v>
      </c>
      <c r="AG14" s="124">
        <v>0</v>
      </c>
      <c r="AH14" s="124">
        <v>0</v>
      </c>
      <c r="AI14" s="124">
        <v>57.661999999999999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57.661999999999999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-57.661999999999999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576.62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576.62</v>
      </c>
      <c r="DF14" s="123">
        <f t="shared" si="31"/>
        <v>57.661999999999999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-57.661999999999999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-78.391999999999996</v>
      </c>
      <c r="G15" s="124">
        <v>-78.391999999999996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78.391999999999996</v>
      </c>
      <c r="AF15" s="124">
        <v>0</v>
      </c>
      <c r="AG15" s="124">
        <v>0</v>
      </c>
      <c r="AH15" s="124">
        <v>0</v>
      </c>
      <c r="AI15" s="124">
        <v>78.391999999999996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78.391999999999996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-78.391999999999996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783.92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783.92</v>
      </c>
      <c r="DF15" s="123">
        <f t="shared" si="31"/>
        <v>78.391999999999996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-78.391999999999996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-25</v>
      </c>
      <c r="D16" s="124">
        <v>0</v>
      </c>
      <c r="E16" s="124">
        <v>0</v>
      </c>
      <c r="F16" s="124">
        <v>-100.062</v>
      </c>
      <c r="G16" s="124">
        <v>-125.062</v>
      </c>
      <c r="H16" s="118"/>
      <c r="I16" s="33">
        <v>14</v>
      </c>
      <c r="J16" s="124">
        <v>25</v>
      </c>
      <c r="K16" s="124">
        <v>0</v>
      </c>
      <c r="L16" s="124">
        <v>0</v>
      </c>
      <c r="M16" s="124">
        <v>0</v>
      </c>
      <c r="N16" s="124">
        <v>25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100.062</v>
      </c>
      <c r="AF16" s="124">
        <v>0</v>
      </c>
      <c r="AG16" s="124">
        <v>0</v>
      </c>
      <c r="AH16" s="124">
        <v>0</v>
      </c>
      <c r="AI16" s="124">
        <v>100.062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25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-25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100.062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-100.062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250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250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1000.62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1000.62</v>
      </c>
      <c r="DF16" s="123">
        <f t="shared" si="31"/>
        <v>125.062</v>
      </c>
      <c r="DG16" s="123">
        <f t="shared" si="32"/>
        <v>-25</v>
      </c>
      <c r="DH16" s="123">
        <f t="shared" si="33"/>
        <v>0</v>
      </c>
      <c r="DI16" s="123">
        <f t="shared" si="34"/>
        <v>0</v>
      </c>
      <c r="DJ16" s="123">
        <f t="shared" si="35"/>
        <v>-100.062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-35</v>
      </c>
      <c r="D17" s="124">
        <v>0</v>
      </c>
      <c r="E17" s="124">
        <v>0</v>
      </c>
      <c r="F17" s="124">
        <v>-109.104</v>
      </c>
      <c r="G17" s="124">
        <v>-144.10400000000001</v>
      </c>
      <c r="H17" s="118"/>
      <c r="I17" s="33">
        <v>15</v>
      </c>
      <c r="J17" s="124">
        <v>35</v>
      </c>
      <c r="K17" s="124">
        <v>0</v>
      </c>
      <c r="L17" s="124">
        <v>0</v>
      </c>
      <c r="M17" s="124">
        <v>0</v>
      </c>
      <c r="N17" s="124">
        <v>35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109.104</v>
      </c>
      <c r="AF17" s="124">
        <v>0</v>
      </c>
      <c r="AG17" s="124">
        <v>0</v>
      </c>
      <c r="AH17" s="124">
        <v>0</v>
      </c>
      <c r="AI17" s="124">
        <v>109.104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35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-35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109.104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-109.104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350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350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1091.04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1091.04</v>
      </c>
      <c r="DF17" s="123">
        <f t="shared" si="31"/>
        <v>144.10399999999998</v>
      </c>
      <c r="DG17" s="123">
        <f t="shared" si="32"/>
        <v>-35</v>
      </c>
      <c r="DH17" s="123">
        <f t="shared" si="33"/>
        <v>0</v>
      </c>
      <c r="DI17" s="123">
        <f t="shared" si="34"/>
        <v>0</v>
      </c>
      <c r="DJ17" s="123">
        <f t="shared" si="35"/>
        <v>-109.104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-50</v>
      </c>
      <c r="D18" s="124">
        <v>0</v>
      </c>
      <c r="E18" s="124">
        <v>0</v>
      </c>
      <c r="F18" s="124">
        <v>-132.024</v>
      </c>
      <c r="G18" s="124">
        <v>-182.024</v>
      </c>
      <c r="H18" s="118"/>
      <c r="I18" s="33">
        <v>16</v>
      </c>
      <c r="J18" s="124">
        <v>50</v>
      </c>
      <c r="K18" s="124">
        <v>0</v>
      </c>
      <c r="L18" s="124">
        <v>0</v>
      </c>
      <c r="M18" s="124">
        <v>0</v>
      </c>
      <c r="N18" s="124">
        <v>50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132.024</v>
      </c>
      <c r="AF18" s="124">
        <v>0</v>
      </c>
      <c r="AG18" s="124">
        <v>0</v>
      </c>
      <c r="AH18" s="124">
        <v>0</v>
      </c>
      <c r="AI18" s="124">
        <v>132.024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50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-50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132.024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-132.024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500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500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1320.24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1320.24</v>
      </c>
      <c r="DF18" s="123">
        <f t="shared" si="31"/>
        <v>182.024</v>
      </c>
      <c r="DG18" s="123">
        <f t="shared" si="32"/>
        <v>-50</v>
      </c>
      <c r="DH18" s="123">
        <f t="shared" si="33"/>
        <v>0</v>
      </c>
      <c r="DI18" s="123">
        <f t="shared" si="34"/>
        <v>0</v>
      </c>
      <c r="DJ18" s="123">
        <f t="shared" si="35"/>
        <v>-132.024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-70</v>
      </c>
      <c r="D19" s="124">
        <v>0</v>
      </c>
      <c r="E19" s="124">
        <v>0</v>
      </c>
      <c r="F19" s="124">
        <v>-145</v>
      </c>
      <c r="G19" s="124">
        <v>-215</v>
      </c>
      <c r="H19" s="118"/>
      <c r="I19" s="33">
        <v>17</v>
      </c>
      <c r="J19" s="124">
        <v>70</v>
      </c>
      <c r="K19" s="124">
        <v>0</v>
      </c>
      <c r="L19" s="124">
        <v>0</v>
      </c>
      <c r="M19" s="124">
        <v>0</v>
      </c>
      <c r="N19" s="124">
        <v>70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145</v>
      </c>
      <c r="AF19" s="124">
        <v>0</v>
      </c>
      <c r="AG19" s="124">
        <v>0</v>
      </c>
      <c r="AH19" s="124">
        <v>0</v>
      </c>
      <c r="AI19" s="124">
        <v>145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70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-70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145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-145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700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700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1450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1450</v>
      </c>
      <c r="DF19" s="123">
        <f t="shared" si="31"/>
        <v>215</v>
      </c>
      <c r="DG19" s="123">
        <f t="shared" si="32"/>
        <v>-70</v>
      </c>
      <c r="DH19" s="123">
        <f t="shared" si="33"/>
        <v>0</v>
      </c>
      <c r="DI19" s="123">
        <f t="shared" si="34"/>
        <v>0</v>
      </c>
      <c r="DJ19" s="123">
        <f t="shared" si="35"/>
        <v>-145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-75.358999999999995</v>
      </c>
      <c r="D20" s="124">
        <v>0</v>
      </c>
      <c r="E20" s="124">
        <v>0</v>
      </c>
      <c r="F20" s="124">
        <v>-102.64100000000001</v>
      </c>
      <c r="G20" s="124">
        <v>-178</v>
      </c>
      <c r="H20" s="118"/>
      <c r="I20" s="33">
        <v>18</v>
      </c>
      <c r="J20" s="124">
        <v>75.358999999999995</v>
      </c>
      <c r="K20" s="124">
        <v>0</v>
      </c>
      <c r="L20" s="124">
        <v>0</v>
      </c>
      <c r="M20" s="124">
        <v>0</v>
      </c>
      <c r="N20" s="124">
        <v>75.358999999999995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102.64100000000001</v>
      </c>
      <c r="AF20" s="124">
        <v>0</v>
      </c>
      <c r="AG20" s="124">
        <v>0</v>
      </c>
      <c r="AH20" s="124">
        <v>0</v>
      </c>
      <c r="AI20" s="124">
        <v>102.64100000000001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75.358999999999995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-75.358999999999995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102.64100000000001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-102.64100000000001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753.58999999999992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753.58999999999992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1026.4100000000001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1026.4100000000001</v>
      </c>
      <c r="DF20" s="123">
        <f t="shared" si="31"/>
        <v>178</v>
      </c>
      <c r="DG20" s="123">
        <f t="shared" si="32"/>
        <v>-75.358999999999995</v>
      </c>
      <c r="DH20" s="123">
        <f t="shared" si="33"/>
        <v>0</v>
      </c>
      <c r="DI20" s="123">
        <f t="shared" si="34"/>
        <v>0</v>
      </c>
      <c r="DJ20" s="123">
        <f t="shared" si="35"/>
        <v>-102.64100000000001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-65.620999999999995</v>
      </c>
      <c r="D21" s="124">
        <v>0</v>
      </c>
      <c r="E21" s="124">
        <v>0</v>
      </c>
      <c r="F21" s="124">
        <v>-89.379000000000005</v>
      </c>
      <c r="G21" s="124">
        <v>-155</v>
      </c>
      <c r="H21" s="118"/>
      <c r="I21" s="33">
        <v>19</v>
      </c>
      <c r="J21" s="124">
        <v>65.620999999999995</v>
      </c>
      <c r="K21" s="124">
        <v>0</v>
      </c>
      <c r="L21" s="124">
        <v>0</v>
      </c>
      <c r="M21" s="124">
        <v>0</v>
      </c>
      <c r="N21" s="124">
        <v>65.620999999999995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89.379000000000005</v>
      </c>
      <c r="AF21" s="124">
        <v>0</v>
      </c>
      <c r="AG21" s="124">
        <v>0</v>
      </c>
      <c r="AH21" s="124">
        <v>0</v>
      </c>
      <c r="AI21" s="124">
        <v>89.379000000000005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65.620999999999995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-65.620999999999995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89.379000000000005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-89.379000000000005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656.20999999999992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656.20999999999992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893.79000000000008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893.79000000000008</v>
      </c>
      <c r="DF21" s="123">
        <f t="shared" si="31"/>
        <v>155</v>
      </c>
      <c r="DG21" s="123">
        <f t="shared" si="32"/>
        <v>-65.620999999999995</v>
      </c>
      <c r="DH21" s="123">
        <f t="shared" si="33"/>
        <v>0</v>
      </c>
      <c r="DI21" s="123">
        <f t="shared" si="34"/>
        <v>0</v>
      </c>
      <c r="DJ21" s="123">
        <f t="shared" si="35"/>
        <v>-89.379000000000005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-57.154000000000003</v>
      </c>
      <c r="D22" s="124">
        <v>0</v>
      </c>
      <c r="E22" s="124">
        <v>0</v>
      </c>
      <c r="F22" s="124">
        <v>-77.846000000000004</v>
      </c>
      <c r="G22" s="124">
        <v>-135</v>
      </c>
      <c r="H22" s="118"/>
      <c r="I22" s="33">
        <v>20</v>
      </c>
      <c r="J22" s="124">
        <v>57.154000000000003</v>
      </c>
      <c r="K22" s="124">
        <v>0</v>
      </c>
      <c r="L22" s="124">
        <v>0</v>
      </c>
      <c r="M22" s="124">
        <v>0</v>
      </c>
      <c r="N22" s="124">
        <v>57.154000000000003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77.846000000000004</v>
      </c>
      <c r="AF22" s="124">
        <v>0</v>
      </c>
      <c r="AG22" s="124">
        <v>0</v>
      </c>
      <c r="AH22" s="124">
        <v>0</v>
      </c>
      <c r="AI22" s="124">
        <v>77.846000000000004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57.154000000000003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-57.154000000000003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77.846000000000004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-77.846000000000004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571.54000000000008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571.54000000000008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778.46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778.46</v>
      </c>
      <c r="DF22" s="123">
        <f t="shared" si="31"/>
        <v>135</v>
      </c>
      <c r="DG22" s="123">
        <f t="shared" si="32"/>
        <v>-57.154000000000003</v>
      </c>
      <c r="DH22" s="123">
        <f t="shared" si="33"/>
        <v>0</v>
      </c>
      <c r="DI22" s="123">
        <f t="shared" si="34"/>
        <v>0</v>
      </c>
      <c r="DJ22" s="123">
        <f t="shared" si="35"/>
        <v>-77.846000000000004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-51.65</v>
      </c>
      <c r="D23" s="124">
        <v>0</v>
      </c>
      <c r="E23" s="124">
        <v>0</v>
      </c>
      <c r="F23" s="124">
        <v>-70.349999999999994</v>
      </c>
      <c r="G23" s="124">
        <v>-122</v>
      </c>
      <c r="H23" s="118"/>
      <c r="I23" s="33">
        <v>21</v>
      </c>
      <c r="J23" s="124">
        <v>51.65</v>
      </c>
      <c r="K23" s="124">
        <v>0</v>
      </c>
      <c r="L23" s="124">
        <v>0</v>
      </c>
      <c r="M23" s="124">
        <v>0</v>
      </c>
      <c r="N23" s="124">
        <v>51.65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70.349999999999994</v>
      </c>
      <c r="AF23" s="124">
        <v>0</v>
      </c>
      <c r="AG23" s="124">
        <v>0</v>
      </c>
      <c r="AH23" s="124">
        <v>0</v>
      </c>
      <c r="AI23" s="124">
        <v>70.349999999999994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51.65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-51.65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70.349999999999994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-70.349999999999994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516.5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516.5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703.5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703.5</v>
      </c>
      <c r="DF23" s="123">
        <f t="shared" si="31"/>
        <v>122</v>
      </c>
      <c r="DG23" s="123">
        <f t="shared" si="32"/>
        <v>-51.65</v>
      </c>
      <c r="DH23" s="123">
        <f t="shared" si="33"/>
        <v>0</v>
      </c>
      <c r="DI23" s="123">
        <f t="shared" si="34"/>
        <v>0</v>
      </c>
      <c r="DJ23" s="123">
        <f t="shared" si="35"/>
        <v>-70.349999999999994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-41.912999999999997</v>
      </c>
      <c r="D24" s="124">
        <v>0</v>
      </c>
      <c r="E24" s="124">
        <v>0</v>
      </c>
      <c r="F24" s="124">
        <v>-57.087000000000003</v>
      </c>
      <c r="G24" s="124">
        <v>-99</v>
      </c>
      <c r="H24" s="118"/>
      <c r="I24" s="33">
        <v>22</v>
      </c>
      <c r="J24" s="124">
        <v>41.912999999999997</v>
      </c>
      <c r="K24" s="124">
        <v>0</v>
      </c>
      <c r="L24" s="124">
        <v>0</v>
      </c>
      <c r="M24" s="124">
        <v>0</v>
      </c>
      <c r="N24" s="124">
        <v>41.912999999999997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57.087000000000003</v>
      </c>
      <c r="AF24" s="124">
        <v>0</v>
      </c>
      <c r="AG24" s="124">
        <v>0</v>
      </c>
      <c r="AH24" s="124">
        <v>0</v>
      </c>
      <c r="AI24" s="124">
        <v>57.087000000000003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41.912999999999997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-41.912999999999997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57.087000000000003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-57.087000000000003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419.13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419.13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570.87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570.87</v>
      </c>
      <c r="DF24" s="123">
        <f t="shared" si="31"/>
        <v>99</v>
      </c>
      <c r="DG24" s="123">
        <f t="shared" si="32"/>
        <v>-41.912999999999997</v>
      </c>
      <c r="DH24" s="123">
        <f t="shared" si="33"/>
        <v>0</v>
      </c>
      <c r="DI24" s="123">
        <f t="shared" si="34"/>
        <v>0</v>
      </c>
      <c r="DJ24" s="123">
        <f t="shared" si="35"/>
        <v>-57.087000000000003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-36.832999999999998</v>
      </c>
      <c r="D25" s="124">
        <v>0</v>
      </c>
      <c r="E25" s="124">
        <v>0</v>
      </c>
      <c r="F25" s="124">
        <v>-50.167000000000002</v>
      </c>
      <c r="G25" s="124">
        <v>-87</v>
      </c>
      <c r="H25" s="118"/>
      <c r="I25" s="33">
        <v>23</v>
      </c>
      <c r="J25" s="124">
        <v>36.832999999999998</v>
      </c>
      <c r="K25" s="124">
        <v>0</v>
      </c>
      <c r="L25" s="124">
        <v>0</v>
      </c>
      <c r="M25" s="124">
        <v>0</v>
      </c>
      <c r="N25" s="124">
        <v>36.832999999999998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50.167000000000002</v>
      </c>
      <c r="AF25" s="124">
        <v>0</v>
      </c>
      <c r="AG25" s="124">
        <v>0</v>
      </c>
      <c r="AH25" s="124">
        <v>0</v>
      </c>
      <c r="AI25" s="124">
        <v>50.167000000000002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36.832999999999998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-36.832999999999998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50.167000000000002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-50.167000000000002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368.33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368.33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501.67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501.67</v>
      </c>
      <c r="DF25" s="123">
        <f t="shared" si="31"/>
        <v>87</v>
      </c>
      <c r="DG25" s="123">
        <f t="shared" si="32"/>
        <v>-36.832999999999998</v>
      </c>
      <c r="DH25" s="123">
        <f t="shared" si="33"/>
        <v>0</v>
      </c>
      <c r="DI25" s="123">
        <f t="shared" si="34"/>
        <v>0</v>
      </c>
      <c r="DJ25" s="123">
        <f t="shared" si="35"/>
        <v>-50.167000000000002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-25.402000000000001</v>
      </c>
      <c r="D26" s="124">
        <v>0</v>
      </c>
      <c r="E26" s="124">
        <v>0</v>
      </c>
      <c r="F26" s="124">
        <v>-34.597999999999999</v>
      </c>
      <c r="G26" s="124">
        <v>-60</v>
      </c>
      <c r="H26" s="118"/>
      <c r="I26" s="33">
        <v>24</v>
      </c>
      <c r="J26" s="124">
        <v>25.402000000000001</v>
      </c>
      <c r="K26" s="124">
        <v>0</v>
      </c>
      <c r="L26" s="124">
        <v>0</v>
      </c>
      <c r="M26" s="124">
        <v>0</v>
      </c>
      <c r="N26" s="124">
        <v>25.402000000000001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34.597999999999999</v>
      </c>
      <c r="AF26" s="124">
        <v>0</v>
      </c>
      <c r="AG26" s="124">
        <v>0</v>
      </c>
      <c r="AH26" s="124">
        <v>0</v>
      </c>
      <c r="AI26" s="124">
        <v>34.597999999999999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25.402000000000001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-25.402000000000001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34.597999999999999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-34.597999999999999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254.02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254.02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345.98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345.98</v>
      </c>
      <c r="DF26" s="123">
        <f t="shared" si="31"/>
        <v>60</v>
      </c>
      <c r="DG26" s="123">
        <f t="shared" si="32"/>
        <v>-25.402000000000001</v>
      </c>
      <c r="DH26" s="123">
        <f t="shared" si="33"/>
        <v>0</v>
      </c>
      <c r="DI26" s="123">
        <f t="shared" si="34"/>
        <v>0</v>
      </c>
      <c r="DJ26" s="123">
        <f t="shared" si="35"/>
        <v>-34.597999999999999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-50</v>
      </c>
      <c r="D27" s="124">
        <v>0</v>
      </c>
      <c r="E27" s="124">
        <v>0</v>
      </c>
      <c r="F27" s="124">
        <v>-204</v>
      </c>
      <c r="G27" s="124">
        <v>-254</v>
      </c>
      <c r="H27" s="118"/>
      <c r="I27" s="33">
        <v>25</v>
      </c>
      <c r="J27" s="124">
        <v>50</v>
      </c>
      <c r="K27" s="124">
        <v>0</v>
      </c>
      <c r="L27" s="124">
        <v>0</v>
      </c>
      <c r="M27" s="124">
        <v>0</v>
      </c>
      <c r="N27" s="124">
        <v>50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204</v>
      </c>
      <c r="AF27" s="124">
        <v>0</v>
      </c>
      <c r="AG27" s="124">
        <v>0</v>
      </c>
      <c r="AH27" s="124">
        <v>0</v>
      </c>
      <c r="AI27" s="124">
        <v>204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50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-50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204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-204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500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500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2040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2040</v>
      </c>
      <c r="DF27" s="123">
        <f t="shared" si="31"/>
        <v>254</v>
      </c>
      <c r="DG27" s="123">
        <f t="shared" si="32"/>
        <v>-50</v>
      </c>
      <c r="DH27" s="123">
        <f t="shared" si="33"/>
        <v>0</v>
      </c>
      <c r="DI27" s="123">
        <f t="shared" si="34"/>
        <v>0</v>
      </c>
      <c r="DJ27" s="123">
        <f t="shared" si="35"/>
        <v>-204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-60</v>
      </c>
      <c r="D28" s="124">
        <v>0</v>
      </c>
      <c r="E28" s="124">
        <v>0</v>
      </c>
      <c r="F28" s="124">
        <v>-150</v>
      </c>
      <c r="G28" s="124">
        <v>-210</v>
      </c>
      <c r="H28" s="118"/>
      <c r="I28" s="33">
        <v>26</v>
      </c>
      <c r="J28" s="124">
        <v>60</v>
      </c>
      <c r="K28" s="124">
        <v>0</v>
      </c>
      <c r="L28" s="124">
        <v>0</v>
      </c>
      <c r="M28" s="124">
        <v>0</v>
      </c>
      <c r="N28" s="124">
        <v>60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150</v>
      </c>
      <c r="AF28" s="124">
        <v>0</v>
      </c>
      <c r="AG28" s="124">
        <v>0</v>
      </c>
      <c r="AH28" s="124">
        <v>0</v>
      </c>
      <c r="AI28" s="124">
        <v>150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60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-60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150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-150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600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600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1500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1500</v>
      </c>
      <c r="DF28" s="123">
        <f t="shared" si="31"/>
        <v>210</v>
      </c>
      <c r="DG28" s="123">
        <f t="shared" si="32"/>
        <v>-60</v>
      </c>
      <c r="DH28" s="123">
        <f t="shared" si="33"/>
        <v>0</v>
      </c>
      <c r="DI28" s="123">
        <f t="shared" si="34"/>
        <v>0</v>
      </c>
      <c r="DJ28" s="123">
        <f t="shared" si="35"/>
        <v>-150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-60</v>
      </c>
      <c r="D29" s="124">
        <v>0</v>
      </c>
      <c r="E29" s="124">
        <v>0</v>
      </c>
      <c r="F29" s="124">
        <v>-131</v>
      </c>
      <c r="G29" s="124">
        <v>-191</v>
      </c>
      <c r="H29" s="118"/>
      <c r="I29" s="33">
        <v>27</v>
      </c>
      <c r="J29" s="124">
        <v>60</v>
      </c>
      <c r="K29" s="124">
        <v>0</v>
      </c>
      <c r="L29" s="124">
        <v>0</v>
      </c>
      <c r="M29" s="124">
        <v>0</v>
      </c>
      <c r="N29" s="124">
        <v>60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131</v>
      </c>
      <c r="AF29" s="124">
        <v>0</v>
      </c>
      <c r="AG29" s="124">
        <v>0</v>
      </c>
      <c r="AH29" s="124">
        <v>0</v>
      </c>
      <c r="AI29" s="124">
        <v>131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60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-60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131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-131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600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600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1310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1310</v>
      </c>
      <c r="DF29" s="123">
        <f t="shared" si="31"/>
        <v>191</v>
      </c>
      <c r="DG29" s="123">
        <f t="shared" si="32"/>
        <v>-60</v>
      </c>
      <c r="DH29" s="123">
        <f t="shared" si="33"/>
        <v>0</v>
      </c>
      <c r="DI29" s="123">
        <f t="shared" si="34"/>
        <v>0</v>
      </c>
      <c r="DJ29" s="123">
        <f t="shared" si="35"/>
        <v>-131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-64.350999999999999</v>
      </c>
      <c r="D30" s="124">
        <v>0</v>
      </c>
      <c r="E30" s="124">
        <v>0</v>
      </c>
      <c r="F30" s="124">
        <v>-87.649000000000001</v>
      </c>
      <c r="G30" s="124">
        <v>-152</v>
      </c>
      <c r="H30" s="118"/>
      <c r="I30" s="33">
        <v>28</v>
      </c>
      <c r="J30" s="124">
        <v>64.350999999999999</v>
      </c>
      <c r="K30" s="124">
        <v>0</v>
      </c>
      <c r="L30" s="124">
        <v>0</v>
      </c>
      <c r="M30" s="124">
        <v>0</v>
      </c>
      <c r="N30" s="124">
        <v>64.350999999999999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87.649000000000001</v>
      </c>
      <c r="AF30" s="124">
        <v>0</v>
      </c>
      <c r="AG30" s="124">
        <v>0</v>
      </c>
      <c r="AH30" s="124">
        <v>0</v>
      </c>
      <c r="AI30" s="124">
        <v>87.649000000000001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64.350999999999999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-64.350999999999999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87.649000000000001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-87.649000000000001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643.51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643.51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876.49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876.49</v>
      </c>
      <c r="DF30" s="123">
        <f t="shared" si="31"/>
        <v>152</v>
      </c>
      <c r="DG30" s="123">
        <f t="shared" si="32"/>
        <v>-64.350999999999999</v>
      </c>
      <c r="DH30" s="123">
        <f t="shared" si="33"/>
        <v>0</v>
      </c>
      <c r="DI30" s="123">
        <f t="shared" si="34"/>
        <v>0</v>
      </c>
      <c r="DJ30" s="123">
        <f t="shared" si="35"/>
        <v>-87.649000000000001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-22.437999999999999</v>
      </c>
      <c r="D31" s="124">
        <v>0</v>
      </c>
      <c r="E31" s="124">
        <v>0</v>
      </c>
      <c r="F31" s="124">
        <v>-30.562000000000001</v>
      </c>
      <c r="G31" s="124">
        <v>-53</v>
      </c>
      <c r="H31" s="118"/>
      <c r="I31" s="33">
        <v>29</v>
      </c>
      <c r="J31" s="124">
        <v>22.437999999999999</v>
      </c>
      <c r="K31" s="124">
        <v>0</v>
      </c>
      <c r="L31" s="124">
        <v>0</v>
      </c>
      <c r="M31" s="124">
        <v>0</v>
      </c>
      <c r="N31" s="124">
        <v>22.437999999999999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30.562000000000001</v>
      </c>
      <c r="AF31" s="124">
        <v>0</v>
      </c>
      <c r="AG31" s="124">
        <v>0</v>
      </c>
      <c r="AH31" s="124">
        <v>0</v>
      </c>
      <c r="AI31" s="124">
        <v>30.562000000000001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22.437999999999999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-22.437999999999999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30.562000000000001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-30.562000000000001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224.38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224.38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305.62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305.62</v>
      </c>
      <c r="DF31" s="123">
        <f t="shared" si="31"/>
        <v>53</v>
      </c>
      <c r="DG31" s="123">
        <f t="shared" si="32"/>
        <v>-22.437999999999999</v>
      </c>
      <c r="DH31" s="123">
        <f t="shared" si="33"/>
        <v>0</v>
      </c>
      <c r="DI31" s="123">
        <f t="shared" si="34"/>
        <v>0</v>
      </c>
      <c r="DJ31" s="123">
        <f t="shared" si="35"/>
        <v>-30.562000000000001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-11.007</v>
      </c>
      <c r="D32" s="124">
        <v>0</v>
      </c>
      <c r="E32" s="124">
        <v>0</v>
      </c>
      <c r="F32" s="124">
        <v>-14.993</v>
      </c>
      <c r="G32" s="124">
        <v>-26</v>
      </c>
      <c r="H32" s="118"/>
      <c r="I32" s="33">
        <v>30</v>
      </c>
      <c r="J32" s="124">
        <v>11.007</v>
      </c>
      <c r="K32" s="124">
        <v>0</v>
      </c>
      <c r="L32" s="124">
        <v>0</v>
      </c>
      <c r="M32" s="124">
        <v>0</v>
      </c>
      <c r="N32" s="124">
        <v>11.007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14.993</v>
      </c>
      <c r="AF32" s="124">
        <v>0</v>
      </c>
      <c r="AG32" s="124">
        <v>0</v>
      </c>
      <c r="AH32" s="124">
        <v>0</v>
      </c>
      <c r="AI32" s="124">
        <v>14.993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11.007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-11.007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14.993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-14.993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110.07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110.07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149.93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149.93</v>
      </c>
      <c r="DF32" s="123">
        <f t="shared" si="31"/>
        <v>26</v>
      </c>
      <c r="DG32" s="123">
        <f t="shared" si="32"/>
        <v>-11.007</v>
      </c>
      <c r="DH32" s="123">
        <f t="shared" si="33"/>
        <v>0</v>
      </c>
      <c r="DI32" s="123">
        <f t="shared" si="34"/>
        <v>0</v>
      </c>
      <c r="DJ32" s="123">
        <f t="shared" si="35"/>
        <v>-14.993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-3.81</v>
      </c>
      <c r="D40" s="124">
        <v>0</v>
      </c>
      <c r="E40" s="124">
        <v>0</v>
      </c>
      <c r="F40" s="124">
        <v>-5.19</v>
      </c>
      <c r="G40" s="124">
        <v>-9</v>
      </c>
      <c r="H40" s="118"/>
      <c r="I40" s="33">
        <v>38</v>
      </c>
      <c r="J40" s="124">
        <v>3.81</v>
      </c>
      <c r="K40" s="124">
        <v>0</v>
      </c>
      <c r="L40" s="124">
        <v>0</v>
      </c>
      <c r="M40" s="124">
        <v>0</v>
      </c>
      <c r="N40" s="124">
        <v>3.81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5.19</v>
      </c>
      <c r="AF40" s="124">
        <v>0</v>
      </c>
      <c r="AG40" s="124">
        <v>0</v>
      </c>
      <c r="AH40" s="124">
        <v>0</v>
      </c>
      <c r="AI40" s="124">
        <v>5.19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3.81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-3.81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5.19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-5.19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38.1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38.1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51.900000000000006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51.900000000000006</v>
      </c>
      <c r="DF40" s="123">
        <f t="shared" si="31"/>
        <v>9</v>
      </c>
      <c r="DG40" s="123">
        <f t="shared" si="32"/>
        <v>-3.81</v>
      </c>
      <c r="DH40" s="123">
        <f t="shared" si="33"/>
        <v>0</v>
      </c>
      <c r="DI40" s="123">
        <f t="shared" si="34"/>
        <v>0</v>
      </c>
      <c r="DJ40" s="123">
        <f t="shared" si="35"/>
        <v>-5.19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-13.971</v>
      </c>
      <c r="D41" s="124">
        <v>0</v>
      </c>
      <c r="E41" s="124">
        <v>0</v>
      </c>
      <c r="F41" s="124">
        <v>-19.029</v>
      </c>
      <c r="G41" s="124">
        <v>-33</v>
      </c>
      <c r="H41" s="118"/>
      <c r="I41" s="33">
        <v>39</v>
      </c>
      <c r="J41" s="124">
        <v>13.971</v>
      </c>
      <c r="K41" s="124">
        <v>0</v>
      </c>
      <c r="L41" s="124">
        <v>0</v>
      </c>
      <c r="M41" s="124">
        <v>0</v>
      </c>
      <c r="N41" s="124">
        <v>13.971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19.029</v>
      </c>
      <c r="AF41" s="124">
        <v>0</v>
      </c>
      <c r="AG41" s="124">
        <v>0</v>
      </c>
      <c r="AH41" s="124">
        <v>0</v>
      </c>
      <c r="AI41" s="124">
        <v>19.029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13.971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-13.971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19.029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-19.029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139.71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139.71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190.29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190.29</v>
      </c>
      <c r="DF41" s="123">
        <f t="shared" si="31"/>
        <v>33</v>
      </c>
      <c r="DG41" s="123">
        <f t="shared" si="32"/>
        <v>-13.971</v>
      </c>
      <c r="DH41" s="123">
        <f t="shared" si="33"/>
        <v>0</v>
      </c>
      <c r="DI41" s="123">
        <f t="shared" si="34"/>
        <v>0</v>
      </c>
      <c r="DJ41" s="123">
        <f t="shared" si="35"/>
        <v>-19.029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-24.132000000000001</v>
      </c>
      <c r="D42" s="124">
        <v>0</v>
      </c>
      <c r="E42" s="124">
        <v>0</v>
      </c>
      <c r="F42" s="124">
        <v>-32.868000000000002</v>
      </c>
      <c r="G42" s="124">
        <v>-57</v>
      </c>
      <c r="H42" s="118"/>
      <c r="I42" s="33">
        <v>40</v>
      </c>
      <c r="J42" s="124">
        <v>24.132000000000001</v>
      </c>
      <c r="K42" s="124">
        <v>0</v>
      </c>
      <c r="L42" s="124">
        <v>0</v>
      </c>
      <c r="M42" s="124">
        <v>0</v>
      </c>
      <c r="N42" s="124">
        <v>24.132000000000001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32.868000000000002</v>
      </c>
      <c r="AF42" s="124">
        <v>0</v>
      </c>
      <c r="AG42" s="124">
        <v>0</v>
      </c>
      <c r="AH42" s="124">
        <v>0</v>
      </c>
      <c r="AI42" s="124">
        <v>32.868000000000002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24.132000000000001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-24.132000000000001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32.868000000000002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-32.868000000000002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241.32000000000002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241.32000000000002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328.68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328.68</v>
      </c>
      <c r="DF42" s="123">
        <f t="shared" si="31"/>
        <v>57</v>
      </c>
      <c r="DG42" s="123">
        <f t="shared" si="32"/>
        <v>-24.132000000000001</v>
      </c>
      <c r="DH42" s="123">
        <f t="shared" si="33"/>
        <v>0</v>
      </c>
      <c r="DI42" s="123">
        <f t="shared" si="34"/>
        <v>0</v>
      </c>
      <c r="DJ42" s="123">
        <f t="shared" si="35"/>
        <v>-32.868000000000002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-35.985999999999997</v>
      </c>
      <c r="D43" s="124">
        <v>0</v>
      </c>
      <c r="E43" s="124">
        <v>0</v>
      </c>
      <c r="F43" s="124">
        <v>-49.014000000000003</v>
      </c>
      <c r="G43" s="124">
        <v>-85</v>
      </c>
      <c r="H43" s="118"/>
      <c r="I43" s="33">
        <v>41</v>
      </c>
      <c r="J43" s="124">
        <v>35.985999999999997</v>
      </c>
      <c r="K43" s="124">
        <v>0</v>
      </c>
      <c r="L43" s="124">
        <v>0</v>
      </c>
      <c r="M43" s="124">
        <v>0</v>
      </c>
      <c r="N43" s="124">
        <v>35.985999999999997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49.014000000000003</v>
      </c>
      <c r="AF43" s="124">
        <v>0</v>
      </c>
      <c r="AG43" s="124">
        <v>0</v>
      </c>
      <c r="AH43" s="124">
        <v>0</v>
      </c>
      <c r="AI43" s="124">
        <v>49.014000000000003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35.985999999999997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-35.985999999999997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49.014000000000003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-49.014000000000003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359.85999999999996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359.85999999999996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490.14000000000004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490.14000000000004</v>
      </c>
      <c r="DF43" s="123">
        <f t="shared" si="31"/>
        <v>85</v>
      </c>
      <c r="DG43" s="123">
        <f t="shared" si="32"/>
        <v>-35.985999999999997</v>
      </c>
      <c r="DH43" s="123">
        <f t="shared" si="33"/>
        <v>0</v>
      </c>
      <c r="DI43" s="123">
        <f t="shared" si="34"/>
        <v>0</v>
      </c>
      <c r="DJ43" s="123">
        <f t="shared" si="35"/>
        <v>-49.014000000000003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-40.219000000000001</v>
      </c>
      <c r="D44" s="124">
        <v>0</v>
      </c>
      <c r="E44" s="124">
        <v>0</v>
      </c>
      <c r="F44" s="124">
        <v>-54.780999999999999</v>
      </c>
      <c r="G44" s="124">
        <v>-95</v>
      </c>
      <c r="H44" s="118"/>
      <c r="I44" s="33">
        <v>42</v>
      </c>
      <c r="J44" s="124">
        <v>40.219000000000001</v>
      </c>
      <c r="K44" s="124">
        <v>0</v>
      </c>
      <c r="L44" s="124">
        <v>0</v>
      </c>
      <c r="M44" s="124">
        <v>0</v>
      </c>
      <c r="N44" s="124">
        <v>40.219000000000001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54.780999999999999</v>
      </c>
      <c r="AF44" s="124">
        <v>0</v>
      </c>
      <c r="AG44" s="124">
        <v>0</v>
      </c>
      <c r="AH44" s="124">
        <v>0</v>
      </c>
      <c r="AI44" s="124">
        <v>54.780999999999999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40.219000000000001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-40.219000000000001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54.780999999999999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-54.780999999999999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402.19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402.19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547.80999999999995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547.80999999999995</v>
      </c>
      <c r="DF44" s="123">
        <f t="shared" si="31"/>
        <v>95</v>
      </c>
      <c r="DG44" s="123">
        <f t="shared" si="32"/>
        <v>-40.219000000000001</v>
      </c>
      <c r="DH44" s="123">
        <f t="shared" si="33"/>
        <v>0</v>
      </c>
      <c r="DI44" s="123">
        <f t="shared" si="34"/>
        <v>0</v>
      </c>
      <c r="DJ44" s="123">
        <f t="shared" si="35"/>
        <v>-54.780999999999999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-50.38</v>
      </c>
      <c r="D45" s="124">
        <v>0</v>
      </c>
      <c r="E45" s="124">
        <v>0</v>
      </c>
      <c r="F45" s="124">
        <v>-68.62</v>
      </c>
      <c r="G45" s="124">
        <v>-119</v>
      </c>
      <c r="H45" s="118"/>
      <c r="I45" s="33">
        <v>43</v>
      </c>
      <c r="J45" s="124">
        <v>50.38</v>
      </c>
      <c r="K45" s="124">
        <v>0</v>
      </c>
      <c r="L45" s="124">
        <v>0</v>
      </c>
      <c r="M45" s="124">
        <v>0</v>
      </c>
      <c r="N45" s="124">
        <v>50.38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68.62</v>
      </c>
      <c r="AF45" s="124">
        <v>0</v>
      </c>
      <c r="AG45" s="124">
        <v>0</v>
      </c>
      <c r="AH45" s="124">
        <v>0</v>
      </c>
      <c r="AI45" s="124">
        <v>68.62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50.38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-50.38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68.62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-68.62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503.8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503.8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686.2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686.2</v>
      </c>
      <c r="DF45" s="123">
        <f t="shared" si="31"/>
        <v>119</v>
      </c>
      <c r="DG45" s="123">
        <f t="shared" si="32"/>
        <v>-50.38</v>
      </c>
      <c r="DH45" s="123">
        <f t="shared" si="33"/>
        <v>0</v>
      </c>
      <c r="DI45" s="123">
        <f t="shared" si="34"/>
        <v>0</v>
      </c>
      <c r="DJ45" s="123">
        <f t="shared" si="35"/>
        <v>-68.62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-53.767000000000003</v>
      </c>
      <c r="D46" s="124">
        <v>0</v>
      </c>
      <c r="E46" s="124">
        <v>0</v>
      </c>
      <c r="F46" s="124">
        <v>-73.233000000000004</v>
      </c>
      <c r="G46" s="124">
        <v>-127</v>
      </c>
      <c r="H46" s="118"/>
      <c r="I46" s="33">
        <v>44</v>
      </c>
      <c r="J46" s="124">
        <v>53.767000000000003</v>
      </c>
      <c r="K46" s="124">
        <v>0</v>
      </c>
      <c r="L46" s="124">
        <v>0</v>
      </c>
      <c r="M46" s="124">
        <v>0</v>
      </c>
      <c r="N46" s="124">
        <v>53.767000000000003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73.233000000000004</v>
      </c>
      <c r="AF46" s="124">
        <v>0</v>
      </c>
      <c r="AG46" s="124">
        <v>0</v>
      </c>
      <c r="AH46" s="124">
        <v>0</v>
      </c>
      <c r="AI46" s="124">
        <v>73.233000000000004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53.767000000000003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-53.767000000000003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73.233000000000004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-73.233000000000004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537.67000000000007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537.67000000000007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732.33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732.33</v>
      </c>
      <c r="DF46" s="123">
        <f t="shared" si="31"/>
        <v>127</v>
      </c>
      <c r="DG46" s="123">
        <f t="shared" si="32"/>
        <v>-53.767000000000003</v>
      </c>
      <c r="DH46" s="123">
        <f t="shared" si="33"/>
        <v>0</v>
      </c>
      <c r="DI46" s="123">
        <f t="shared" si="34"/>
        <v>0</v>
      </c>
      <c r="DJ46" s="123">
        <f t="shared" si="35"/>
        <v>-73.233000000000004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-60.963999999999999</v>
      </c>
      <c r="D47" s="124">
        <v>0</v>
      </c>
      <c r="E47" s="124">
        <v>0</v>
      </c>
      <c r="F47" s="124">
        <v>-83.036000000000001</v>
      </c>
      <c r="G47" s="124">
        <v>-144</v>
      </c>
      <c r="H47" s="118"/>
      <c r="I47" s="33">
        <v>45</v>
      </c>
      <c r="J47" s="124">
        <v>60.963999999999999</v>
      </c>
      <c r="K47" s="124">
        <v>0</v>
      </c>
      <c r="L47" s="124">
        <v>0</v>
      </c>
      <c r="M47" s="124">
        <v>0</v>
      </c>
      <c r="N47" s="124">
        <v>60.963999999999999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83.036000000000001</v>
      </c>
      <c r="AF47" s="124">
        <v>0</v>
      </c>
      <c r="AG47" s="124">
        <v>0</v>
      </c>
      <c r="AH47" s="124">
        <v>0</v>
      </c>
      <c r="AI47" s="124">
        <v>83.036000000000001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60.963999999999999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-60.963999999999999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83.036000000000001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-83.036000000000001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609.64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609.64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830.36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830.36</v>
      </c>
      <c r="DF47" s="123">
        <f t="shared" si="31"/>
        <v>144</v>
      </c>
      <c r="DG47" s="123">
        <f t="shared" si="32"/>
        <v>-60.963999999999999</v>
      </c>
      <c r="DH47" s="123">
        <f t="shared" si="33"/>
        <v>0</v>
      </c>
      <c r="DI47" s="123">
        <f t="shared" si="34"/>
        <v>0</v>
      </c>
      <c r="DJ47" s="123">
        <f t="shared" si="35"/>
        <v>-83.036000000000001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-58.000999999999998</v>
      </c>
      <c r="D48" s="124">
        <v>0</v>
      </c>
      <c r="E48" s="124">
        <v>0</v>
      </c>
      <c r="F48" s="124">
        <v>-78.998999999999995</v>
      </c>
      <c r="G48" s="124">
        <v>-137</v>
      </c>
      <c r="H48" s="118"/>
      <c r="I48" s="33">
        <v>46</v>
      </c>
      <c r="J48" s="124">
        <v>58.000999999999998</v>
      </c>
      <c r="K48" s="124">
        <v>0</v>
      </c>
      <c r="L48" s="124">
        <v>0</v>
      </c>
      <c r="M48" s="124">
        <v>0</v>
      </c>
      <c r="N48" s="124">
        <v>58.000999999999998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78.998999999999995</v>
      </c>
      <c r="AF48" s="124">
        <v>0</v>
      </c>
      <c r="AG48" s="124">
        <v>0</v>
      </c>
      <c r="AH48" s="124">
        <v>0</v>
      </c>
      <c r="AI48" s="124">
        <v>78.998999999999995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58.000999999999998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-58.000999999999998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78.998999999999995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-78.998999999999995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580.01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580.01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789.99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789.99</v>
      </c>
      <c r="DF48" s="123">
        <f t="shared" si="31"/>
        <v>137</v>
      </c>
      <c r="DG48" s="123">
        <f t="shared" si="32"/>
        <v>-58.000999999999998</v>
      </c>
      <c r="DH48" s="123">
        <f t="shared" si="33"/>
        <v>0</v>
      </c>
      <c r="DI48" s="123">
        <f t="shared" si="34"/>
        <v>0</v>
      </c>
      <c r="DJ48" s="123">
        <f t="shared" si="35"/>
        <v>-78.998999999999995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-50</v>
      </c>
      <c r="D49" s="124">
        <v>0</v>
      </c>
      <c r="E49" s="124">
        <v>0</v>
      </c>
      <c r="F49" s="124">
        <v>-95</v>
      </c>
      <c r="G49" s="124">
        <v>-145</v>
      </c>
      <c r="H49" s="118"/>
      <c r="I49" s="33">
        <v>47</v>
      </c>
      <c r="J49" s="124">
        <v>50</v>
      </c>
      <c r="K49" s="124">
        <v>0</v>
      </c>
      <c r="L49" s="124">
        <v>0</v>
      </c>
      <c r="M49" s="124">
        <v>0</v>
      </c>
      <c r="N49" s="124">
        <v>50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95</v>
      </c>
      <c r="AF49" s="124">
        <v>0</v>
      </c>
      <c r="AG49" s="124">
        <v>0</v>
      </c>
      <c r="AH49" s="124">
        <v>0</v>
      </c>
      <c r="AI49" s="124">
        <v>95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50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-50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95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-95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500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500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950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950</v>
      </c>
      <c r="DF49" s="123">
        <f t="shared" si="31"/>
        <v>145</v>
      </c>
      <c r="DG49" s="123">
        <f t="shared" si="32"/>
        <v>-50</v>
      </c>
      <c r="DH49" s="123">
        <f t="shared" si="33"/>
        <v>0</v>
      </c>
      <c r="DI49" s="123">
        <f t="shared" si="34"/>
        <v>0</v>
      </c>
      <c r="DJ49" s="123">
        <f t="shared" si="35"/>
        <v>-95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-45</v>
      </c>
      <c r="D50" s="124">
        <v>0</v>
      </c>
      <c r="E50" s="124">
        <v>0</v>
      </c>
      <c r="F50" s="124">
        <v>-119</v>
      </c>
      <c r="G50" s="124">
        <v>-164</v>
      </c>
      <c r="H50" s="118"/>
      <c r="I50" s="33">
        <v>48</v>
      </c>
      <c r="J50" s="124">
        <v>45</v>
      </c>
      <c r="K50" s="124">
        <v>0</v>
      </c>
      <c r="L50" s="124">
        <v>0</v>
      </c>
      <c r="M50" s="124">
        <v>0</v>
      </c>
      <c r="N50" s="124">
        <v>45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119</v>
      </c>
      <c r="AF50" s="124">
        <v>0</v>
      </c>
      <c r="AG50" s="124">
        <v>0</v>
      </c>
      <c r="AH50" s="124">
        <v>0</v>
      </c>
      <c r="AI50" s="124">
        <v>119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45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-45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119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-119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450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450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1190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1190</v>
      </c>
      <c r="DF50" s="123">
        <f t="shared" si="31"/>
        <v>164</v>
      </c>
      <c r="DG50" s="123">
        <f t="shared" si="32"/>
        <v>-45</v>
      </c>
      <c r="DH50" s="123">
        <f t="shared" si="33"/>
        <v>0</v>
      </c>
      <c r="DI50" s="123">
        <f t="shared" si="34"/>
        <v>0</v>
      </c>
      <c r="DJ50" s="123">
        <f t="shared" si="35"/>
        <v>-119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-45</v>
      </c>
      <c r="D51" s="124">
        <v>0</v>
      </c>
      <c r="E51" s="124">
        <v>0</v>
      </c>
      <c r="F51" s="124">
        <v>-119</v>
      </c>
      <c r="G51" s="124">
        <v>-164</v>
      </c>
      <c r="H51" s="118"/>
      <c r="I51" s="33">
        <v>49</v>
      </c>
      <c r="J51" s="124">
        <v>45</v>
      </c>
      <c r="K51" s="124">
        <v>0</v>
      </c>
      <c r="L51" s="124">
        <v>0</v>
      </c>
      <c r="M51" s="124">
        <v>0</v>
      </c>
      <c r="N51" s="124">
        <v>45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119</v>
      </c>
      <c r="AF51" s="124">
        <v>0</v>
      </c>
      <c r="AG51" s="124">
        <v>0</v>
      </c>
      <c r="AH51" s="124">
        <v>0</v>
      </c>
      <c r="AI51" s="124">
        <v>119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45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-45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119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-119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450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450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1190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1190</v>
      </c>
      <c r="DF51" s="123">
        <f t="shared" si="31"/>
        <v>164</v>
      </c>
      <c r="DG51" s="123">
        <f t="shared" si="32"/>
        <v>-45</v>
      </c>
      <c r="DH51" s="123">
        <f t="shared" si="33"/>
        <v>0</v>
      </c>
      <c r="DI51" s="123">
        <f t="shared" si="34"/>
        <v>0</v>
      </c>
      <c r="DJ51" s="123">
        <f t="shared" si="35"/>
        <v>-119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-35</v>
      </c>
      <c r="D52" s="124">
        <v>0</v>
      </c>
      <c r="E52" s="124">
        <v>0</v>
      </c>
      <c r="F52" s="124">
        <v>-118</v>
      </c>
      <c r="G52" s="124">
        <v>-153</v>
      </c>
      <c r="H52" s="118"/>
      <c r="I52" s="33">
        <v>50</v>
      </c>
      <c r="J52" s="124">
        <v>35</v>
      </c>
      <c r="K52" s="124">
        <v>0</v>
      </c>
      <c r="L52" s="124">
        <v>0</v>
      </c>
      <c r="M52" s="124">
        <v>0</v>
      </c>
      <c r="N52" s="124">
        <v>35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118</v>
      </c>
      <c r="AF52" s="124">
        <v>0</v>
      </c>
      <c r="AG52" s="124">
        <v>0</v>
      </c>
      <c r="AH52" s="124">
        <v>0</v>
      </c>
      <c r="AI52" s="124">
        <v>118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35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-35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118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-118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350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350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1180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1180</v>
      </c>
      <c r="DF52" s="123">
        <f t="shared" si="31"/>
        <v>153</v>
      </c>
      <c r="DG52" s="123">
        <f t="shared" si="32"/>
        <v>-35</v>
      </c>
      <c r="DH52" s="123">
        <f t="shared" si="33"/>
        <v>0</v>
      </c>
      <c r="DI52" s="123">
        <f t="shared" si="34"/>
        <v>0</v>
      </c>
      <c r="DJ52" s="123">
        <f t="shared" si="35"/>
        <v>-118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-30</v>
      </c>
      <c r="D53" s="124">
        <v>0</v>
      </c>
      <c r="E53" s="124">
        <v>0</v>
      </c>
      <c r="F53" s="124">
        <v>-135</v>
      </c>
      <c r="G53" s="124">
        <v>-165</v>
      </c>
      <c r="H53" s="118"/>
      <c r="I53" s="33">
        <v>51</v>
      </c>
      <c r="J53" s="124">
        <v>30</v>
      </c>
      <c r="K53" s="124">
        <v>0</v>
      </c>
      <c r="L53" s="124">
        <v>0</v>
      </c>
      <c r="M53" s="124">
        <v>0</v>
      </c>
      <c r="N53" s="124">
        <v>30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135</v>
      </c>
      <c r="AF53" s="124">
        <v>0</v>
      </c>
      <c r="AG53" s="124">
        <v>0</v>
      </c>
      <c r="AH53" s="124">
        <v>0</v>
      </c>
      <c r="AI53" s="124">
        <v>135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30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-30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135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-135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300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300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1350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1350</v>
      </c>
      <c r="DF53" s="123">
        <f t="shared" si="31"/>
        <v>165</v>
      </c>
      <c r="DG53" s="123">
        <f t="shared" si="32"/>
        <v>-30</v>
      </c>
      <c r="DH53" s="123">
        <f t="shared" si="33"/>
        <v>0</v>
      </c>
      <c r="DI53" s="123">
        <f t="shared" si="34"/>
        <v>0</v>
      </c>
      <c r="DJ53" s="123">
        <f t="shared" si="35"/>
        <v>-135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-35</v>
      </c>
      <c r="D54" s="124">
        <v>0</v>
      </c>
      <c r="E54" s="124">
        <v>0</v>
      </c>
      <c r="F54" s="124">
        <v>-125</v>
      </c>
      <c r="G54" s="124">
        <v>-160</v>
      </c>
      <c r="H54" s="118"/>
      <c r="I54" s="33">
        <v>52</v>
      </c>
      <c r="J54" s="124">
        <v>35</v>
      </c>
      <c r="K54" s="124">
        <v>0</v>
      </c>
      <c r="L54" s="124">
        <v>0</v>
      </c>
      <c r="M54" s="124">
        <v>0</v>
      </c>
      <c r="N54" s="124">
        <v>35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125</v>
      </c>
      <c r="AF54" s="124">
        <v>0</v>
      </c>
      <c r="AG54" s="124">
        <v>0</v>
      </c>
      <c r="AH54" s="124">
        <v>0</v>
      </c>
      <c r="AI54" s="124">
        <v>125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35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-35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125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-125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350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350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1250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1250</v>
      </c>
      <c r="DF54" s="123">
        <f t="shared" si="31"/>
        <v>160</v>
      </c>
      <c r="DG54" s="123">
        <f t="shared" si="32"/>
        <v>-35</v>
      </c>
      <c r="DH54" s="123">
        <f t="shared" si="33"/>
        <v>0</v>
      </c>
      <c r="DI54" s="123">
        <f t="shared" si="34"/>
        <v>0</v>
      </c>
      <c r="DJ54" s="123">
        <f t="shared" si="35"/>
        <v>-125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-20</v>
      </c>
      <c r="D55" s="124">
        <v>0</v>
      </c>
      <c r="E55" s="124">
        <v>0</v>
      </c>
      <c r="F55" s="124">
        <v>-155</v>
      </c>
      <c r="G55" s="124">
        <v>-175</v>
      </c>
      <c r="H55" s="118"/>
      <c r="I55" s="33">
        <v>53</v>
      </c>
      <c r="J55" s="124">
        <v>20</v>
      </c>
      <c r="K55" s="124">
        <v>0</v>
      </c>
      <c r="L55" s="124">
        <v>0</v>
      </c>
      <c r="M55" s="124">
        <v>0</v>
      </c>
      <c r="N55" s="124">
        <v>20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155</v>
      </c>
      <c r="AF55" s="124">
        <v>0</v>
      </c>
      <c r="AG55" s="124">
        <v>0</v>
      </c>
      <c r="AH55" s="124">
        <v>0</v>
      </c>
      <c r="AI55" s="124">
        <v>155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20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-20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155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-155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200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200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1550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1550</v>
      </c>
      <c r="DF55" s="123">
        <f t="shared" si="31"/>
        <v>175</v>
      </c>
      <c r="DG55" s="123">
        <f t="shared" si="32"/>
        <v>-20</v>
      </c>
      <c r="DH55" s="123">
        <f t="shared" si="33"/>
        <v>0</v>
      </c>
      <c r="DI55" s="123">
        <f t="shared" si="34"/>
        <v>0</v>
      </c>
      <c r="DJ55" s="123">
        <f t="shared" si="35"/>
        <v>-155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-20</v>
      </c>
      <c r="D56" s="124">
        <v>0</v>
      </c>
      <c r="E56" s="124">
        <v>0</v>
      </c>
      <c r="F56" s="124">
        <v>-166</v>
      </c>
      <c r="G56" s="124">
        <v>-186</v>
      </c>
      <c r="H56" s="118"/>
      <c r="I56" s="33">
        <v>54</v>
      </c>
      <c r="J56" s="124">
        <v>20</v>
      </c>
      <c r="K56" s="124">
        <v>0</v>
      </c>
      <c r="L56" s="124">
        <v>0</v>
      </c>
      <c r="M56" s="124">
        <v>0</v>
      </c>
      <c r="N56" s="124">
        <v>20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166</v>
      </c>
      <c r="AF56" s="124">
        <v>0</v>
      </c>
      <c r="AG56" s="124">
        <v>0</v>
      </c>
      <c r="AH56" s="124">
        <v>0</v>
      </c>
      <c r="AI56" s="124">
        <v>166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20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-20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166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-166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200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200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1660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1660</v>
      </c>
      <c r="DF56" s="123">
        <f t="shared" si="31"/>
        <v>186</v>
      </c>
      <c r="DG56" s="123">
        <f t="shared" si="32"/>
        <v>-20</v>
      </c>
      <c r="DH56" s="123">
        <f t="shared" si="33"/>
        <v>0</v>
      </c>
      <c r="DI56" s="123">
        <f t="shared" si="34"/>
        <v>0</v>
      </c>
      <c r="DJ56" s="123">
        <f t="shared" si="35"/>
        <v>-166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-50</v>
      </c>
      <c r="D57" s="124">
        <v>0</v>
      </c>
      <c r="E57" s="124">
        <v>0</v>
      </c>
      <c r="F57" s="124">
        <v>-162</v>
      </c>
      <c r="G57" s="124">
        <v>-212</v>
      </c>
      <c r="H57" s="118"/>
      <c r="I57" s="33">
        <v>55</v>
      </c>
      <c r="J57" s="124">
        <v>50</v>
      </c>
      <c r="K57" s="124">
        <v>0</v>
      </c>
      <c r="L57" s="124">
        <v>0</v>
      </c>
      <c r="M57" s="124">
        <v>0</v>
      </c>
      <c r="N57" s="124">
        <v>50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162</v>
      </c>
      <c r="AF57" s="124">
        <v>0</v>
      </c>
      <c r="AG57" s="124">
        <v>0</v>
      </c>
      <c r="AH57" s="124">
        <v>0</v>
      </c>
      <c r="AI57" s="124">
        <v>162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50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-50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162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-162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500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500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1620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1620</v>
      </c>
      <c r="DF57" s="123">
        <f t="shared" si="31"/>
        <v>212</v>
      </c>
      <c r="DG57" s="123">
        <f t="shared" si="32"/>
        <v>-50</v>
      </c>
      <c r="DH57" s="123">
        <f t="shared" si="33"/>
        <v>0</v>
      </c>
      <c r="DI57" s="123">
        <f t="shared" si="34"/>
        <v>0</v>
      </c>
      <c r="DJ57" s="123">
        <f t="shared" si="35"/>
        <v>-162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-20</v>
      </c>
      <c r="D58" s="124">
        <v>0</v>
      </c>
      <c r="E58" s="124">
        <v>0</v>
      </c>
      <c r="F58" s="124">
        <v>-222</v>
      </c>
      <c r="G58" s="124">
        <v>-242</v>
      </c>
      <c r="H58" s="118"/>
      <c r="I58" s="33">
        <v>56</v>
      </c>
      <c r="J58" s="124">
        <v>20</v>
      </c>
      <c r="K58" s="124">
        <v>0</v>
      </c>
      <c r="L58" s="124">
        <v>0</v>
      </c>
      <c r="M58" s="124">
        <v>0</v>
      </c>
      <c r="N58" s="124">
        <v>20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222</v>
      </c>
      <c r="AF58" s="124">
        <v>0</v>
      </c>
      <c r="AG58" s="124">
        <v>0</v>
      </c>
      <c r="AH58" s="124">
        <v>0</v>
      </c>
      <c r="AI58" s="124">
        <v>222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20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-20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222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-222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200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200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2220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2220</v>
      </c>
      <c r="DF58" s="123">
        <f t="shared" si="31"/>
        <v>242</v>
      </c>
      <c r="DG58" s="123">
        <f t="shared" si="32"/>
        <v>-20</v>
      </c>
      <c r="DH58" s="123">
        <f t="shared" si="33"/>
        <v>0</v>
      </c>
      <c r="DI58" s="123">
        <f t="shared" si="34"/>
        <v>0</v>
      </c>
      <c r="DJ58" s="123">
        <f t="shared" si="35"/>
        <v>-222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-234.10599999999999</v>
      </c>
      <c r="G59" s="124">
        <v>-234.10599999999999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234.10599999999999</v>
      </c>
      <c r="AF59" s="124">
        <v>0</v>
      </c>
      <c r="AG59" s="124">
        <v>0</v>
      </c>
      <c r="AH59" s="124">
        <v>0</v>
      </c>
      <c r="AI59" s="124">
        <v>234.10599999999999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234.10599999999999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-234.10599999999999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2341.06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2341.06</v>
      </c>
      <c r="DF59" s="123">
        <f t="shared" si="31"/>
        <v>234.10599999999999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-234.10599999999999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-187.39599999999999</v>
      </c>
      <c r="G60" s="124">
        <v>-187.39599999999999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187.39599999999999</v>
      </c>
      <c r="AF60" s="124">
        <v>0</v>
      </c>
      <c r="AG60" s="124">
        <v>0</v>
      </c>
      <c r="AH60" s="124">
        <v>0</v>
      </c>
      <c r="AI60" s="124">
        <v>187.39599999999999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187.39599999999999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-187.39599999999999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1873.9599999999998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1873.9599999999998</v>
      </c>
      <c r="DF60" s="123">
        <f t="shared" si="31"/>
        <v>187.39599999999999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-187.39599999999999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-140.52600000000001</v>
      </c>
      <c r="G61" s="124">
        <v>-140.52600000000001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140.52600000000001</v>
      </c>
      <c r="AF61" s="124">
        <v>0</v>
      </c>
      <c r="AG61" s="124">
        <v>0</v>
      </c>
      <c r="AH61" s="124">
        <v>0</v>
      </c>
      <c r="AI61" s="124">
        <v>140.52600000000001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140.52600000000001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-140.52600000000001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1405.2600000000002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1405.2600000000002</v>
      </c>
      <c r="DF61" s="123">
        <f t="shared" si="31"/>
        <v>140.52600000000001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-140.52600000000001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-102.96599999999999</v>
      </c>
      <c r="G62" s="124">
        <v>-102.96599999999999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102.96599999999999</v>
      </c>
      <c r="AF62" s="124">
        <v>0</v>
      </c>
      <c r="AG62" s="124">
        <v>0</v>
      </c>
      <c r="AH62" s="124">
        <v>0</v>
      </c>
      <c r="AI62" s="124">
        <v>102.96599999999999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102.96599999999999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-102.96599999999999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1029.6599999999999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1029.6599999999999</v>
      </c>
      <c r="DF62" s="123">
        <f t="shared" si="31"/>
        <v>102.96599999999999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-102.96599999999999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-80.334999999999994</v>
      </c>
      <c r="G63" s="124">
        <v>-80.334999999999994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80.334999999999994</v>
      </c>
      <c r="AF63" s="124">
        <v>0</v>
      </c>
      <c r="AG63" s="124">
        <v>0</v>
      </c>
      <c r="AH63" s="124">
        <v>0</v>
      </c>
      <c r="AI63" s="124">
        <v>80.334999999999994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80.334999999999994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-80.334999999999994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803.34999999999991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803.34999999999991</v>
      </c>
      <c r="DF63" s="123">
        <f t="shared" si="31"/>
        <v>80.334999999999994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-80.334999999999994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-67.495000000000005</v>
      </c>
      <c r="G64" s="124">
        <v>-67.495000000000005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67.495000000000005</v>
      </c>
      <c r="AF64" s="124">
        <v>0</v>
      </c>
      <c r="AG64" s="124">
        <v>0</v>
      </c>
      <c r="AH64" s="124">
        <v>0</v>
      </c>
      <c r="AI64" s="124">
        <v>67.495000000000005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67.495000000000005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-67.495000000000005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674.95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674.95</v>
      </c>
      <c r="DF64" s="123">
        <f t="shared" si="31"/>
        <v>67.495000000000005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-67.495000000000005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-59.704999999999998</v>
      </c>
      <c r="G65" s="124">
        <v>-59.704999999999998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59.704999999999998</v>
      </c>
      <c r="AF65" s="124">
        <v>0</v>
      </c>
      <c r="AG65" s="124">
        <v>0</v>
      </c>
      <c r="AH65" s="124">
        <v>0</v>
      </c>
      <c r="AI65" s="124">
        <v>59.704999999999998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59.704999999999998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-59.704999999999998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597.04999999999995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597.04999999999995</v>
      </c>
      <c r="DF65" s="123">
        <f t="shared" si="31"/>
        <v>59.704999999999998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-59.704999999999998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-63.759</v>
      </c>
      <c r="G66" s="124">
        <v>-63.759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63.759</v>
      </c>
      <c r="AF66" s="124">
        <v>0</v>
      </c>
      <c r="AG66" s="124">
        <v>0</v>
      </c>
      <c r="AH66" s="124">
        <v>0</v>
      </c>
      <c r="AI66" s="124">
        <v>63.759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63.759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-63.759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637.59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637.59</v>
      </c>
      <c r="DF66" s="123">
        <f t="shared" si="31"/>
        <v>63.759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-63.759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-76.247</v>
      </c>
      <c r="G67" s="124">
        <v>-76.247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76.247</v>
      </c>
      <c r="AF67" s="124">
        <v>0</v>
      </c>
      <c r="AG67" s="124">
        <v>0</v>
      </c>
      <c r="AH67" s="124">
        <v>0</v>
      </c>
      <c r="AI67" s="124">
        <v>76.247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76.247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-76.247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762.47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762.47</v>
      </c>
      <c r="DF67" s="123">
        <f t="shared" si="31"/>
        <v>76.247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-76.247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-80.826999999999998</v>
      </c>
      <c r="G68" s="124">
        <v>-80.826999999999998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80.826999999999998</v>
      </c>
      <c r="AF68" s="124">
        <v>0</v>
      </c>
      <c r="AG68" s="124">
        <v>0</v>
      </c>
      <c r="AH68" s="124">
        <v>0</v>
      </c>
      <c r="AI68" s="124">
        <v>80.826999999999998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80.826999999999998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-80.826999999999998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808.27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808.27</v>
      </c>
      <c r="DF68" s="123">
        <f t="shared" ref="DF68:DF99" si="59">AR68+AU68+BB68+BI68+BP68</f>
        <v>80.826999999999998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-80.826999999999998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-85.531999999999996</v>
      </c>
      <c r="G69" s="124">
        <v>-85.531999999999996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85.531999999999996</v>
      </c>
      <c r="AF69" s="124">
        <v>0</v>
      </c>
      <c r="AG69" s="124">
        <v>0</v>
      </c>
      <c r="AH69" s="124">
        <v>0</v>
      </c>
      <c r="AI69" s="124">
        <v>85.531999999999996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85.531999999999996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-85.531999999999996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855.31999999999994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855.31999999999994</v>
      </c>
      <c r="DF69" s="123">
        <f t="shared" si="59"/>
        <v>85.531999999999996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-85.531999999999996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-95.311999999999998</v>
      </c>
      <c r="G70" s="124">
        <v>-95.311999999999998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95.311999999999998</v>
      </c>
      <c r="AF70" s="124">
        <v>0</v>
      </c>
      <c r="AG70" s="124">
        <v>0</v>
      </c>
      <c r="AH70" s="124">
        <v>0</v>
      </c>
      <c r="AI70" s="124">
        <v>95.311999999999998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95.311999999999998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-95.311999999999998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953.12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953.12</v>
      </c>
      <c r="DF70" s="123">
        <f t="shared" si="59"/>
        <v>95.311999999999998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-95.311999999999998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-107.075</v>
      </c>
      <c r="G71" s="124">
        <v>-107.075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107.075</v>
      </c>
      <c r="AF71" s="124">
        <v>0</v>
      </c>
      <c r="AG71" s="124">
        <v>0</v>
      </c>
      <c r="AH71" s="124">
        <v>0</v>
      </c>
      <c r="AI71" s="124">
        <v>107.075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107.075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-107.075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1070.75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1070.75</v>
      </c>
      <c r="DF71" s="123">
        <f t="shared" si="59"/>
        <v>107.075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-107.075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-117.47199999999999</v>
      </c>
      <c r="G72" s="124">
        <v>-117.47199999999999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117.47199999999999</v>
      </c>
      <c r="AF72" s="124">
        <v>0</v>
      </c>
      <c r="AG72" s="124">
        <v>0</v>
      </c>
      <c r="AH72" s="124">
        <v>0</v>
      </c>
      <c r="AI72" s="124">
        <v>117.47199999999999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117.47199999999999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-117.47199999999999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1174.72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1174.72</v>
      </c>
      <c r="DF72" s="123">
        <f t="shared" si="59"/>
        <v>117.47199999999999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-117.47199999999999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-117.33</v>
      </c>
      <c r="G73" s="124">
        <v>-117.33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117.33</v>
      </c>
      <c r="AF73" s="124">
        <v>0</v>
      </c>
      <c r="AG73" s="124">
        <v>0</v>
      </c>
      <c r="AH73" s="124">
        <v>0</v>
      </c>
      <c r="AI73" s="124">
        <v>117.33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117.33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-117.33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1173.3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1173.3</v>
      </c>
      <c r="DF73" s="123">
        <f t="shared" si="59"/>
        <v>117.33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-117.33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-127.212</v>
      </c>
      <c r="G74" s="124">
        <v>-127.212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127.212</v>
      </c>
      <c r="AF74" s="124">
        <v>0</v>
      </c>
      <c r="AG74" s="124">
        <v>0</v>
      </c>
      <c r="AH74" s="124">
        <v>0</v>
      </c>
      <c r="AI74" s="124">
        <v>127.212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127.212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-127.212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1272.1200000000001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1272.1200000000001</v>
      </c>
      <c r="DF74" s="123">
        <f t="shared" si="59"/>
        <v>127.212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-127.212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-59</v>
      </c>
      <c r="G75" s="124">
        <v>-59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59</v>
      </c>
      <c r="AF75" s="124">
        <v>0</v>
      </c>
      <c r="AG75" s="124">
        <v>0</v>
      </c>
      <c r="AH75" s="124">
        <v>0</v>
      </c>
      <c r="AI75" s="124">
        <v>59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59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-59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590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590</v>
      </c>
      <c r="DF75" s="123">
        <f t="shared" si="59"/>
        <v>59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-59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-41</v>
      </c>
      <c r="G76" s="124">
        <v>-41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41</v>
      </c>
      <c r="AF76" s="124">
        <v>0</v>
      </c>
      <c r="AG76" s="124">
        <v>0</v>
      </c>
      <c r="AH76" s="124">
        <v>0</v>
      </c>
      <c r="AI76" s="124">
        <v>41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41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-41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410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410</v>
      </c>
      <c r="DF76" s="123">
        <f t="shared" si="59"/>
        <v>41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-41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-54</v>
      </c>
      <c r="G77" s="124">
        <v>-54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54</v>
      </c>
      <c r="AF77" s="124">
        <v>0</v>
      </c>
      <c r="AG77" s="124">
        <v>0</v>
      </c>
      <c r="AH77" s="124">
        <v>0</v>
      </c>
      <c r="AI77" s="124">
        <v>54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54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-54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540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540</v>
      </c>
      <c r="DF77" s="123">
        <f t="shared" si="59"/>
        <v>54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-54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-67</v>
      </c>
      <c r="G78" s="124">
        <v>-67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67</v>
      </c>
      <c r="AF78" s="124">
        <v>0</v>
      </c>
      <c r="AG78" s="124">
        <v>0</v>
      </c>
      <c r="AH78" s="124">
        <v>0</v>
      </c>
      <c r="AI78" s="124">
        <v>67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67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-67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670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670</v>
      </c>
      <c r="DF78" s="123">
        <f t="shared" si="59"/>
        <v>67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-67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-86</v>
      </c>
      <c r="G79" s="124">
        <v>-86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86</v>
      </c>
      <c r="AF79" s="124">
        <v>0</v>
      </c>
      <c r="AG79" s="124">
        <v>0</v>
      </c>
      <c r="AH79" s="124">
        <v>0</v>
      </c>
      <c r="AI79" s="124">
        <v>86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86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-86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860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860</v>
      </c>
      <c r="DF79" s="123">
        <f t="shared" si="59"/>
        <v>86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-86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-100</v>
      </c>
      <c r="G80" s="124">
        <v>-100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100</v>
      </c>
      <c r="AF80" s="124">
        <v>0</v>
      </c>
      <c r="AG80" s="124">
        <v>0</v>
      </c>
      <c r="AH80" s="124">
        <v>0</v>
      </c>
      <c r="AI80" s="124">
        <v>100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100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-100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1000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1000</v>
      </c>
      <c r="DF80" s="123">
        <f t="shared" si="59"/>
        <v>100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-100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-118.529</v>
      </c>
      <c r="G81" s="124">
        <v>-118.529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118.529</v>
      </c>
      <c r="AF81" s="124">
        <v>0</v>
      </c>
      <c r="AG81" s="124">
        <v>0</v>
      </c>
      <c r="AH81" s="124">
        <v>0</v>
      </c>
      <c r="AI81" s="124">
        <v>118.529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118.529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-118.529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1185.29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1185.29</v>
      </c>
      <c r="DF81" s="123">
        <f t="shared" si="59"/>
        <v>118.529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-118.529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-118.32899999999999</v>
      </c>
      <c r="G82" s="124">
        <v>-118.32899999999999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118.32899999999999</v>
      </c>
      <c r="AF82" s="124">
        <v>0</v>
      </c>
      <c r="AG82" s="124">
        <v>0</v>
      </c>
      <c r="AH82" s="124">
        <v>0</v>
      </c>
      <c r="AI82" s="124">
        <v>118.32899999999999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118.32899999999999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-118.32899999999999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1183.29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1183.29</v>
      </c>
      <c r="DF82" s="123">
        <f t="shared" si="59"/>
        <v>118.32899999999999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-118.32899999999999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-123.404</v>
      </c>
      <c r="G83" s="124">
        <v>-123.404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123.404</v>
      </c>
      <c r="AF83" s="124">
        <v>0</v>
      </c>
      <c r="AG83" s="124">
        <v>0</v>
      </c>
      <c r="AH83" s="124">
        <v>0</v>
      </c>
      <c r="AI83" s="124">
        <v>123.404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123.404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-123.404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1234.04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1234.04</v>
      </c>
      <c r="DF83" s="123">
        <f t="shared" si="59"/>
        <v>123.404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-123.404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-128.584</v>
      </c>
      <c r="G84" s="124">
        <v>-128.584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128.584</v>
      </c>
      <c r="AF84" s="124">
        <v>0</v>
      </c>
      <c r="AG84" s="124">
        <v>0</v>
      </c>
      <c r="AH84" s="124">
        <v>0</v>
      </c>
      <c r="AI84" s="124">
        <v>128.584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128.584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-128.584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1285.8400000000001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1285.8400000000001</v>
      </c>
      <c r="DF84" s="123">
        <f t="shared" si="59"/>
        <v>128.584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-128.584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-131.92400000000001</v>
      </c>
      <c r="G85" s="124">
        <v>-131.92400000000001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131.92400000000001</v>
      </c>
      <c r="AF85" s="124">
        <v>0</v>
      </c>
      <c r="AG85" s="124">
        <v>0</v>
      </c>
      <c r="AH85" s="124">
        <v>0</v>
      </c>
      <c r="AI85" s="124">
        <v>131.92400000000001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131.92400000000001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-131.92400000000001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1319.24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1319.24</v>
      </c>
      <c r="DF85" s="123">
        <f t="shared" si="59"/>
        <v>131.92400000000001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-131.92400000000001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-124.251</v>
      </c>
      <c r="G86" s="124">
        <v>-124.251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124.251</v>
      </c>
      <c r="AF86" s="124">
        <v>0</v>
      </c>
      <c r="AG86" s="124">
        <v>0</v>
      </c>
      <c r="AH86" s="124">
        <v>0</v>
      </c>
      <c r="AI86" s="124">
        <v>124.251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124.251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-124.251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1242.51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1242.51</v>
      </c>
      <c r="DF86" s="123">
        <f t="shared" si="59"/>
        <v>124.251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-124.251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-110.94799999999999</v>
      </c>
      <c r="G87" s="124">
        <v>-110.94799999999999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110.94799999999999</v>
      </c>
      <c r="AF87" s="124">
        <v>0</v>
      </c>
      <c r="AG87" s="124">
        <v>0</v>
      </c>
      <c r="AH87" s="124">
        <v>0</v>
      </c>
      <c r="AI87" s="124">
        <v>110.94799999999999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110.94799999999999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-110.94799999999999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1109.48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1109.48</v>
      </c>
      <c r="DF87" s="123">
        <f t="shared" si="59"/>
        <v>110.94799999999999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-110.94799999999999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-94.358000000000004</v>
      </c>
      <c r="G88" s="124">
        <v>-94.358000000000004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94.358000000000004</v>
      </c>
      <c r="AF88" s="124">
        <v>0</v>
      </c>
      <c r="AG88" s="124">
        <v>0</v>
      </c>
      <c r="AH88" s="124">
        <v>0</v>
      </c>
      <c r="AI88" s="124">
        <v>94.358000000000004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94.358000000000004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-94.358000000000004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943.58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943.58</v>
      </c>
      <c r="DF88" s="123">
        <f t="shared" si="59"/>
        <v>94.358000000000004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-94.358000000000004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-64.048000000000002</v>
      </c>
      <c r="G89" s="124">
        <v>-64.048000000000002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64.048000000000002</v>
      </c>
      <c r="AF89" s="124">
        <v>0</v>
      </c>
      <c r="AG89" s="124">
        <v>0</v>
      </c>
      <c r="AH89" s="124">
        <v>0</v>
      </c>
      <c r="AI89" s="124">
        <v>64.048000000000002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64.048000000000002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-64.048000000000002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640.48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640.48</v>
      </c>
      <c r="DF89" s="123">
        <f t="shared" si="59"/>
        <v>64.048000000000002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-64.048000000000002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-29.777999999999999</v>
      </c>
      <c r="G90" s="124">
        <v>-29.777999999999999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29.777999999999999</v>
      </c>
      <c r="AF90" s="124">
        <v>0</v>
      </c>
      <c r="AG90" s="124">
        <v>0</v>
      </c>
      <c r="AH90" s="124">
        <v>0</v>
      </c>
      <c r="AI90" s="124">
        <v>29.777999999999999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29.777999999999999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-29.777999999999999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297.77999999999997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297.77999999999997</v>
      </c>
      <c r="DF90" s="123">
        <f t="shared" si="59"/>
        <v>29.777999999999999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-29.777999999999999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-1.7669999999999999</v>
      </c>
      <c r="G91" s="124">
        <v>-1.7669999999999999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1.7669999999999999</v>
      </c>
      <c r="AF91" s="124">
        <v>0</v>
      </c>
      <c r="AG91" s="124">
        <v>0</v>
      </c>
      <c r="AH91" s="124">
        <v>0</v>
      </c>
      <c r="AI91" s="124">
        <v>1.7669999999999999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1.7669999999999999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-1.7669999999999999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17.669999999999998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17.669999999999998</v>
      </c>
      <c r="DF91" s="123">
        <f t="shared" si="59"/>
        <v>1.7669999999999999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-1.7669999999999999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0.37323949999999995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-0.37323949999999995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1.7141752500000005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-1.7141752500000005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0.3732395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0.3732395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1.7141752499999998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1.7141752499999998</v>
      </c>
      <c r="DE99" s="128"/>
      <c r="DF99" s="123">
        <f t="shared" si="59"/>
        <v>2.0874147500000007</v>
      </c>
      <c r="DG99" s="123">
        <f t="shared" si="60"/>
        <v>-0.37323949999999995</v>
      </c>
      <c r="DH99" s="123">
        <f t="shared" si="61"/>
        <v>0</v>
      </c>
      <c r="DI99" s="123">
        <f t="shared" si="62"/>
        <v>0</v>
      </c>
      <c r="DJ99" s="123">
        <f t="shared" si="63"/>
        <v>-1.7141752500000005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328</v>
      </c>
      <c r="AK101" s="132" t="s">
        <v>329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44807</v>
      </c>
      <c r="B1" s="213" t="s">
        <v>220</v>
      </c>
      <c r="C1" s="213"/>
      <c r="D1" s="21"/>
      <c r="E1" s="21"/>
      <c r="F1" s="21"/>
      <c r="G1" s="21"/>
      <c r="H1" s="21"/>
      <c r="I1" s="21"/>
      <c r="J1" s="207" t="s">
        <v>307</v>
      </c>
      <c r="K1" s="208"/>
      <c r="L1" s="208"/>
      <c r="M1" s="208"/>
      <c r="N1" s="208"/>
      <c r="O1" s="209"/>
      <c r="P1" s="207" t="s">
        <v>306</v>
      </c>
      <c r="Q1" s="210" t="s">
        <v>142</v>
      </c>
      <c r="S1" s="211" t="s">
        <v>308</v>
      </c>
      <c r="T1" s="211"/>
      <c r="U1" s="211"/>
      <c r="V1" s="211"/>
      <c r="W1" s="211"/>
      <c r="Y1" s="214" t="s">
        <v>395</v>
      </c>
      <c r="Z1" s="214"/>
      <c r="AA1" s="212" t="s">
        <v>309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7"/>
      <c r="Q2" s="210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396</v>
      </c>
      <c r="Z2" s="185" t="s">
        <v>397</v>
      </c>
      <c r="AA2" s="212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44807</v>
      </c>
      <c r="B1" s="213" t="s">
        <v>202</v>
      </c>
      <c r="C1" s="213"/>
      <c r="D1" s="215" t="s">
        <v>313</v>
      </c>
      <c r="E1" s="215"/>
      <c r="F1" s="215"/>
      <c r="G1" s="215"/>
      <c r="H1" s="215"/>
      <c r="I1" s="216"/>
      <c r="J1" s="207" t="s">
        <v>307</v>
      </c>
      <c r="K1" s="208"/>
      <c r="L1" s="208"/>
      <c r="M1" s="208"/>
      <c r="N1" s="208"/>
      <c r="O1" s="209"/>
      <c r="P1" s="207"/>
      <c r="Q1" s="210" t="s">
        <v>142</v>
      </c>
      <c r="S1" s="211" t="s">
        <v>308</v>
      </c>
      <c r="T1" s="211"/>
      <c r="U1" s="211"/>
      <c r="V1" s="211"/>
      <c r="W1" s="211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7"/>
      <c r="Q2" s="210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7" t="s">
        <v>229</v>
      </c>
      <c r="B1" s="217"/>
      <c r="C1" s="217"/>
      <c r="D1" s="217"/>
      <c r="E1" s="109"/>
      <c r="F1" s="109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44807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359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54.92</v>
      </c>
      <c r="I3" s="95">
        <v>16.39</v>
      </c>
      <c r="J3" s="95">
        <v>187.91</v>
      </c>
      <c r="K3" s="95">
        <v>5.41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264.63</v>
      </c>
      <c r="W3">
        <v>54.92</v>
      </c>
      <c r="X3">
        <v>16.39</v>
      </c>
      <c r="Y3">
        <v>5.41</v>
      </c>
      <c r="Z3">
        <v>0</v>
      </c>
      <c r="AA3">
        <v>187.91</v>
      </c>
    </row>
    <row r="4" spans="1:27">
      <c r="G4" t="s">
        <v>46</v>
      </c>
      <c r="H4" s="115">
        <v>19.75</v>
      </c>
      <c r="I4" s="88">
        <v>5.75</v>
      </c>
      <c r="J4" s="88">
        <v>164.23</v>
      </c>
      <c r="K4" s="88">
        <v>2.87</v>
      </c>
      <c r="L4" s="88">
        <v>0</v>
      </c>
      <c r="M4" s="116">
        <v>0.45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193.05</v>
      </c>
      <c r="W4">
        <v>19.75</v>
      </c>
      <c r="X4">
        <v>5.75</v>
      </c>
      <c r="Y4">
        <v>2.87</v>
      </c>
      <c r="Z4">
        <v>0.45</v>
      </c>
      <c r="AA4">
        <v>164.23</v>
      </c>
    </row>
    <row r="5" spans="1:27">
      <c r="G5" t="s">
        <v>47</v>
      </c>
      <c r="H5" s="115">
        <v>2.87</v>
      </c>
      <c r="I5" s="88">
        <v>0.39</v>
      </c>
      <c r="J5" s="88">
        <v>144.81</v>
      </c>
      <c r="K5" s="88">
        <v>0.28999999999999998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148.36000000000001</v>
      </c>
      <c r="W5">
        <v>2.87</v>
      </c>
      <c r="X5">
        <v>0.39</v>
      </c>
      <c r="Y5">
        <v>0.28999999999999998</v>
      </c>
      <c r="Z5">
        <v>0</v>
      </c>
      <c r="AA5">
        <v>144.81</v>
      </c>
    </row>
    <row r="6" spans="1:27">
      <c r="G6" t="s">
        <v>48</v>
      </c>
      <c r="H6" s="115">
        <v>0</v>
      </c>
      <c r="I6" s="88">
        <v>0</v>
      </c>
      <c r="J6" s="88">
        <v>120.02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120.02</v>
      </c>
      <c r="W6">
        <v>0</v>
      </c>
      <c r="X6">
        <v>0</v>
      </c>
      <c r="Y6">
        <v>0</v>
      </c>
      <c r="Z6">
        <v>0</v>
      </c>
      <c r="AA6">
        <v>120.02</v>
      </c>
    </row>
    <row r="7" spans="1:27">
      <c r="G7" t="s">
        <v>49</v>
      </c>
      <c r="H7" s="115">
        <v>64.819999999999993</v>
      </c>
      <c r="I7" s="88">
        <v>25.35</v>
      </c>
      <c r="J7" s="88">
        <v>94.82</v>
      </c>
      <c r="K7" s="88">
        <v>7.74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192.73</v>
      </c>
      <c r="W7">
        <v>64.819999999999993</v>
      </c>
      <c r="X7">
        <v>25.35</v>
      </c>
      <c r="Y7">
        <v>7.74</v>
      </c>
      <c r="Z7">
        <v>0</v>
      </c>
      <c r="AA7">
        <v>94.82</v>
      </c>
    </row>
    <row r="8" spans="1:27">
      <c r="G8" t="s">
        <v>50</v>
      </c>
      <c r="H8" s="115">
        <v>55.15</v>
      </c>
      <c r="I8" s="88">
        <v>0</v>
      </c>
      <c r="J8" s="88">
        <v>69.66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124.81</v>
      </c>
      <c r="W8">
        <v>55.15</v>
      </c>
      <c r="X8">
        <v>0</v>
      </c>
      <c r="Y8">
        <v>0</v>
      </c>
      <c r="Z8">
        <v>0</v>
      </c>
      <c r="AA8">
        <v>69.66</v>
      </c>
    </row>
    <row r="9" spans="1:27">
      <c r="G9" t="s">
        <v>51</v>
      </c>
      <c r="H9" s="115">
        <v>37.729999999999997</v>
      </c>
      <c r="I9" s="88">
        <v>0</v>
      </c>
      <c r="J9" s="88">
        <v>50.31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88.04</v>
      </c>
      <c r="W9">
        <v>37.729999999999997</v>
      </c>
      <c r="X9">
        <v>0</v>
      </c>
      <c r="Y9">
        <v>0</v>
      </c>
      <c r="Z9">
        <v>0</v>
      </c>
      <c r="AA9">
        <v>50.31</v>
      </c>
    </row>
    <row r="10" spans="1:27">
      <c r="G10" t="s">
        <v>52</v>
      </c>
      <c r="H10" s="115">
        <v>66.75</v>
      </c>
      <c r="I10" s="88">
        <v>0</v>
      </c>
      <c r="J10" s="88">
        <v>25.16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91.91</v>
      </c>
      <c r="W10">
        <v>66.75</v>
      </c>
      <c r="X10">
        <v>0</v>
      </c>
      <c r="Y10">
        <v>0</v>
      </c>
      <c r="Z10">
        <v>0</v>
      </c>
      <c r="AA10">
        <v>25.16</v>
      </c>
    </row>
    <row r="11" spans="1:27">
      <c r="G11" t="s">
        <v>53</v>
      </c>
      <c r="H11" s="115">
        <v>189.63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189.63</v>
      </c>
      <c r="W11">
        <v>189.63</v>
      </c>
      <c r="X11">
        <v>0</v>
      </c>
      <c r="Y11">
        <v>0</v>
      </c>
      <c r="Z11">
        <v>0</v>
      </c>
      <c r="AA11">
        <v>0</v>
      </c>
    </row>
    <row r="12" spans="1:27">
      <c r="G12" t="s">
        <v>54</v>
      </c>
      <c r="H12" s="115">
        <v>136.41999999999999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136.41999999999999</v>
      </c>
      <c r="W12">
        <v>136.41999999999999</v>
      </c>
      <c r="X12">
        <v>0</v>
      </c>
      <c r="Y12">
        <v>0</v>
      </c>
      <c r="Z12">
        <v>0</v>
      </c>
      <c r="AA12">
        <v>0</v>
      </c>
    </row>
    <row r="13" spans="1:27">
      <c r="G13" t="s">
        <v>55</v>
      </c>
      <c r="H13" s="115">
        <v>92.88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92.88</v>
      </c>
      <c r="W13">
        <v>92.88</v>
      </c>
      <c r="X13">
        <v>0</v>
      </c>
      <c r="Y13">
        <v>0</v>
      </c>
      <c r="Z13">
        <v>0</v>
      </c>
      <c r="AA13">
        <v>0</v>
      </c>
    </row>
    <row r="14" spans="1:27">
      <c r="G14" t="s">
        <v>56</v>
      </c>
      <c r="H14" s="115">
        <v>30.96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30.96</v>
      </c>
      <c r="W14">
        <v>30.96</v>
      </c>
      <c r="X14">
        <v>0</v>
      </c>
      <c r="Y14">
        <v>0</v>
      </c>
      <c r="Z14">
        <v>0</v>
      </c>
      <c r="AA14">
        <v>0</v>
      </c>
    </row>
    <row r="15" spans="1:27">
      <c r="G15" t="s">
        <v>57</v>
      </c>
      <c r="H15" s="115">
        <v>211.88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211.88</v>
      </c>
      <c r="W15">
        <v>211.88</v>
      </c>
      <c r="X15">
        <v>0</v>
      </c>
      <c r="Y15">
        <v>0</v>
      </c>
      <c r="Z15">
        <v>0</v>
      </c>
      <c r="AA15">
        <v>0</v>
      </c>
    </row>
    <row r="16" spans="1:27">
      <c r="G16" t="s">
        <v>58</v>
      </c>
      <c r="H16" s="115">
        <v>137.38999999999999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137.38</v>
      </c>
      <c r="W16">
        <v>137.38999999999999</v>
      </c>
      <c r="X16">
        <v>0</v>
      </c>
      <c r="Y16">
        <v>0</v>
      </c>
      <c r="Z16">
        <v>0</v>
      </c>
      <c r="AA16">
        <v>0</v>
      </c>
    </row>
    <row r="17" spans="7:27">
      <c r="G17" t="s">
        <v>59</v>
      </c>
      <c r="H17" s="115">
        <v>100.62</v>
      </c>
      <c r="I17" s="88">
        <v>0</v>
      </c>
      <c r="J17" s="88">
        <v>0</v>
      </c>
      <c r="K17" s="88">
        <v>0</v>
      </c>
      <c r="L17" s="88">
        <v>0</v>
      </c>
      <c r="M17" s="116">
        <v>0.19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0</v>
      </c>
      <c r="V17" s="116">
        <v>100.81</v>
      </c>
      <c r="W17">
        <v>100.62</v>
      </c>
      <c r="X17">
        <v>0</v>
      </c>
      <c r="Y17">
        <v>0</v>
      </c>
      <c r="Z17">
        <v>0.19</v>
      </c>
      <c r="AA17">
        <v>0</v>
      </c>
    </row>
    <row r="18" spans="7:27">
      <c r="G18" t="s">
        <v>60</v>
      </c>
      <c r="H18" s="115">
        <v>37.729999999999997</v>
      </c>
      <c r="I18" s="88">
        <v>0</v>
      </c>
      <c r="J18" s="88">
        <v>0</v>
      </c>
      <c r="K18" s="88">
        <v>0</v>
      </c>
      <c r="L18" s="88">
        <v>0</v>
      </c>
      <c r="M18" s="116">
        <v>3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0</v>
      </c>
      <c r="V18" s="116">
        <v>40.729999999999997</v>
      </c>
      <c r="W18">
        <v>37.729999999999997</v>
      </c>
      <c r="X18">
        <v>0</v>
      </c>
      <c r="Y18">
        <v>0</v>
      </c>
      <c r="Z18">
        <v>3</v>
      </c>
      <c r="AA18">
        <v>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-11</v>
      </c>
      <c r="Q19" s="88">
        <v>0</v>
      </c>
      <c r="R19" s="88">
        <v>0</v>
      </c>
      <c r="S19" s="116">
        <v>0</v>
      </c>
      <c r="U19" s="115">
        <v>-11</v>
      </c>
      <c r="V19" s="116">
        <v>0</v>
      </c>
      <c r="W19">
        <v>0</v>
      </c>
      <c r="X19">
        <v>0</v>
      </c>
      <c r="Y19">
        <v>0</v>
      </c>
      <c r="Z19">
        <v>0</v>
      </c>
      <c r="AA19">
        <v>-11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0.57999999999999996</v>
      </c>
      <c r="N20" s="115">
        <v>0</v>
      </c>
      <c r="O20" s="88">
        <v>-15</v>
      </c>
      <c r="P20" s="88">
        <v>-77</v>
      </c>
      <c r="Q20" s="88">
        <v>0</v>
      </c>
      <c r="R20" s="88">
        <v>0</v>
      </c>
      <c r="S20" s="116">
        <v>0</v>
      </c>
      <c r="U20" s="115">
        <v>-92</v>
      </c>
      <c r="V20" s="116">
        <v>0.57999999999999996</v>
      </c>
      <c r="W20">
        <v>0</v>
      </c>
      <c r="X20">
        <v>-15</v>
      </c>
      <c r="Y20">
        <v>0</v>
      </c>
      <c r="Z20">
        <v>0.57999999999999996</v>
      </c>
      <c r="AA20">
        <v>-77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0.77</v>
      </c>
      <c r="N21" s="115">
        <v>0</v>
      </c>
      <c r="O21" s="88">
        <v>-45</v>
      </c>
      <c r="P21" s="88">
        <v>-107</v>
      </c>
      <c r="Q21" s="88">
        <v>0</v>
      </c>
      <c r="R21" s="88">
        <v>0</v>
      </c>
      <c r="S21" s="116">
        <v>0</v>
      </c>
      <c r="U21" s="115">
        <v>-152</v>
      </c>
      <c r="V21" s="116">
        <v>0.77</v>
      </c>
      <c r="W21">
        <v>0</v>
      </c>
      <c r="X21">
        <v>-45</v>
      </c>
      <c r="Y21">
        <v>0</v>
      </c>
      <c r="Z21">
        <v>0.77</v>
      </c>
      <c r="AA21">
        <v>-107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0.39</v>
      </c>
      <c r="N22" s="115">
        <v>0</v>
      </c>
      <c r="O22" s="88">
        <v>-60</v>
      </c>
      <c r="P22" s="88">
        <v>-134</v>
      </c>
      <c r="Q22" s="88">
        <v>0</v>
      </c>
      <c r="R22" s="88">
        <v>0</v>
      </c>
      <c r="S22" s="116">
        <v>0</v>
      </c>
      <c r="U22" s="115">
        <v>-194</v>
      </c>
      <c r="V22" s="116">
        <v>0.39</v>
      </c>
      <c r="W22">
        <v>0</v>
      </c>
      <c r="X22">
        <v>-60</v>
      </c>
      <c r="Y22">
        <v>0</v>
      </c>
      <c r="Z22">
        <v>0.39</v>
      </c>
      <c r="AA22">
        <v>-134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5.71</v>
      </c>
      <c r="N23" s="115">
        <v>0</v>
      </c>
      <c r="O23" s="88">
        <v>-70</v>
      </c>
      <c r="P23" s="88">
        <v>-153</v>
      </c>
      <c r="Q23" s="88">
        <v>0</v>
      </c>
      <c r="R23" s="88">
        <v>0</v>
      </c>
      <c r="S23" s="116">
        <v>0</v>
      </c>
      <c r="U23" s="115">
        <v>-223</v>
      </c>
      <c r="V23" s="116">
        <v>5.71</v>
      </c>
      <c r="W23">
        <v>0</v>
      </c>
      <c r="X23">
        <v>-70</v>
      </c>
      <c r="Y23">
        <v>0</v>
      </c>
      <c r="Z23">
        <v>5.71</v>
      </c>
      <c r="AA23">
        <v>-153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7.93</v>
      </c>
      <c r="N24" s="115">
        <v>0</v>
      </c>
      <c r="O24" s="88">
        <v>-85</v>
      </c>
      <c r="P24" s="88">
        <v>-180</v>
      </c>
      <c r="Q24" s="88">
        <v>0</v>
      </c>
      <c r="R24" s="88">
        <v>0</v>
      </c>
      <c r="S24" s="116">
        <v>0</v>
      </c>
      <c r="U24" s="115">
        <v>-265</v>
      </c>
      <c r="V24" s="116">
        <v>7.93</v>
      </c>
      <c r="W24">
        <v>0</v>
      </c>
      <c r="X24">
        <v>-85</v>
      </c>
      <c r="Y24">
        <v>0</v>
      </c>
      <c r="Z24">
        <v>7.93</v>
      </c>
      <c r="AA24">
        <v>-180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9</v>
      </c>
      <c r="N25" s="115">
        <v>0</v>
      </c>
      <c r="O25" s="88">
        <v>-95</v>
      </c>
      <c r="P25" s="88">
        <v>-194</v>
      </c>
      <c r="Q25" s="88">
        <v>0</v>
      </c>
      <c r="R25" s="88">
        <v>0</v>
      </c>
      <c r="S25" s="116">
        <v>0</v>
      </c>
      <c r="U25" s="115">
        <v>-289</v>
      </c>
      <c r="V25" s="116">
        <v>9</v>
      </c>
      <c r="W25">
        <v>0</v>
      </c>
      <c r="X25">
        <v>-95</v>
      </c>
      <c r="Y25">
        <v>0</v>
      </c>
      <c r="Z25">
        <v>9</v>
      </c>
      <c r="AA25">
        <v>-194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2.52</v>
      </c>
      <c r="N26" s="115">
        <v>0</v>
      </c>
      <c r="O26" s="88">
        <v>-110</v>
      </c>
      <c r="P26" s="88">
        <v>-225</v>
      </c>
      <c r="Q26" s="88">
        <v>0</v>
      </c>
      <c r="R26" s="88">
        <v>0</v>
      </c>
      <c r="S26" s="116">
        <v>0</v>
      </c>
      <c r="U26" s="115">
        <v>-335</v>
      </c>
      <c r="V26" s="116">
        <v>2.52</v>
      </c>
      <c r="W26">
        <v>0</v>
      </c>
      <c r="X26">
        <v>-110</v>
      </c>
      <c r="Y26">
        <v>0</v>
      </c>
      <c r="Z26">
        <v>2.52</v>
      </c>
      <c r="AA26">
        <v>-225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1.06</v>
      </c>
      <c r="N27" s="115">
        <v>0</v>
      </c>
      <c r="O27" s="88">
        <v>0</v>
      </c>
      <c r="P27" s="88">
        <v>-72</v>
      </c>
      <c r="Q27" s="88">
        <v>0</v>
      </c>
      <c r="R27" s="88">
        <v>0</v>
      </c>
      <c r="S27" s="116">
        <v>0</v>
      </c>
      <c r="U27" s="115">
        <v>-72</v>
      </c>
      <c r="V27" s="116">
        <v>1.06</v>
      </c>
      <c r="W27">
        <v>0</v>
      </c>
      <c r="X27">
        <v>0</v>
      </c>
      <c r="Y27">
        <v>0</v>
      </c>
      <c r="Z27">
        <v>1.06</v>
      </c>
      <c r="AA27">
        <v>-72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4.55</v>
      </c>
      <c r="N28" s="115">
        <v>0</v>
      </c>
      <c r="O28" s="88">
        <v>0</v>
      </c>
      <c r="P28" s="88">
        <v>-160</v>
      </c>
      <c r="Q28" s="88">
        <v>0</v>
      </c>
      <c r="R28" s="88">
        <v>0</v>
      </c>
      <c r="S28" s="116">
        <v>0</v>
      </c>
      <c r="U28" s="115">
        <v>-160</v>
      </c>
      <c r="V28" s="116">
        <v>4.55</v>
      </c>
      <c r="W28">
        <v>0</v>
      </c>
      <c r="X28">
        <v>0</v>
      </c>
      <c r="Y28">
        <v>0</v>
      </c>
      <c r="Z28">
        <v>4.55</v>
      </c>
      <c r="AA28">
        <v>-160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0.19</v>
      </c>
      <c r="N29" s="115">
        <v>0</v>
      </c>
      <c r="O29" s="88">
        <v>0</v>
      </c>
      <c r="P29" s="88">
        <v>-196</v>
      </c>
      <c r="Q29" s="88">
        <v>0</v>
      </c>
      <c r="R29" s="88">
        <v>0</v>
      </c>
      <c r="S29" s="116">
        <v>0</v>
      </c>
      <c r="U29" s="115">
        <v>-196</v>
      </c>
      <c r="V29" s="116">
        <v>0.19</v>
      </c>
      <c r="W29">
        <v>0</v>
      </c>
      <c r="X29">
        <v>0</v>
      </c>
      <c r="Y29">
        <v>0</v>
      </c>
      <c r="Z29">
        <v>0.19</v>
      </c>
      <c r="AA29">
        <v>-196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5.9</v>
      </c>
      <c r="N30" s="115">
        <v>0</v>
      </c>
      <c r="O30" s="88">
        <v>-10</v>
      </c>
      <c r="P30" s="88">
        <v>-265</v>
      </c>
      <c r="Q30" s="88">
        <v>0</v>
      </c>
      <c r="R30" s="88">
        <v>0</v>
      </c>
      <c r="S30" s="116">
        <v>0</v>
      </c>
      <c r="U30" s="115">
        <v>-275</v>
      </c>
      <c r="V30" s="116">
        <v>5.9</v>
      </c>
      <c r="W30">
        <v>0</v>
      </c>
      <c r="X30">
        <v>-10</v>
      </c>
      <c r="Y30">
        <v>0</v>
      </c>
      <c r="Z30">
        <v>5.9</v>
      </c>
      <c r="AA30">
        <v>-265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5.42</v>
      </c>
      <c r="N31" s="115">
        <v>0</v>
      </c>
      <c r="O31" s="88">
        <v>-65</v>
      </c>
      <c r="P31" s="88">
        <v>-339</v>
      </c>
      <c r="Q31" s="88">
        <v>0</v>
      </c>
      <c r="R31" s="88">
        <v>0</v>
      </c>
      <c r="S31" s="116">
        <v>0</v>
      </c>
      <c r="U31" s="115">
        <v>-404</v>
      </c>
      <c r="V31" s="116">
        <v>5.42</v>
      </c>
      <c r="W31">
        <v>0</v>
      </c>
      <c r="X31">
        <v>-65</v>
      </c>
      <c r="Y31">
        <v>0</v>
      </c>
      <c r="Z31">
        <v>5.42</v>
      </c>
      <c r="AA31">
        <v>-339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7.35</v>
      </c>
      <c r="N32" s="115">
        <v>0</v>
      </c>
      <c r="O32" s="88">
        <v>-95</v>
      </c>
      <c r="P32" s="88">
        <v>-372</v>
      </c>
      <c r="Q32" s="88">
        <v>0</v>
      </c>
      <c r="R32" s="88">
        <v>0</v>
      </c>
      <c r="S32" s="116">
        <v>0</v>
      </c>
      <c r="U32" s="115">
        <v>-467</v>
      </c>
      <c r="V32" s="116">
        <v>7.35</v>
      </c>
      <c r="W32">
        <v>0</v>
      </c>
      <c r="X32">
        <v>-95</v>
      </c>
      <c r="Y32">
        <v>0</v>
      </c>
      <c r="Z32">
        <v>7.35</v>
      </c>
      <c r="AA32">
        <v>-372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1.26</v>
      </c>
      <c r="N33" s="115">
        <v>0</v>
      </c>
      <c r="O33" s="88">
        <v>-125</v>
      </c>
      <c r="P33" s="88">
        <v>-415</v>
      </c>
      <c r="Q33" s="88">
        <v>0</v>
      </c>
      <c r="R33" s="88">
        <v>0</v>
      </c>
      <c r="S33" s="116">
        <v>0</v>
      </c>
      <c r="U33" s="115">
        <v>-540</v>
      </c>
      <c r="V33" s="116">
        <v>1.26</v>
      </c>
      <c r="W33">
        <v>0</v>
      </c>
      <c r="X33">
        <v>-125</v>
      </c>
      <c r="Y33">
        <v>0</v>
      </c>
      <c r="Z33">
        <v>1.26</v>
      </c>
      <c r="AA33">
        <v>-415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2.71</v>
      </c>
      <c r="N34" s="115">
        <v>0</v>
      </c>
      <c r="O34" s="88">
        <v>-140</v>
      </c>
      <c r="P34" s="88">
        <v>-430</v>
      </c>
      <c r="Q34" s="88">
        <v>0</v>
      </c>
      <c r="R34" s="88">
        <v>0</v>
      </c>
      <c r="S34" s="116">
        <v>0</v>
      </c>
      <c r="U34" s="115">
        <v>-570</v>
      </c>
      <c r="V34" s="116">
        <v>2.71</v>
      </c>
      <c r="W34">
        <v>0</v>
      </c>
      <c r="X34">
        <v>-140</v>
      </c>
      <c r="Y34">
        <v>0</v>
      </c>
      <c r="Z34">
        <v>2.71</v>
      </c>
      <c r="AA34">
        <v>-430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4.74</v>
      </c>
      <c r="N35" s="115">
        <v>0</v>
      </c>
      <c r="O35" s="88">
        <v>-235</v>
      </c>
      <c r="P35" s="88">
        <v>-463</v>
      </c>
      <c r="Q35" s="88">
        <v>0</v>
      </c>
      <c r="R35" s="88">
        <v>0</v>
      </c>
      <c r="S35" s="116">
        <v>0</v>
      </c>
      <c r="U35" s="115">
        <v>-698</v>
      </c>
      <c r="V35" s="116">
        <v>4.74</v>
      </c>
      <c r="W35">
        <v>0</v>
      </c>
      <c r="X35">
        <v>-235</v>
      </c>
      <c r="Y35">
        <v>0</v>
      </c>
      <c r="Z35">
        <v>4.74</v>
      </c>
      <c r="AA35">
        <v>-463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-265</v>
      </c>
      <c r="P36" s="88">
        <v>-451</v>
      </c>
      <c r="Q36" s="88">
        <v>0</v>
      </c>
      <c r="R36" s="88">
        <v>0</v>
      </c>
      <c r="S36" s="116">
        <v>0</v>
      </c>
      <c r="U36" s="115">
        <v>-716</v>
      </c>
      <c r="V36" s="116">
        <v>0</v>
      </c>
      <c r="W36">
        <v>0</v>
      </c>
      <c r="X36">
        <v>-265</v>
      </c>
      <c r="Y36">
        <v>0</v>
      </c>
      <c r="Z36">
        <v>0</v>
      </c>
      <c r="AA36">
        <v>-451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4.3499999999999996</v>
      </c>
      <c r="N37" s="115">
        <v>0</v>
      </c>
      <c r="O37" s="88">
        <v>-230</v>
      </c>
      <c r="P37" s="88">
        <v>-261</v>
      </c>
      <c r="Q37" s="88">
        <v>0</v>
      </c>
      <c r="R37" s="88">
        <v>0</v>
      </c>
      <c r="S37" s="116">
        <v>0</v>
      </c>
      <c r="U37" s="115">
        <v>-491</v>
      </c>
      <c r="V37" s="116">
        <v>4.3499999999999996</v>
      </c>
      <c r="W37">
        <v>0</v>
      </c>
      <c r="X37">
        <v>-230</v>
      </c>
      <c r="Y37">
        <v>0</v>
      </c>
      <c r="Z37">
        <v>4.3499999999999996</v>
      </c>
      <c r="AA37">
        <v>-261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5.81</v>
      </c>
      <c r="N38" s="115">
        <v>0</v>
      </c>
      <c r="O38" s="88">
        <v>-225</v>
      </c>
      <c r="P38" s="88">
        <v>-99</v>
      </c>
      <c r="Q38" s="88">
        <v>0</v>
      </c>
      <c r="R38" s="88">
        <v>0</v>
      </c>
      <c r="S38" s="116">
        <v>0</v>
      </c>
      <c r="U38" s="115">
        <v>-324</v>
      </c>
      <c r="V38" s="116">
        <v>5.8</v>
      </c>
      <c r="W38">
        <v>0</v>
      </c>
      <c r="X38">
        <v>-225</v>
      </c>
      <c r="Y38">
        <v>0</v>
      </c>
      <c r="Z38">
        <v>5.81</v>
      </c>
      <c r="AA38">
        <v>-99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9.68</v>
      </c>
      <c r="N39" s="115">
        <v>0</v>
      </c>
      <c r="O39" s="88">
        <v>-127</v>
      </c>
      <c r="P39" s="88">
        <v>-76</v>
      </c>
      <c r="Q39" s="88">
        <v>0</v>
      </c>
      <c r="R39" s="88">
        <v>0</v>
      </c>
      <c r="S39" s="116">
        <v>0</v>
      </c>
      <c r="U39" s="115">
        <v>-203</v>
      </c>
      <c r="V39" s="116">
        <v>9.68</v>
      </c>
      <c r="W39">
        <v>0</v>
      </c>
      <c r="X39">
        <v>-127</v>
      </c>
      <c r="Y39">
        <v>0</v>
      </c>
      <c r="Z39">
        <v>9.68</v>
      </c>
      <c r="AA39">
        <v>-76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3.58</v>
      </c>
      <c r="N40" s="115">
        <v>0</v>
      </c>
      <c r="O40" s="88">
        <v>-106</v>
      </c>
      <c r="P40" s="88">
        <v>-38</v>
      </c>
      <c r="Q40" s="88">
        <v>0</v>
      </c>
      <c r="R40" s="88">
        <v>0</v>
      </c>
      <c r="S40" s="116">
        <v>0</v>
      </c>
      <c r="U40" s="115">
        <v>-144</v>
      </c>
      <c r="V40" s="116">
        <v>3.58</v>
      </c>
      <c r="W40">
        <v>0</v>
      </c>
      <c r="X40">
        <v>-106</v>
      </c>
      <c r="Y40">
        <v>0</v>
      </c>
      <c r="Z40">
        <v>3.58</v>
      </c>
      <c r="AA40">
        <v>-38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3.19</v>
      </c>
      <c r="N41" s="115">
        <v>0</v>
      </c>
      <c r="O41" s="88">
        <v>-97</v>
      </c>
      <c r="P41" s="88">
        <v>0</v>
      </c>
      <c r="Q41" s="88">
        <v>0</v>
      </c>
      <c r="R41" s="88">
        <v>0</v>
      </c>
      <c r="S41" s="116">
        <v>0</v>
      </c>
      <c r="U41" s="115">
        <v>-97</v>
      </c>
      <c r="V41" s="116">
        <v>3.19</v>
      </c>
      <c r="W41">
        <v>0</v>
      </c>
      <c r="X41">
        <v>-97</v>
      </c>
      <c r="Y41">
        <v>0</v>
      </c>
      <c r="Z41">
        <v>3.19</v>
      </c>
      <c r="AA41">
        <v>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3.68</v>
      </c>
      <c r="N42" s="115">
        <v>0</v>
      </c>
      <c r="O42" s="88">
        <v>-51</v>
      </c>
      <c r="P42" s="88">
        <v>0</v>
      </c>
      <c r="Q42" s="88">
        <v>0</v>
      </c>
      <c r="R42" s="88">
        <v>0</v>
      </c>
      <c r="S42" s="116">
        <v>0</v>
      </c>
      <c r="U42" s="115">
        <v>-51</v>
      </c>
      <c r="V42" s="116">
        <v>3.68</v>
      </c>
      <c r="W42">
        <v>0</v>
      </c>
      <c r="X42">
        <v>-51</v>
      </c>
      <c r="Y42">
        <v>0</v>
      </c>
      <c r="Z42">
        <v>3.68</v>
      </c>
      <c r="AA42">
        <v>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2.13</v>
      </c>
      <c r="N43" s="115">
        <v>0</v>
      </c>
      <c r="O43" s="88">
        <v>-26</v>
      </c>
      <c r="P43" s="88">
        <v>0</v>
      </c>
      <c r="Q43" s="88">
        <v>0</v>
      </c>
      <c r="R43" s="88">
        <v>0</v>
      </c>
      <c r="S43" s="116">
        <v>0</v>
      </c>
      <c r="U43" s="115">
        <v>-26</v>
      </c>
      <c r="V43" s="116">
        <v>2.13</v>
      </c>
      <c r="W43">
        <v>0</v>
      </c>
      <c r="X43">
        <v>-26</v>
      </c>
      <c r="Y43">
        <v>0</v>
      </c>
      <c r="Z43">
        <v>2.13</v>
      </c>
      <c r="AA43">
        <v>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3.58</v>
      </c>
      <c r="N44" s="115">
        <v>0</v>
      </c>
      <c r="O44" s="88">
        <v>-22</v>
      </c>
      <c r="P44" s="88">
        <v>0</v>
      </c>
      <c r="Q44" s="88">
        <v>0</v>
      </c>
      <c r="R44" s="88">
        <v>0</v>
      </c>
      <c r="S44" s="116">
        <v>0</v>
      </c>
      <c r="U44" s="115">
        <v>-22</v>
      </c>
      <c r="V44" s="116">
        <v>3.58</v>
      </c>
      <c r="W44">
        <v>0</v>
      </c>
      <c r="X44">
        <v>-22</v>
      </c>
      <c r="Y44">
        <v>0</v>
      </c>
      <c r="Z44">
        <v>3.58</v>
      </c>
      <c r="AA44">
        <v>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1.94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1.94</v>
      </c>
      <c r="W45">
        <v>0</v>
      </c>
      <c r="X45">
        <v>0</v>
      </c>
      <c r="Y45">
        <v>0</v>
      </c>
      <c r="Z45">
        <v>1.94</v>
      </c>
      <c r="AA45">
        <v>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6.29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6.29</v>
      </c>
      <c r="W46">
        <v>0</v>
      </c>
      <c r="X46">
        <v>0</v>
      </c>
      <c r="Y46">
        <v>0</v>
      </c>
      <c r="Z46">
        <v>6.29</v>
      </c>
      <c r="AA46">
        <v>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1.84</v>
      </c>
      <c r="N47" s="115">
        <v>0</v>
      </c>
      <c r="O47" s="88">
        <v>-5.5</v>
      </c>
      <c r="P47" s="88">
        <v>0</v>
      </c>
      <c r="Q47" s="88">
        <v>0</v>
      </c>
      <c r="R47" s="88">
        <v>0</v>
      </c>
      <c r="S47" s="116">
        <v>0</v>
      </c>
      <c r="U47" s="115">
        <v>-5.5</v>
      </c>
      <c r="V47" s="116">
        <v>1.84</v>
      </c>
      <c r="W47">
        <v>0</v>
      </c>
      <c r="X47">
        <v>-5.5</v>
      </c>
      <c r="Y47">
        <v>0</v>
      </c>
      <c r="Z47">
        <v>1.84</v>
      </c>
      <c r="AA47">
        <v>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2.0299999999999998</v>
      </c>
      <c r="N48" s="115">
        <v>0</v>
      </c>
      <c r="O48" s="88">
        <v>-15</v>
      </c>
      <c r="P48" s="88">
        <v>0</v>
      </c>
      <c r="Q48" s="88">
        <v>0</v>
      </c>
      <c r="R48" s="88">
        <v>0</v>
      </c>
      <c r="S48" s="116">
        <v>0</v>
      </c>
      <c r="U48" s="115">
        <v>-15</v>
      </c>
      <c r="V48" s="116">
        <v>2.0299999999999998</v>
      </c>
      <c r="W48">
        <v>0</v>
      </c>
      <c r="X48">
        <v>-15</v>
      </c>
      <c r="Y48">
        <v>0</v>
      </c>
      <c r="Z48">
        <v>2.0299999999999998</v>
      </c>
      <c r="AA48">
        <v>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1.74</v>
      </c>
      <c r="N49" s="115">
        <v>0</v>
      </c>
      <c r="O49" s="88">
        <v>-70</v>
      </c>
      <c r="P49" s="88">
        <v>0</v>
      </c>
      <c r="Q49" s="88">
        <v>0</v>
      </c>
      <c r="R49" s="88">
        <v>0</v>
      </c>
      <c r="S49" s="116">
        <v>0</v>
      </c>
      <c r="U49" s="115">
        <v>-70</v>
      </c>
      <c r="V49" s="116">
        <v>1.74</v>
      </c>
      <c r="W49">
        <v>0</v>
      </c>
      <c r="X49">
        <v>-70</v>
      </c>
      <c r="Y49">
        <v>0</v>
      </c>
      <c r="Z49">
        <v>1.74</v>
      </c>
      <c r="AA49">
        <v>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-70</v>
      </c>
      <c r="P50" s="88">
        <v>0</v>
      </c>
      <c r="Q50" s="88">
        <v>0</v>
      </c>
      <c r="R50" s="88">
        <v>0</v>
      </c>
      <c r="S50" s="116">
        <v>0</v>
      </c>
      <c r="U50" s="115">
        <v>-70</v>
      </c>
      <c r="V50" s="116">
        <v>0</v>
      </c>
      <c r="W50">
        <v>0</v>
      </c>
      <c r="X50">
        <v>-70</v>
      </c>
      <c r="Y50">
        <v>0</v>
      </c>
      <c r="Z50">
        <v>0</v>
      </c>
      <c r="AA50">
        <v>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4.55</v>
      </c>
      <c r="N51" s="115">
        <v>0</v>
      </c>
      <c r="O51" s="88">
        <v>-70</v>
      </c>
      <c r="P51" s="88">
        <v>0</v>
      </c>
      <c r="Q51" s="88">
        <v>0</v>
      </c>
      <c r="R51" s="88">
        <v>0</v>
      </c>
      <c r="S51" s="116">
        <v>0</v>
      </c>
      <c r="U51" s="115">
        <v>-70</v>
      </c>
      <c r="V51" s="116">
        <v>4.55</v>
      </c>
      <c r="W51">
        <v>0</v>
      </c>
      <c r="X51">
        <v>-70</v>
      </c>
      <c r="Y51">
        <v>0</v>
      </c>
      <c r="Z51">
        <v>4.55</v>
      </c>
      <c r="AA51">
        <v>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1.35</v>
      </c>
      <c r="N52" s="115">
        <v>0</v>
      </c>
      <c r="O52" s="88">
        <v>-70</v>
      </c>
      <c r="P52" s="88">
        <v>0</v>
      </c>
      <c r="Q52" s="88">
        <v>0</v>
      </c>
      <c r="R52" s="88">
        <v>0</v>
      </c>
      <c r="S52" s="116">
        <v>0</v>
      </c>
      <c r="U52" s="115">
        <v>-70</v>
      </c>
      <c r="V52" s="116">
        <v>1.35</v>
      </c>
      <c r="W52">
        <v>0</v>
      </c>
      <c r="X52">
        <v>-70</v>
      </c>
      <c r="Y52">
        <v>0</v>
      </c>
      <c r="Z52">
        <v>1.35</v>
      </c>
      <c r="AA52">
        <v>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7.16</v>
      </c>
      <c r="N53" s="115">
        <v>0</v>
      </c>
      <c r="O53" s="88">
        <v>-70</v>
      </c>
      <c r="P53" s="88">
        <v>0</v>
      </c>
      <c r="Q53" s="88">
        <v>0</v>
      </c>
      <c r="R53" s="88">
        <v>0</v>
      </c>
      <c r="S53" s="116">
        <v>0</v>
      </c>
      <c r="U53" s="115">
        <v>-70</v>
      </c>
      <c r="V53" s="116">
        <v>7.16</v>
      </c>
      <c r="W53">
        <v>0</v>
      </c>
      <c r="X53">
        <v>-70</v>
      </c>
      <c r="Y53">
        <v>0</v>
      </c>
      <c r="Z53">
        <v>7.16</v>
      </c>
      <c r="AA53">
        <v>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3.97</v>
      </c>
      <c r="N54" s="115">
        <v>0</v>
      </c>
      <c r="O54" s="88">
        <v>-70</v>
      </c>
      <c r="P54" s="88">
        <v>0</v>
      </c>
      <c r="Q54" s="88">
        <v>0</v>
      </c>
      <c r="R54" s="88">
        <v>0</v>
      </c>
      <c r="S54" s="116">
        <v>0</v>
      </c>
      <c r="U54" s="115">
        <v>-70</v>
      </c>
      <c r="V54" s="116">
        <v>3.97</v>
      </c>
      <c r="W54">
        <v>0</v>
      </c>
      <c r="X54">
        <v>-70</v>
      </c>
      <c r="Y54">
        <v>0</v>
      </c>
      <c r="Z54">
        <v>3.97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4.55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4.55</v>
      </c>
      <c r="W55">
        <v>0</v>
      </c>
      <c r="X55">
        <v>0</v>
      </c>
      <c r="Y55">
        <v>0</v>
      </c>
      <c r="Z55">
        <v>4.55</v>
      </c>
      <c r="AA55">
        <v>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3.19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3.19</v>
      </c>
      <c r="W56">
        <v>0</v>
      </c>
      <c r="X56">
        <v>0</v>
      </c>
      <c r="Y56">
        <v>0</v>
      </c>
      <c r="Z56">
        <v>3.19</v>
      </c>
      <c r="AA56">
        <v>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0</v>
      </c>
      <c r="W57">
        <v>0</v>
      </c>
      <c r="X57">
        <v>0</v>
      </c>
      <c r="Y57">
        <v>0</v>
      </c>
      <c r="Z57">
        <v>0</v>
      </c>
      <c r="AA57">
        <v>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0.19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0.19</v>
      </c>
      <c r="W58">
        <v>0</v>
      </c>
      <c r="X58">
        <v>0</v>
      </c>
      <c r="Y58">
        <v>0</v>
      </c>
      <c r="Z58">
        <v>0.19</v>
      </c>
      <c r="AA58">
        <v>0</v>
      </c>
    </row>
    <row r="59" spans="7:27">
      <c r="G59" t="s">
        <v>101</v>
      </c>
      <c r="H59" s="115">
        <v>8.7100000000000009</v>
      </c>
      <c r="I59" s="88">
        <v>0</v>
      </c>
      <c r="J59" s="88">
        <v>0</v>
      </c>
      <c r="K59" s="88">
        <v>0</v>
      </c>
      <c r="L59" s="88">
        <v>0</v>
      </c>
      <c r="M59" s="116">
        <v>0.97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9.68</v>
      </c>
      <c r="W59">
        <v>8.7100000000000009</v>
      </c>
      <c r="X59">
        <v>0</v>
      </c>
      <c r="Y59">
        <v>0</v>
      </c>
      <c r="Z59">
        <v>0.97</v>
      </c>
      <c r="AA59">
        <v>0</v>
      </c>
    </row>
    <row r="60" spans="7:27">
      <c r="G60" t="s">
        <v>102</v>
      </c>
      <c r="H60" s="115">
        <v>29.03</v>
      </c>
      <c r="I60" s="88">
        <v>0</v>
      </c>
      <c r="J60" s="88">
        <v>0</v>
      </c>
      <c r="K60" s="88">
        <v>0</v>
      </c>
      <c r="L60" s="88">
        <v>0</v>
      </c>
      <c r="M60" s="116">
        <v>8.61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37.64</v>
      </c>
      <c r="W60">
        <v>29.03</v>
      </c>
      <c r="X60">
        <v>0</v>
      </c>
      <c r="Y60">
        <v>0</v>
      </c>
      <c r="Z60">
        <v>8.61</v>
      </c>
      <c r="AA60">
        <v>0</v>
      </c>
    </row>
    <row r="61" spans="7:27">
      <c r="G61" t="s">
        <v>103</v>
      </c>
      <c r="H61" s="115">
        <v>112.23</v>
      </c>
      <c r="I61" s="88">
        <v>0</v>
      </c>
      <c r="J61" s="88">
        <v>0</v>
      </c>
      <c r="K61" s="88">
        <v>0</v>
      </c>
      <c r="L61" s="88">
        <v>0</v>
      </c>
      <c r="M61" s="116">
        <v>4.16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116.39</v>
      </c>
      <c r="W61">
        <v>112.23</v>
      </c>
      <c r="X61">
        <v>0</v>
      </c>
      <c r="Y61">
        <v>0</v>
      </c>
      <c r="Z61">
        <v>4.16</v>
      </c>
      <c r="AA61">
        <v>0</v>
      </c>
    </row>
    <row r="62" spans="7:27">
      <c r="G62" t="s">
        <v>104</v>
      </c>
      <c r="H62" s="115">
        <v>210.92</v>
      </c>
      <c r="I62" s="88">
        <v>0</v>
      </c>
      <c r="J62" s="88">
        <v>0</v>
      </c>
      <c r="K62" s="88">
        <v>0</v>
      </c>
      <c r="L62" s="88">
        <v>0</v>
      </c>
      <c r="M62" s="116">
        <v>4.3499999999999996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215.27</v>
      </c>
      <c r="W62">
        <v>210.92</v>
      </c>
      <c r="X62">
        <v>0</v>
      </c>
      <c r="Y62">
        <v>0</v>
      </c>
      <c r="Z62">
        <v>4.3499999999999996</v>
      </c>
      <c r="AA62">
        <v>0</v>
      </c>
    </row>
    <row r="63" spans="7:27">
      <c r="G63" t="s">
        <v>105</v>
      </c>
      <c r="H63" s="115">
        <v>32.89</v>
      </c>
      <c r="I63" s="88">
        <v>0</v>
      </c>
      <c r="J63" s="88">
        <v>0</v>
      </c>
      <c r="K63" s="88">
        <v>0</v>
      </c>
      <c r="L63" s="88">
        <v>0</v>
      </c>
      <c r="M63" s="116">
        <v>2.71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35.6</v>
      </c>
      <c r="W63">
        <v>32.89</v>
      </c>
      <c r="X63">
        <v>0</v>
      </c>
      <c r="Y63">
        <v>0</v>
      </c>
      <c r="Z63">
        <v>2.71</v>
      </c>
      <c r="AA63">
        <v>0</v>
      </c>
    </row>
    <row r="64" spans="7:27">
      <c r="G64" t="s">
        <v>106</v>
      </c>
      <c r="H64" s="115">
        <v>92.88</v>
      </c>
      <c r="I64" s="88">
        <v>0</v>
      </c>
      <c r="J64" s="88">
        <v>0</v>
      </c>
      <c r="K64" s="88">
        <v>0</v>
      </c>
      <c r="L64" s="88">
        <v>0</v>
      </c>
      <c r="M64" s="116">
        <v>0.48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93.36</v>
      </c>
      <c r="W64">
        <v>92.88</v>
      </c>
      <c r="X64">
        <v>0</v>
      </c>
      <c r="Y64">
        <v>0</v>
      </c>
      <c r="Z64">
        <v>0.48</v>
      </c>
      <c r="AA64">
        <v>0</v>
      </c>
    </row>
    <row r="65" spans="7:27">
      <c r="G65" t="s">
        <v>107</v>
      </c>
      <c r="H65" s="115">
        <v>121.91</v>
      </c>
      <c r="I65" s="88">
        <v>0</v>
      </c>
      <c r="J65" s="88">
        <v>0</v>
      </c>
      <c r="K65" s="88">
        <v>0</v>
      </c>
      <c r="L65" s="88">
        <v>0</v>
      </c>
      <c r="M65" s="116">
        <v>5.03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126.94</v>
      </c>
      <c r="W65">
        <v>121.91</v>
      </c>
      <c r="X65">
        <v>0</v>
      </c>
      <c r="Y65">
        <v>0</v>
      </c>
      <c r="Z65">
        <v>5.03</v>
      </c>
      <c r="AA65">
        <v>0</v>
      </c>
    </row>
    <row r="66" spans="7:27">
      <c r="G66" t="s">
        <v>108</v>
      </c>
      <c r="H66" s="115">
        <v>133.51</v>
      </c>
      <c r="I66" s="88">
        <v>0</v>
      </c>
      <c r="J66" s="88">
        <v>0</v>
      </c>
      <c r="K66" s="88">
        <v>0</v>
      </c>
      <c r="L66" s="88">
        <v>0</v>
      </c>
      <c r="M66" s="116">
        <v>2.81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136.32</v>
      </c>
      <c r="W66">
        <v>133.51</v>
      </c>
      <c r="X66">
        <v>0</v>
      </c>
      <c r="Y66">
        <v>0</v>
      </c>
      <c r="Z66">
        <v>2.81</v>
      </c>
      <c r="AA66">
        <v>0</v>
      </c>
    </row>
    <row r="67" spans="7:27">
      <c r="G67" t="s">
        <v>109</v>
      </c>
      <c r="H67" s="115">
        <v>122.87</v>
      </c>
      <c r="I67" s="88">
        <v>0</v>
      </c>
      <c r="J67" s="88">
        <v>0</v>
      </c>
      <c r="K67" s="88">
        <v>0</v>
      </c>
      <c r="L67" s="88">
        <v>0</v>
      </c>
      <c r="M67" s="116">
        <v>8.9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131.77000000000001</v>
      </c>
      <c r="W67">
        <v>122.87</v>
      </c>
      <c r="X67">
        <v>0</v>
      </c>
      <c r="Y67">
        <v>0</v>
      </c>
      <c r="Z67">
        <v>8.9</v>
      </c>
      <c r="AA67">
        <v>0</v>
      </c>
    </row>
    <row r="68" spans="7:27">
      <c r="G68" t="s">
        <v>110</v>
      </c>
      <c r="H68" s="115">
        <v>128.68</v>
      </c>
      <c r="I68" s="88">
        <v>0</v>
      </c>
      <c r="J68" s="88">
        <v>0</v>
      </c>
      <c r="K68" s="88">
        <v>0</v>
      </c>
      <c r="L68" s="88">
        <v>0</v>
      </c>
      <c r="M68" s="116">
        <v>7.16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135.84</v>
      </c>
      <c r="W68">
        <v>128.68</v>
      </c>
      <c r="X68">
        <v>0</v>
      </c>
      <c r="Y68">
        <v>0</v>
      </c>
      <c r="Z68">
        <v>7.16</v>
      </c>
      <c r="AA68">
        <v>0</v>
      </c>
    </row>
    <row r="69" spans="7:27">
      <c r="G69" t="s">
        <v>111</v>
      </c>
      <c r="H69" s="115">
        <v>105.45</v>
      </c>
      <c r="I69" s="88">
        <v>0</v>
      </c>
      <c r="J69" s="88">
        <v>0</v>
      </c>
      <c r="K69" s="88">
        <v>0</v>
      </c>
      <c r="L69" s="88">
        <v>0</v>
      </c>
      <c r="M69" s="116">
        <v>3.68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109.13</v>
      </c>
      <c r="W69">
        <v>105.45</v>
      </c>
      <c r="X69">
        <v>0</v>
      </c>
      <c r="Y69">
        <v>0</v>
      </c>
      <c r="Z69">
        <v>3.68</v>
      </c>
      <c r="AA69">
        <v>0</v>
      </c>
    </row>
    <row r="70" spans="7:27">
      <c r="G70" t="s">
        <v>112</v>
      </c>
      <c r="H70" s="115">
        <v>119</v>
      </c>
      <c r="I70" s="88">
        <v>0</v>
      </c>
      <c r="J70" s="88">
        <v>0</v>
      </c>
      <c r="K70" s="88">
        <v>0</v>
      </c>
      <c r="L70" s="88">
        <v>0</v>
      </c>
      <c r="M70" s="116">
        <v>4.55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123.55</v>
      </c>
      <c r="W70">
        <v>119</v>
      </c>
      <c r="X70">
        <v>0</v>
      </c>
      <c r="Y70">
        <v>0</v>
      </c>
      <c r="Z70">
        <v>4.55</v>
      </c>
      <c r="AA70">
        <v>0</v>
      </c>
    </row>
    <row r="71" spans="7:27">
      <c r="G71" t="s">
        <v>113</v>
      </c>
      <c r="H71" s="115">
        <v>143.19</v>
      </c>
      <c r="I71" s="88">
        <v>0</v>
      </c>
      <c r="J71" s="88">
        <v>0</v>
      </c>
      <c r="K71" s="88">
        <v>0</v>
      </c>
      <c r="L71" s="88">
        <v>0</v>
      </c>
      <c r="M71" s="116">
        <v>0.68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143.87</v>
      </c>
      <c r="W71">
        <v>143.19</v>
      </c>
      <c r="X71">
        <v>0</v>
      </c>
      <c r="Y71">
        <v>0</v>
      </c>
      <c r="Z71">
        <v>0.68</v>
      </c>
      <c r="AA71">
        <v>0</v>
      </c>
    </row>
    <row r="72" spans="7:27">
      <c r="G72" t="s">
        <v>114</v>
      </c>
      <c r="H72" s="115">
        <v>119.97</v>
      </c>
      <c r="I72" s="88">
        <v>0</v>
      </c>
      <c r="J72" s="88">
        <v>0</v>
      </c>
      <c r="K72" s="88">
        <v>0</v>
      </c>
      <c r="L72" s="88">
        <v>0</v>
      </c>
      <c r="M72" s="116">
        <v>7.16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127.13</v>
      </c>
      <c r="W72">
        <v>119.97</v>
      </c>
      <c r="X72">
        <v>0</v>
      </c>
      <c r="Y72">
        <v>0</v>
      </c>
      <c r="Z72">
        <v>7.16</v>
      </c>
      <c r="AA72">
        <v>0</v>
      </c>
    </row>
    <row r="73" spans="7:27">
      <c r="G73" t="s">
        <v>115</v>
      </c>
      <c r="H73" s="115">
        <v>52.25</v>
      </c>
      <c r="I73" s="88">
        <v>0</v>
      </c>
      <c r="J73" s="88">
        <v>0</v>
      </c>
      <c r="K73" s="88">
        <v>0</v>
      </c>
      <c r="L73" s="88">
        <v>0</v>
      </c>
      <c r="M73" s="116">
        <v>3.48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55.73</v>
      </c>
      <c r="W73">
        <v>52.25</v>
      </c>
      <c r="X73">
        <v>0</v>
      </c>
      <c r="Y73">
        <v>0</v>
      </c>
      <c r="Z73">
        <v>3.48</v>
      </c>
      <c r="AA73">
        <v>0</v>
      </c>
    </row>
    <row r="74" spans="7:27">
      <c r="G74" t="s">
        <v>116</v>
      </c>
      <c r="H74" s="115">
        <v>27.09</v>
      </c>
      <c r="I74" s="88">
        <v>0</v>
      </c>
      <c r="J74" s="88">
        <v>0</v>
      </c>
      <c r="K74" s="88">
        <v>0</v>
      </c>
      <c r="L74" s="88">
        <v>0</v>
      </c>
      <c r="M74" s="116">
        <v>8.8000000000000007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35.89</v>
      </c>
      <c r="W74">
        <v>27.09</v>
      </c>
      <c r="X74">
        <v>0</v>
      </c>
      <c r="Y74">
        <v>0</v>
      </c>
      <c r="Z74">
        <v>8.8000000000000007</v>
      </c>
      <c r="AA74">
        <v>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5.42</v>
      </c>
      <c r="N75" s="115">
        <v>0</v>
      </c>
      <c r="O75" s="88">
        <v>0</v>
      </c>
      <c r="P75" s="88">
        <v>-78</v>
      </c>
      <c r="Q75" s="88">
        <v>0</v>
      </c>
      <c r="R75" s="88">
        <v>0</v>
      </c>
      <c r="S75" s="116">
        <v>0</v>
      </c>
      <c r="U75" s="115">
        <v>-78</v>
      </c>
      <c r="V75" s="116">
        <v>5.42</v>
      </c>
      <c r="W75">
        <v>0</v>
      </c>
      <c r="X75">
        <v>0</v>
      </c>
      <c r="Y75">
        <v>0</v>
      </c>
      <c r="Z75">
        <v>5.42</v>
      </c>
      <c r="AA75">
        <v>-78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3.48</v>
      </c>
      <c r="N76" s="115">
        <v>0</v>
      </c>
      <c r="O76" s="88">
        <v>0</v>
      </c>
      <c r="P76" s="88">
        <v>-106</v>
      </c>
      <c r="Q76" s="88">
        <v>0</v>
      </c>
      <c r="R76" s="88">
        <v>0</v>
      </c>
      <c r="S76" s="116">
        <v>0</v>
      </c>
      <c r="U76" s="115">
        <v>-106</v>
      </c>
      <c r="V76" s="116">
        <v>3.48</v>
      </c>
      <c r="W76">
        <v>0</v>
      </c>
      <c r="X76">
        <v>0</v>
      </c>
      <c r="Y76">
        <v>0</v>
      </c>
      <c r="Z76">
        <v>3.48</v>
      </c>
      <c r="AA76">
        <v>-106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17.54</v>
      </c>
      <c r="L77" s="88">
        <v>0</v>
      </c>
      <c r="M77" s="116">
        <v>3.12</v>
      </c>
      <c r="N77" s="115">
        <v>0</v>
      </c>
      <c r="O77" s="88">
        <v>0</v>
      </c>
      <c r="P77" s="88">
        <v>-93</v>
      </c>
      <c r="Q77" s="88">
        <v>0</v>
      </c>
      <c r="R77" s="88">
        <v>0</v>
      </c>
      <c r="S77" s="116">
        <v>0</v>
      </c>
      <c r="U77" s="115">
        <v>-93</v>
      </c>
      <c r="V77" s="116">
        <v>20.66</v>
      </c>
      <c r="W77">
        <v>0</v>
      </c>
      <c r="X77">
        <v>0</v>
      </c>
      <c r="Y77">
        <v>17.54</v>
      </c>
      <c r="Z77">
        <v>3.12</v>
      </c>
      <c r="AA77">
        <v>-93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15.68</v>
      </c>
      <c r="L78" s="88">
        <v>0</v>
      </c>
      <c r="M78" s="116">
        <v>0</v>
      </c>
      <c r="N78" s="115">
        <v>0</v>
      </c>
      <c r="O78" s="88">
        <v>0</v>
      </c>
      <c r="P78" s="88">
        <v>-78</v>
      </c>
      <c r="Q78" s="88">
        <v>0</v>
      </c>
      <c r="R78" s="88">
        <v>0</v>
      </c>
      <c r="S78" s="116">
        <v>0</v>
      </c>
      <c r="U78" s="115">
        <v>-78</v>
      </c>
      <c r="V78" s="116">
        <v>15.68</v>
      </c>
      <c r="W78">
        <v>0</v>
      </c>
      <c r="X78">
        <v>0</v>
      </c>
      <c r="Y78">
        <v>15.68</v>
      </c>
      <c r="Z78">
        <v>0</v>
      </c>
      <c r="AA78">
        <v>-78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3.18</v>
      </c>
      <c r="L79" s="88">
        <v>0</v>
      </c>
      <c r="M79" s="116">
        <v>0.88</v>
      </c>
      <c r="N79" s="115">
        <v>0</v>
      </c>
      <c r="O79" s="88">
        <v>0</v>
      </c>
      <c r="P79" s="88">
        <v>-50</v>
      </c>
      <c r="Q79" s="88">
        <v>0</v>
      </c>
      <c r="R79" s="88">
        <v>0</v>
      </c>
      <c r="S79" s="116">
        <v>0</v>
      </c>
      <c r="U79" s="115">
        <v>-50</v>
      </c>
      <c r="V79" s="116">
        <v>4.0599999999999996</v>
      </c>
      <c r="W79">
        <v>0</v>
      </c>
      <c r="X79">
        <v>0</v>
      </c>
      <c r="Y79">
        <v>3.18</v>
      </c>
      <c r="Z79">
        <v>0.88</v>
      </c>
      <c r="AA79">
        <v>-50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10.18</v>
      </c>
      <c r="L80" s="88">
        <v>0</v>
      </c>
      <c r="M80" s="116">
        <v>1.79</v>
      </c>
      <c r="N80" s="115">
        <v>0</v>
      </c>
      <c r="O80" s="88">
        <v>0</v>
      </c>
      <c r="P80" s="88">
        <v>-30</v>
      </c>
      <c r="Q80" s="88">
        <v>0</v>
      </c>
      <c r="R80" s="88">
        <v>0</v>
      </c>
      <c r="S80" s="116">
        <v>0</v>
      </c>
      <c r="U80" s="115">
        <v>-30</v>
      </c>
      <c r="V80" s="116">
        <v>11.97</v>
      </c>
      <c r="W80">
        <v>0</v>
      </c>
      <c r="X80">
        <v>0</v>
      </c>
      <c r="Y80">
        <v>10.18</v>
      </c>
      <c r="Z80">
        <v>1.79</v>
      </c>
      <c r="AA80">
        <v>-30</v>
      </c>
    </row>
    <row r="81" spans="7:27">
      <c r="G81" t="s">
        <v>123</v>
      </c>
      <c r="H81" s="115">
        <v>3.49</v>
      </c>
      <c r="I81" s="88">
        <v>0</v>
      </c>
      <c r="J81" s="88">
        <v>0</v>
      </c>
      <c r="K81" s="88">
        <v>11.15</v>
      </c>
      <c r="L81" s="88">
        <v>0</v>
      </c>
      <c r="M81" s="116">
        <v>3.76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18.399999999999999</v>
      </c>
      <c r="W81">
        <v>3.49</v>
      </c>
      <c r="X81">
        <v>0</v>
      </c>
      <c r="Y81">
        <v>11.15</v>
      </c>
      <c r="Z81">
        <v>3.76</v>
      </c>
      <c r="AA81">
        <v>0</v>
      </c>
    </row>
    <row r="82" spans="7:27">
      <c r="G82" t="s">
        <v>124</v>
      </c>
      <c r="H82" s="115">
        <v>0.35</v>
      </c>
      <c r="I82" s="88">
        <v>0</v>
      </c>
      <c r="J82" s="88">
        <v>0</v>
      </c>
      <c r="K82" s="88">
        <v>10.53</v>
      </c>
      <c r="L82" s="88">
        <v>0</v>
      </c>
      <c r="M82" s="116">
        <v>1.44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12.32</v>
      </c>
      <c r="W82">
        <v>0.35</v>
      </c>
      <c r="X82">
        <v>0</v>
      </c>
      <c r="Y82">
        <v>10.53</v>
      </c>
      <c r="Z82">
        <v>1.44</v>
      </c>
      <c r="AA82">
        <v>0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1.64</v>
      </c>
      <c r="L83" s="88">
        <v>0</v>
      </c>
      <c r="M83" s="116">
        <v>3.17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4.8099999999999996</v>
      </c>
      <c r="W83">
        <v>0</v>
      </c>
      <c r="X83">
        <v>0</v>
      </c>
      <c r="Y83">
        <v>1.64</v>
      </c>
      <c r="Z83">
        <v>3.17</v>
      </c>
      <c r="AA83">
        <v>0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11.19</v>
      </c>
      <c r="L84" s="88">
        <v>0</v>
      </c>
      <c r="M84" s="116">
        <v>3.76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14.95</v>
      </c>
      <c r="W84">
        <v>0</v>
      </c>
      <c r="X84">
        <v>0</v>
      </c>
      <c r="Y84">
        <v>11.19</v>
      </c>
      <c r="Z84">
        <v>3.76</v>
      </c>
      <c r="AA84">
        <v>0</v>
      </c>
    </row>
    <row r="85" spans="7:27">
      <c r="G85" t="s">
        <v>127</v>
      </c>
      <c r="H85" s="115">
        <v>1.91</v>
      </c>
      <c r="I85" s="88">
        <v>0</v>
      </c>
      <c r="J85" s="88">
        <v>0</v>
      </c>
      <c r="K85" s="88">
        <v>6.86</v>
      </c>
      <c r="L85" s="88">
        <v>0</v>
      </c>
      <c r="M85" s="116">
        <v>0.98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9.75</v>
      </c>
      <c r="W85">
        <v>1.91</v>
      </c>
      <c r="X85">
        <v>0</v>
      </c>
      <c r="Y85">
        <v>6.86</v>
      </c>
      <c r="Z85">
        <v>0.98</v>
      </c>
      <c r="AA85">
        <v>0</v>
      </c>
    </row>
    <row r="86" spans="7:27">
      <c r="G86" t="s">
        <v>128</v>
      </c>
      <c r="H86" s="115">
        <v>21.99</v>
      </c>
      <c r="I86" s="88">
        <v>7.31</v>
      </c>
      <c r="J86" s="88">
        <v>0</v>
      </c>
      <c r="K86" s="88">
        <v>12.22</v>
      </c>
      <c r="L86" s="88">
        <v>0</v>
      </c>
      <c r="M86" s="116">
        <v>4.2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45.72</v>
      </c>
      <c r="W86">
        <v>21.99</v>
      </c>
      <c r="X86">
        <v>7.31</v>
      </c>
      <c r="Y86">
        <v>12.22</v>
      </c>
      <c r="Z86">
        <v>4.2</v>
      </c>
      <c r="AA86">
        <v>0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0.36</v>
      </c>
      <c r="L87" s="88">
        <v>0</v>
      </c>
      <c r="M87" s="116">
        <v>2.17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2.5299999999999998</v>
      </c>
      <c r="W87">
        <v>0</v>
      </c>
      <c r="X87">
        <v>0</v>
      </c>
      <c r="Y87">
        <v>0.36</v>
      </c>
      <c r="Z87">
        <v>2.17</v>
      </c>
      <c r="AA87">
        <v>0</v>
      </c>
    </row>
    <row r="88" spans="7:27">
      <c r="G88" t="s">
        <v>130</v>
      </c>
      <c r="H88" s="115">
        <v>0.11</v>
      </c>
      <c r="I88" s="88">
        <v>0</v>
      </c>
      <c r="J88" s="88">
        <v>0</v>
      </c>
      <c r="K88" s="88">
        <v>0.74</v>
      </c>
      <c r="L88" s="88">
        <v>0</v>
      </c>
      <c r="M88" s="116">
        <v>4.87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5.72</v>
      </c>
      <c r="W88">
        <v>0.11</v>
      </c>
      <c r="X88">
        <v>0</v>
      </c>
      <c r="Y88">
        <v>0.74</v>
      </c>
      <c r="Z88">
        <v>4.87</v>
      </c>
      <c r="AA88">
        <v>0</v>
      </c>
    </row>
    <row r="89" spans="7:27">
      <c r="G89" t="s">
        <v>131</v>
      </c>
      <c r="H89" s="115">
        <v>16.07</v>
      </c>
      <c r="I89" s="88">
        <v>10.86</v>
      </c>
      <c r="J89" s="88">
        <v>0</v>
      </c>
      <c r="K89" s="88">
        <v>9.0500000000000007</v>
      </c>
      <c r="L89" s="88">
        <v>0</v>
      </c>
      <c r="M89" s="116">
        <v>0.99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36.97</v>
      </c>
      <c r="W89">
        <v>16.07</v>
      </c>
      <c r="X89">
        <v>10.86</v>
      </c>
      <c r="Y89">
        <v>9.0500000000000007</v>
      </c>
      <c r="Z89">
        <v>0.99</v>
      </c>
      <c r="AA89">
        <v>0</v>
      </c>
    </row>
    <row r="90" spans="7:27">
      <c r="G90" t="s">
        <v>132</v>
      </c>
      <c r="H90" s="115">
        <v>39.67</v>
      </c>
      <c r="I90" s="88">
        <v>23.78</v>
      </c>
      <c r="J90" s="88">
        <v>0</v>
      </c>
      <c r="K90" s="88">
        <v>10.55</v>
      </c>
      <c r="L90" s="88">
        <v>0</v>
      </c>
      <c r="M90" s="116">
        <v>0.41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74.41</v>
      </c>
      <c r="W90">
        <v>39.67</v>
      </c>
      <c r="X90">
        <v>23.78</v>
      </c>
      <c r="Y90">
        <v>10.55</v>
      </c>
      <c r="Z90">
        <v>0.41</v>
      </c>
      <c r="AA90">
        <v>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0.48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0.48</v>
      </c>
      <c r="W91">
        <v>0</v>
      </c>
      <c r="X91">
        <v>0</v>
      </c>
      <c r="Y91">
        <v>0</v>
      </c>
      <c r="Z91">
        <v>0.48</v>
      </c>
      <c r="AA91">
        <v>0</v>
      </c>
    </row>
    <row r="92" spans="7:27">
      <c r="G92" t="s">
        <v>134</v>
      </c>
      <c r="H92" s="115">
        <v>0</v>
      </c>
      <c r="I92" s="88">
        <v>0</v>
      </c>
      <c r="J92" s="88">
        <v>15.71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15.71</v>
      </c>
      <c r="W92">
        <v>0</v>
      </c>
      <c r="X92">
        <v>0</v>
      </c>
      <c r="Y92">
        <v>0</v>
      </c>
      <c r="Z92">
        <v>0</v>
      </c>
      <c r="AA92">
        <v>15.71</v>
      </c>
    </row>
    <row r="93" spans="7:27">
      <c r="G93" t="s">
        <v>135</v>
      </c>
      <c r="H93" s="115">
        <v>0.74</v>
      </c>
      <c r="I93" s="88">
        <v>1.03</v>
      </c>
      <c r="J93" s="88">
        <v>30.29</v>
      </c>
      <c r="K93" s="88">
        <v>2.34</v>
      </c>
      <c r="L93" s="88">
        <v>0</v>
      </c>
      <c r="M93" s="116">
        <v>1.83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36.229999999999997</v>
      </c>
      <c r="W93">
        <v>0.74</v>
      </c>
      <c r="X93">
        <v>1.03</v>
      </c>
      <c r="Y93">
        <v>2.34</v>
      </c>
      <c r="Z93">
        <v>1.83</v>
      </c>
      <c r="AA93">
        <v>30.29</v>
      </c>
    </row>
    <row r="94" spans="7:27">
      <c r="G94" t="s">
        <v>136</v>
      </c>
      <c r="H94" s="115">
        <v>4.9800000000000004</v>
      </c>
      <c r="I94" s="88">
        <v>11.22</v>
      </c>
      <c r="J94" s="88">
        <v>44.14</v>
      </c>
      <c r="K94" s="88">
        <v>7.12</v>
      </c>
      <c r="L94" s="88">
        <v>0</v>
      </c>
      <c r="M94" s="116">
        <v>2.08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69.540000000000006</v>
      </c>
      <c r="W94">
        <v>4.9800000000000004</v>
      </c>
      <c r="X94">
        <v>11.22</v>
      </c>
      <c r="Y94">
        <v>7.12</v>
      </c>
      <c r="Z94">
        <v>2.08</v>
      </c>
      <c r="AA94">
        <v>44.14</v>
      </c>
    </row>
    <row r="95" spans="7:27">
      <c r="G95" t="s">
        <v>137</v>
      </c>
      <c r="H95" s="115">
        <v>15.09</v>
      </c>
      <c r="I95" s="88">
        <v>17.420000000000002</v>
      </c>
      <c r="J95" s="88">
        <v>55.43</v>
      </c>
      <c r="K95" s="88">
        <v>0</v>
      </c>
      <c r="L95" s="88">
        <v>0</v>
      </c>
      <c r="M95" s="116">
        <v>1.1299999999999999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89.07</v>
      </c>
      <c r="W95">
        <v>15.09</v>
      </c>
      <c r="X95">
        <v>17.420000000000002</v>
      </c>
      <c r="Y95">
        <v>0</v>
      </c>
      <c r="Z95">
        <v>1.1299999999999999</v>
      </c>
      <c r="AA95">
        <v>55.43</v>
      </c>
    </row>
    <row r="96" spans="7:27">
      <c r="G96" t="s">
        <v>138</v>
      </c>
      <c r="H96" s="115">
        <v>6.4</v>
      </c>
      <c r="I96" s="88">
        <v>17.39</v>
      </c>
      <c r="J96" s="88">
        <v>54.58</v>
      </c>
      <c r="K96" s="88">
        <v>8.56</v>
      </c>
      <c r="L96" s="88">
        <v>0</v>
      </c>
      <c r="M96" s="116">
        <v>1.01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87.94</v>
      </c>
      <c r="W96">
        <v>6.4</v>
      </c>
      <c r="X96">
        <v>17.39</v>
      </c>
      <c r="Y96">
        <v>8.56</v>
      </c>
      <c r="Z96">
        <v>1.01</v>
      </c>
      <c r="AA96">
        <v>54.58</v>
      </c>
    </row>
    <row r="97" spans="1:83">
      <c r="G97" t="s">
        <v>139</v>
      </c>
      <c r="H97" s="115">
        <v>0.66</v>
      </c>
      <c r="I97" s="88">
        <v>10.32</v>
      </c>
      <c r="J97" s="88">
        <v>54.89</v>
      </c>
      <c r="K97" s="88">
        <v>3.59</v>
      </c>
      <c r="L97" s="88">
        <v>0</v>
      </c>
      <c r="M97" s="116">
        <v>0.59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70.05</v>
      </c>
      <c r="W97">
        <v>0.66</v>
      </c>
      <c r="X97">
        <v>10.32</v>
      </c>
      <c r="Y97">
        <v>3.59</v>
      </c>
      <c r="Z97">
        <v>0.59</v>
      </c>
      <c r="AA97">
        <v>54.89</v>
      </c>
    </row>
    <row r="98" spans="1:83">
      <c r="G98" t="s">
        <v>140</v>
      </c>
      <c r="H98" s="115">
        <v>0.55000000000000004</v>
      </c>
      <c r="I98" s="88">
        <v>5.08</v>
      </c>
      <c r="J98" s="88">
        <v>56.3</v>
      </c>
      <c r="K98" s="88">
        <v>1.91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63.84</v>
      </c>
      <c r="W98">
        <v>0.55000000000000004</v>
      </c>
      <c r="X98">
        <v>5.08</v>
      </c>
      <c r="Y98">
        <v>1.91</v>
      </c>
      <c r="Z98">
        <v>0</v>
      </c>
      <c r="AA98">
        <v>56.3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0.72802249999999991</v>
      </c>
      <c r="I99" s="111">
        <f t="shared" ref="I99:BQ99" si="1">SUM(I3:I98)/4000</f>
        <v>3.8072500000000002E-2</v>
      </c>
      <c r="J99" s="111">
        <f t="shared" si="1"/>
        <v>0.29206500000000002</v>
      </c>
      <c r="K99" s="111">
        <f t="shared" si="1"/>
        <v>4.0175000000000002E-2</v>
      </c>
      <c r="L99" s="111">
        <f t="shared" si="1"/>
        <v>0</v>
      </c>
      <c r="M99" s="111">
        <f t="shared" si="1"/>
        <v>6.4902499999999974E-2</v>
      </c>
      <c r="N99" s="110">
        <f t="shared" si="1"/>
        <v>0</v>
      </c>
      <c r="O99" s="111">
        <f t="shared" si="1"/>
        <v>-0.68487500000000001</v>
      </c>
      <c r="P99" s="111">
        <f t="shared" si="1"/>
        <v>-1.2882499999999999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-1.973125</v>
      </c>
      <c r="V99" s="112">
        <f t="shared" si="1"/>
        <v>1.1632324999999997</v>
      </c>
      <c r="W99">
        <f t="shared" si="1"/>
        <v>0.72802249999999991</v>
      </c>
      <c r="X99">
        <f t="shared" si="1"/>
        <v>-0.64680249999999995</v>
      </c>
      <c r="Y99">
        <f t="shared" si="1"/>
        <v>4.0175000000000002E-2</v>
      </c>
      <c r="Z99">
        <f t="shared" si="1"/>
        <v>6.4902499999999974E-2</v>
      </c>
      <c r="AA99">
        <f t="shared" si="1"/>
        <v>-0.99618499999999988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6" ht="15" customHeight="1">
      <c r="A1" s="217" t="s">
        <v>229</v>
      </c>
      <c r="B1" s="217"/>
      <c r="C1" s="217"/>
      <c r="D1" s="217"/>
      <c r="E1" s="109"/>
      <c r="F1" s="109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W1" t="s">
        <v>514</v>
      </c>
      <c r="X1" t="s">
        <v>515</v>
      </c>
      <c r="Y1" t="s">
        <v>515</v>
      </c>
      <c r="Z1" t="s">
        <v>516</v>
      </c>
      <c r="AA1" t="s">
        <v>517</v>
      </c>
      <c r="AB1" t="s">
        <v>517</v>
      </c>
      <c r="AC1" t="s">
        <v>518</v>
      </c>
      <c r="AD1" t="s">
        <v>519</v>
      </c>
      <c r="AE1" t="s">
        <v>520</v>
      </c>
      <c r="AF1" t="s">
        <v>520</v>
      </c>
      <c r="AG1" t="s">
        <v>521</v>
      </c>
      <c r="AH1" t="s">
        <v>521</v>
      </c>
      <c r="AI1" t="s">
        <v>521</v>
      </c>
      <c r="AJ1" t="s">
        <v>521</v>
      </c>
      <c r="AK1" t="s">
        <v>521</v>
      </c>
      <c r="AL1" t="s">
        <v>521</v>
      </c>
      <c r="AM1" t="s">
        <v>522</v>
      </c>
      <c r="AN1" t="s">
        <v>523</v>
      </c>
      <c r="AO1" t="s">
        <v>524</v>
      </c>
      <c r="AP1" t="s">
        <v>525</v>
      </c>
      <c r="AQ1" t="s">
        <v>526</v>
      </c>
      <c r="AR1" t="s">
        <v>527</v>
      </c>
      <c r="AS1" t="s">
        <v>528</v>
      </c>
      <c r="AT1" t="s">
        <v>528</v>
      </c>
      <c r="AU1" t="s">
        <v>529</v>
      </c>
      <c r="AV1" t="s">
        <v>529</v>
      </c>
      <c r="AW1" t="s">
        <v>530</v>
      </c>
      <c r="AX1" t="s">
        <v>530</v>
      </c>
      <c r="AY1" t="s">
        <v>531</v>
      </c>
      <c r="AZ1" t="s">
        <v>532</v>
      </c>
      <c r="BA1" t="s">
        <v>532</v>
      </c>
      <c r="BB1" t="s">
        <v>533</v>
      </c>
      <c r="BC1" t="s">
        <v>534</v>
      </c>
      <c r="BD1" t="s">
        <v>534</v>
      </c>
      <c r="BE1" t="s">
        <v>534</v>
      </c>
      <c r="BF1" t="s">
        <v>534</v>
      </c>
      <c r="BG1" t="s">
        <v>534</v>
      </c>
      <c r="BH1" t="s">
        <v>534</v>
      </c>
      <c r="BI1" t="s">
        <v>534</v>
      </c>
      <c r="BJ1" t="s">
        <v>534</v>
      </c>
      <c r="BK1" t="s">
        <v>534</v>
      </c>
      <c r="BL1" t="s">
        <v>535</v>
      </c>
      <c r="BM1" t="s">
        <v>535</v>
      </c>
      <c r="BN1" t="s">
        <v>535</v>
      </c>
      <c r="BO1" t="s">
        <v>535</v>
      </c>
      <c r="BP1" t="s">
        <v>535</v>
      </c>
      <c r="BQ1" t="s">
        <v>535</v>
      </c>
      <c r="BR1" t="s">
        <v>536</v>
      </c>
      <c r="BS1" t="s">
        <v>537</v>
      </c>
      <c r="BT1" t="s">
        <v>537</v>
      </c>
      <c r="BU1" t="s">
        <v>537</v>
      </c>
      <c r="BV1" t="s">
        <v>538</v>
      </c>
      <c r="BW1" t="s">
        <v>539</v>
      </c>
      <c r="BX1" t="s">
        <v>539</v>
      </c>
    </row>
    <row r="2" spans="1:7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44807</v>
      </c>
      <c r="W2" s="30" t="s">
        <v>149</v>
      </c>
      <c r="X2" t="s">
        <v>150</v>
      </c>
      <c r="Y2" t="s">
        <v>150</v>
      </c>
      <c r="Z2" t="s">
        <v>153</v>
      </c>
      <c r="AA2" t="s">
        <v>246</v>
      </c>
      <c r="AB2" t="s">
        <v>246</v>
      </c>
      <c r="AC2" t="s">
        <v>152</v>
      </c>
      <c r="AD2" t="s">
        <v>150</v>
      </c>
      <c r="AE2" t="s">
        <v>149</v>
      </c>
      <c r="AF2" t="s">
        <v>150</v>
      </c>
      <c r="AG2" t="s">
        <v>149</v>
      </c>
      <c r="AH2" t="s">
        <v>149</v>
      </c>
      <c r="AI2" t="s">
        <v>149</v>
      </c>
      <c r="AJ2" t="s">
        <v>150</v>
      </c>
      <c r="AK2" t="s">
        <v>150</v>
      </c>
      <c r="AL2" t="s">
        <v>150</v>
      </c>
      <c r="AM2" t="s">
        <v>152</v>
      </c>
      <c r="AN2" t="s">
        <v>149</v>
      </c>
      <c r="AO2" t="s">
        <v>149</v>
      </c>
      <c r="AP2" t="s">
        <v>149</v>
      </c>
      <c r="AQ2" t="s">
        <v>149</v>
      </c>
      <c r="AR2" t="s">
        <v>150</v>
      </c>
      <c r="AS2" t="s">
        <v>150</v>
      </c>
      <c r="AT2" t="s">
        <v>150</v>
      </c>
      <c r="AU2" t="s">
        <v>150</v>
      </c>
      <c r="AV2" t="s">
        <v>150</v>
      </c>
      <c r="AW2" t="s">
        <v>149</v>
      </c>
      <c r="AX2" t="s">
        <v>153</v>
      </c>
      <c r="AY2" t="s">
        <v>404</v>
      </c>
      <c r="AZ2" t="s">
        <v>149</v>
      </c>
      <c r="BA2" t="s">
        <v>152</v>
      </c>
      <c r="BB2" t="s">
        <v>149</v>
      </c>
      <c r="BC2" t="s">
        <v>240</v>
      </c>
      <c r="BD2" t="s">
        <v>283</v>
      </c>
      <c r="BE2" t="s">
        <v>281</v>
      </c>
      <c r="BF2" t="s">
        <v>282</v>
      </c>
      <c r="BG2" t="s">
        <v>232</v>
      </c>
      <c r="BH2" t="s">
        <v>268</v>
      </c>
      <c r="BI2" t="s">
        <v>270</v>
      </c>
      <c r="BJ2" t="s">
        <v>237</v>
      </c>
      <c r="BK2" t="s">
        <v>269</v>
      </c>
      <c r="BL2" t="s">
        <v>241</v>
      </c>
      <c r="BM2" t="s">
        <v>446</v>
      </c>
      <c r="BN2" t="s">
        <v>256</v>
      </c>
      <c r="BO2" t="s">
        <v>390</v>
      </c>
      <c r="BP2" t="s">
        <v>258</v>
      </c>
      <c r="BQ2" t="s">
        <v>448</v>
      </c>
      <c r="BR2" t="s">
        <v>149</v>
      </c>
      <c r="BS2" t="s">
        <v>149</v>
      </c>
      <c r="BT2" t="s">
        <v>149</v>
      </c>
      <c r="BU2" t="s">
        <v>150</v>
      </c>
      <c r="BV2" t="s">
        <v>149</v>
      </c>
      <c r="BW2" t="s">
        <v>149</v>
      </c>
      <c r="BX2" t="s">
        <v>150</v>
      </c>
    </row>
    <row r="3" spans="1:76">
      <c r="A3" t="s">
        <v>149</v>
      </c>
      <c r="B3" t="s">
        <v>150</v>
      </c>
      <c r="C3" t="s">
        <v>153</v>
      </c>
      <c r="D3" t="s">
        <v>152</v>
      </c>
      <c r="E3" t="s">
        <v>404</v>
      </c>
      <c r="G3" t="s">
        <v>45</v>
      </c>
      <c r="H3" s="113">
        <v>1364.4199999999996</v>
      </c>
      <c r="I3" s="95">
        <v>419.34000000000003</v>
      </c>
      <c r="J3" s="95">
        <v>203.84</v>
      </c>
      <c r="K3" s="95">
        <v>0.97</v>
      </c>
      <c r="L3" s="95">
        <v>2.9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70.63</v>
      </c>
      <c r="X3">
        <v>0</v>
      </c>
      <c r="Y3">
        <v>0</v>
      </c>
      <c r="Z3">
        <v>12.04</v>
      </c>
      <c r="AA3">
        <v>26.64</v>
      </c>
      <c r="AB3">
        <v>7</v>
      </c>
      <c r="AC3">
        <v>0.97</v>
      </c>
      <c r="AD3">
        <v>43.54</v>
      </c>
      <c r="AE3">
        <v>29.02</v>
      </c>
      <c r="AF3">
        <v>17.420000000000002</v>
      </c>
      <c r="AG3">
        <v>92.88</v>
      </c>
      <c r="AH3">
        <v>186.24</v>
      </c>
      <c r="AI3">
        <v>123.36</v>
      </c>
      <c r="AJ3">
        <v>41.12</v>
      </c>
      <c r="AK3">
        <v>66.52</v>
      </c>
      <c r="AL3">
        <v>30.96</v>
      </c>
      <c r="AM3">
        <v>0</v>
      </c>
      <c r="AN3">
        <v>24.91</v>
      </c>
      <c r="AO3">
        <v>0</v>
      </c>
      <c r="AP3">
        <v>81.27</v>
      </c>
      <c r="AQ3">
        <v>83.2</v>
      </c>
      <c r="AR3">
        <v>69.66</v>
      </c>
      <c r="AS3">
        <v>14.51</v>
      </c>
      <c r="AT3">
        <v>14.51</v>
      </c>
      <c r="AU3">
        <v>22.22</v>
      </c>
      <c r="AV3">
        <v>49.57</v>
      </c>
      <c r="AW3">
        <v>88.04</v>
      </c>
      <c r="AX3">
        <v>191.19</v>
      </c>
      <c r="AY3">
        <v>2.9</v>
      </c>
      <c r="AZ3">
        <v>23.22</v>
      </c>
      <c r="BA3">
        <v>0</v>
      </c>
      <c r="BB3">
        <v>24.91</v>
      </c>
      <c r="BC3">
        <v>0.77</v>
      </c>
      <c r="BD3">
        <v>0.4</v>
      </c>
      <c r="BE3">
        <v>0.51</v>
      </c>
      <c r="BF3">
        <v>0.93</v>
      </c>
      <c r="BG3">
        <v>0.93</v>
      </c>
      <c r="BH3">
        <v>1.02</v>
      </c>
      <c r="BI3">
        <v>0.87</v>
      </c>
      <c r="BJ3">
        <v>0.61</v>
      </c>
      <c r="BK3">
        <v>0.61</v>
      </c>
      <c r="BL3">
        <v>1.35</v>
      </c>
      <c r="BM3">
        <v>0.77</v>
      </c>
      <c r="BN3">
        <v>0.48</v>
      </c>
      <c r="BO3">
        <v>2.9</v>
      </c>
      <c r="BP3">
        <v>0.68</v>
      </c>
      <c r="BQ3">
        <v>0.57999999999999996</v>
      </c>
      <c r="BR3">
        <v>24.91</v>
      </c>
      <c r="BS3">
        <v>75.95</v>
      </c>
      <c r="BT3">
        <v>290.25</v>
      </c>
      <c r="BU3">
        <v>48.38</v>
      </c>
      <c r="BV3">
        <v>100.12</v>
      </c>
      <c r="BW3">
        <v>0</v>
      </c>
      <c r="BX3">
        <v>0</v>
      </c>
    </row>
    <row r="4" spans="1:76">
      <c r="A4" t="s">
        <v>240</v>
      </c>
      <c r="B4" t="s">
        <v>232</v>
      </c>
      <c r="C4" t="s">
        <v>234</v>
      </c>
      <c r="G4" t="s">
        <v>46</v>
      </c>
      <c r="H4" s="115">
        <v>1364.4199999999996</v>
      </c>
      <c r="I4" s="88">
        <v>419.34000000000003</v>
      </c>
      <c r="J4" s="88">
        <v>203.84</v>
      </c>
      <c r="K4" s="88">
        <v>0.97</v>
      </c>
      <c r="L4" s="88">
        <v>2.9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70.63</v>
      </c>
      <c r="X4">
        <v>0</v>
      </c>
      <c r="Y4">
        <v>0</v>
      </c>
      <c r="Z4">
        <v>12.04</v>
      </c>
      <c r="AA4">
        <v>26.64</v>
      </c>
      <c r="AB4">
        <v>7</v>
      </c>
      <c r="AC4">
        <v>0.97</v>
      </c>
      <c r="AD4">
        <v>43.54</v>
      </c>
      <c r="AE4">
        <v>29.02</v>
      </c>
      <c r="AF4">
        <v>17.420000000000002</v>
      </c>
      <c r="AG4">
        <v>92.88</v>
      </c>
      <c r="AH4">
        <v>186.24</v>
      </c>
      <c r="AI4">
        <v>123.36</v>
      </c>
      <c r="AJ4">
        <v>41.12</v>
      </c>
      <c r="AK4">
        <v>66.52</v>
      </c>
      <c r="AL4">
        <v>30.96</v>
      </c>
      <c r="AM4">
        <v>0</v>
      </c>
      <c r="AN4">
        <v>24.91</v>
      </c>
      <c r="AO4">
        <v>0</v>
      </c>
      <c r="AP4">
        <v>81.27</v>
      </c>
      <c r="AQ4">
        <v>83.2</v>
      </c>
      <c r="AR4">
        <v>69.66</v>
      </c>
      <c r="AS4">
        <v>14.51</v>
      </c>
      <c r="AT4">
        <v>14.51</v>
      </c>
      <c r="AU4">
        <v>22.22</v>
      </c>
      <c r="AV4">
        <v>49.57</v>
      </c>
      <c r="AW4">
        <v>88.04</v>
      </c>
      <c r="AX4">
        <v>191.19</v>
      </c>
      <c r="AY4">
        <v>2.9</v>
      </c>
      <c r="AZ4">
        <v>23.22</v>
      </c>
      <c r="BA4">
        <v>0</v>
      </c>
      <c r="BB4">
        <v>24.91</v>
      </c>
      <c r="BC4">
        <v>0.77</v>
      </c>
      <c r="BD4">
        <v>0.4</v>
      </c>
      <c r="BE4">
        <v>0.51</v>
      </c>
      <c r="BF4">
        <v>0.93</v>
      </c>
      <c r="BG4">
        <v>0.93</v>
      </c>
      <c r="BH4">
        <v>1.02</v>
      </c>
      <c r="BI4">
        <v>0.87</v>
      </c>
      <c r="BJ4">
        <v>0.61</v>
      </c>
      <c r="BK4">
        <v>0.61</v>
      </c>
      <c r="BL4">
        <v>1.35</v>
      </c>
      <c r="BM4">
        <v>0.77</v>
      </c>
      <c r="BN4">
        <v>0.48</v>
      </c>
      <c r="BO4">
        <v>2.9</v>
      </c>
      <c r="BP4">
        <v>0.68</v>
      </c>
      <c r="BQ4">
        <v>0.57999999999999996</v>
      </c>
      <c r="BR4">
        <v>24.91</v>
      </c>
      <c r="BS4">
        <v>75.95</v>
      </c>
      <c r="BT4">
        <v>290.25</v>
      </c>
      <c r="BU4">
        <v>48.38</v>
      </c>
      <c r="BV4">
        <v>100.12</v>
      </c>
      <c r="BW4">
        <v>0</v>
      </c>
      <c r="BX4">
        <v>0</v>
      </c>
    </row>
    <row r="5" spans="1:76">
      <c r="A5" t="s">
        <v>241</v>
      </c>
      <c r="B5" t="s">
        <v>233</v>
      </c>
      <c r="C5" t="s">
        <v>235</v>
      </c>
      <c r="G5" t="s">
        <v>47</v>
      </c>
      <c r="H5" s="115">
        <v>1339.2699999999995</v>
      </c>
      <c r="I5" s="88">
        <v>419.34000000000003</v>
      </c>
      <c r="J5" s="88">
        <v>203.84</v>
      </c>
      <c r="K5" s="88">
        <v>0.97</v>
      </c>
      <c r="L5" s="88">
        <v>2.9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70.63</v>
      </c>
      <c r="X5">
        <v>0</v>
      </c>
      <c r="Y5">
        <v>0</v>
      </c>
      <c r="Z5">
        <v>12.04</v>
      </c>
      <c r="AA5">
        <v>26.64</v>
      </c>
      <c r="AB5">
        <v>7</v>
      </c>
      <c r="AC5">
        <v>0.97</v>
      </c>
      <c r="AD5">
        <v>43.54</v>
      </c>
      <c r="AE5">
        <v>29.02</v>
      </c>
      <c r="AF5">
        <v>17.420000000000002</v>
      </c>
      <c r="AG5">
        <v>92.88</v>
      </c>
      <c r="AH5">
        <v>186.24</v>
      </c>
      <c r="AI5">
        <v>123.36</v>
      </c>
      <c r="AJ5">
        <v>41.12</v>
      </c>
      <c r="AK5">
        <v>66.52</v>
      </c>
      <c r="AL5">
        <v>30.96</v>
      </c>
      <c r="AM5">
        <v>0</v>
      </c>
      <c r="AN5">
        <v>24.91</v>
      </c>
      <c r="AO5">
        <v>0</v>
      </c>
      <c r="AP5">
        <v>81.27</v>
      </c>
      <c r="AQ5">
        <v>58.05</v>
      </c>
      <c r="AR5">
        <v>69.66</v>
      </c>
      <c r="AS5">
        <v>14.51</v>
      </c>
      <c r="AT5">
        <v>14.51</v>
      </c>
      <c r="AU5">
        <v>22.22</v>
      </c>
      <c r="AV5">
        <v>49.57</v>
      </c>
      <c r="AW5">
        <v>88.04</v>
      </c>
      <c r="AX5">
        <v>191.19</v>
      </c>
      <c r="AY5">
        <v>2.9</v>
      </c>
      <c r="AZ5">
        <v>23.22</v>
      </c>
      <c r="BA5">
        <v>0</v>
      </c>
      <c r="BB5">
        <v>24.91</v>
      </c>
      <c r="BC5">
        <v>0.77</v>
      </c>
      <c r="BD5">
        <v>0.4</v>
      </c>
      <c r="BE5">
        <v>0.51</v>
      </c>
      <c r="BF5">
        <v>0.93</v>
      </c>
      <c r="BG5">
        <v>0.93</v>
      </c>
      <c r="BH5">
        <v>1.02</v>
      </c>
      <c r="BI5">
        <v>0.87</v>
      </c>
      <c r="BJ5">
        <v>0.61</v>
      </c>
      <c r="BK5">
        <v>0.61</v>
      </c>
      <c r="BL5">
        <v>1.35</v>
      </c>
      <c r="BM5">
        <v>0.77</v>
      </c>
      <c r="BN5">
        <v>0.48</v>
      </c>
      <c r="BO5">
        <v>2.9</v>
      </c>
      <c r="BP5">
        <v>0.68</v>
      </c>
      <c r="BQ5">
        <v>0.57999999999999996</v>
      </c>
      <c r="BR5">
        <v>24.91</v>
      </c>
      <c r="BS5">
        <v>75.95</v>
      </c>
      <c r="BT5">
        <v>290.25</v>
      </c>
      <c r="BU5">
        <v>48.38</v>
      </c>
      <c r="BV5">
        <v>100.12</v>
      </c>
      <c r="BW5">
        <v>0</v>
      </c>
      <c r="BX5">
        <v>0</v>
      </c>
    </row>
    <row r="6" spans="1:76">
      <c r="A6" t="s">
        <v>242</v>
      </c>
      <c r="B6" t="s">
        <v>264</v>
      </c>
      <c r="C6" t="s">
        <v>236</v>
      </c>
      <c r="G6" t="s">
        <v>48</v>
      </c>
      <c r="H6" s="115">
        <v>1319.9199999999996</v>
      </c>
      <c r="I6" s="88">
        <v>419.34000000000003</v>
      </c>
      <c r="J6" s="88">
        <v>203.84</v>
      </c>
      <c r="K6" s="88">
        <v>0.97</v>
      </c>
      <c r="L6" s="88">
        <v>2.9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70.63</v>
      </c>
      <c r="X6">
        <v>0</v>
      </c>
      <c r="Y6">
        <v>0</v>
      </c>
      <c r="Z6">
        <v>12.04</v>
      </c>
      <c r="AA6">
        <v>26.64</v>
      </c>
      <c r="AB6">
        <v>7</v>
      </c>
      <c r="AC6">
        <v>0.97</v>
      </c>
      <c r="AD6">
        <v>43.54</v>
      </c>
      <c r="AE6">
        <v>29.02</v>
      </c>
      <c r="AF6">
        <v>17.420000000000002</v>
      </c>
      <c r="AG6">
        <v>92.88</v>
      </c>
      <c r="AH6">
        <v>186.24</v>
      </c>
      <c r="AI6">
        <v>123.36</v>
      </c>
      <c r="AJ6">
        <v>41.12</v>
      </c>
      <c r="AK6">
        <v>66.52</v>
      </c>
      <c r="AL6">
        <v>30.96</v>
      </c>
      <c r="AM6">
        <v>0</v>
      </c>
      <c r="AN6">
        <v>24.91</v>
      </c>
      <c r="AO6">
        <v>0</v>
      </c>
      <c r="AP6">
        <v>81.27</v>
      </c>
      <c r="AQ6">
        <v>38.700000000000003</v>
      </c>
      <c r="AR6">
        <v>69.66</v>
      </c>
      <c r="AS6">
        <v>14.51</v>
      </c>
      <c r="AT6">
        <v>14.51</v>
      </c>
      <c r="AU6">
        <v>22.22</v>
      </c>
      <c r="AV6">
        <v>49.57</v>
      </c>
      <c r="AW6">
        <v>88.04</v>
      </c>
      <c r="AX6">
        <v>191.19</v>
      </c>
      <c r="AY6">
        <v>2.9</v>
      </c>
      <c r="AZ6">
        <v>23.22</v>
      </c>
      <c r="BA6">
        <v>0</v>
      </c>
      <c r="BB6">
        <v>24.91</v>
      </c>
      <c r="BC6">
        <v>0.77</v>
      </c>
      <c r="BD6">
        <v>0.4</v>
      </c>
      <c r="BE6">
        <v>0.51</v>
      </c>
      <c r="BF6">
        <v>0.93</v>
      </c>
      <c r="BG6">
        <v>0.93</v>
      </c>
      <c r="BH6">
        <v>1.02</v>
      </c>
      <c r="BI6">
        <v>0.87</v>
      </c>
      <c r="BJ6">
        <v>0.61</v>
      </c>
      <c r="BK6">
        <v>0.61</v>
      </c>
      <c r="BL6">
        <v>1.35</v>
      </c>
      <c r="BM6">
        <v>0.77</v>
      </c>
      <c r="BN6">
        <v>0.48</v>
      </c>
      <c r="BO6">
        <v>2.9</v>
      </c>
      <c r="BP6">
        <v>0.68</v>
      </c>
      <c r="BQ6">
        <v>0.57999999999999996</v>
      </c>
      <c r="BR6">
        <v>24.91</v>
      </c>
      <c r="BS6">
        <v>75.95</v>
      </c>
      <c r="BT6">
        <v>290.25</v>
      </c>
      <c r="BU6">
        <v>48.38</v>
      </c>
      <c r="BV6">
        <v>100.12</v>
      </c>
      <c r="BW6">
        <v>0</v>
      </c>
      <c r="BX6">
        <v>0</v>
      </c>
    </row>
    <row r="7" spans="1:76">
      <c r="A7" t="s">
        <v>243</v>
      </c>
      <c r="B7" t="s">
        <v>298</v>
      </c>
      <c r="C7" t="s">
        <v>265</v>
      </c>
      <c r="G7" t="s">
        <v>49</v>
      </c>
      <c r="H7" s="115">
        <v>1219.02</v>
      </c>
      <c r="I7" s="88">
        <v>301.3</v>
      </c>
      <c r="J7" s="88">
        <v>203.74</v>
      </c>
      <c r="K7" s="88">
        <v>0.97</v>
      </c>
      <c r="L7" s="88">
        <v>2.9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70.63</v>
      </c>
      <c r="X7">
        <v>0</v>
      </c>
      <c r="Y7">
        <v>0</v>
      </c>
      <c r="Z7">
        <v>11.94</v>
      </c>
      <c r="AA7">
        <v>26.64</v>
      </c>
      <c r="AB7">
        <v>7</v>
      </c>
      <c r="AC7">
        <v>0.97</v>
      </c>
      <c r="AD7">
        <v>43.54</v>
      </c>
      <c r="AE7">
        <v>29.02</v>
      </c>
      <c r="AF7">
        <v>17.420000000000002</v>
      </c>
      <c r="AG7">
        <v>92.88</v>
      </c>
      <c r="AH7">
        <v>186.24</v>
      </c>
      <c r="AI7">
        <v>123.36</v>
      </c>
      <c r="AJ7">
        <v>41.12</v>
      </c>
      <c r="AK7">
        <v>66.52</v>
      </c>
      <c r="AL7">
        <v>30.96</v>
      </c>
      <c r="AM7">
        <v>0</v>
      </c>
      <c r="AN7">
        <v>24.91</v>
      </c>
      <c r="AO7">
        <v>0</v>
      </c>
      <c r="AP7">
        <v>81.27</v>
      </c>
      <c r="AQ7">
        <v>83.2</v>
      </c>
      <c r="AR7">
        <v>0</v>
      </c>
      <c r="AS7">
        <v>14.51</v>
      </c>
      <c r="AT7">
        <v>14.51</v>
      </c>
      <c r="AU7">
        <v>22.22</v>
      </c>
      <c r="AV7">
        <v>49.57</v>
      </c>
      <c r="AW7">
        <v>88.04</v>
      </c>
      <c r="AX7">
        <v>191.19</v>
      </c>
      <c r="AY7">
        <v>2.9</v>
      </c>
      <c r="AZ7">
        <v>23.22</v>
      </c>
      <c r="BA7">
        <v>0</v>
      </c>
      <c r="BB7">
        <v>24.91</v>
      </c>
      <c r="BC7">
        <v>0.77</v>
      </c>
      <c r="BD7">
        <v>0.4</v>
      </c>
      <c r="BE7">
        <v>0.51</v>
      </c>
      <c r="BF7">
        <v>0.93</v>
      </c>
      <c r="BG7">
        <v>0.93</v>
      </c>
      <c r="BH7">
        <v>1.02</v>
      </c>
      <c r="BI7">
        <v>0.87</v>
      </c>
      <c r="BJ7">
        <v>0.61</v>
      </c>
      <c r="BK7">
        <v>0.34</v>
      </c>
      <c r="BL7">
        <v>1.35</v>
      </c>
      <c r="BM7">
        <v>0.77</v>
      </c>
      <c r="BN7">
        <v>0.48</v>
      </c>
      <c r="BO7">
        <v>2.9</v>
      </c>
      <c r="BP7">
        <v>0.68</v>
      </c>
      <c r="BQ7">
        <v>0.57999999999999996</v>
      </c>
      <c r="BR7">
        <v>24.91</v>
      </c>
      <c r="BS7">
        <v>75.95</v>
      </c>
      <c r="BT7">
        <v>145.12</v>
      </c>
      <c r="BU7">
        <v>0</v>
      </c>
      <c r="BV7">
        <v>100.12</v>
      </c>
      <c r="BW7">
        <v>0</v>
      </c>
      <c r="BX7">
        <v>0</v>
      </c>
    </row>
    <row r="8" spans="1:76">
      <c r="A8" t="s">
        <v>244</v>
      </c>
      <c r="B8" t="s">
        <v>340</v>
      </c>
      <c r="C8" t="s">
        <v>237</v>
      </c>
      <c r="G8" t="s">
        <v>50</v>
      </c>
      <c r="H8" s="115">
        <v>1195.7999999999997</v>
      </c>
      <c r="I8" s="88">
        <v>301.3</v>
      </c>
      <c r="J8" s="88">
        <v>203.74</v>
      </c>
      <c r="K8" s="88">
        <v>0.97</v>
      </c>
      <c r="L8" s="88">
        <v>2.9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70.63</v>
      </c>
      <c r="X8">
        <v>0</v>
      </c>
      <c r="Y8">
        <v>0</v>
      </c>
      <c r="Z8">
        <v>11.94</v>
      </c>
      <c r="AA8">
        <v>26.64</v>
      </c>
      <c r="AB8">
        <v>7</v>
      </c>
      <c r="AC8">
        <v>0.97</v>
      </c>
      <c r="AD8">
        <v>43.54</v>
      </c>
      <c r="AE8">
        <v>29.02</v>
      </c>
      <c r="AF8">
        <v>17.420000000000002</v>
      </c>
      <c r="AG8">
        <v>92.88</v>
      </c>
      <c r="AH8">
        <v>186.24</v>
      </c>
      <c r="AI8">
        <v>123.36</v>
      </c>
      <c r="AJ8">
        <v>41.12</v>
      </c>
      <c r="AK8">
        <v>66.52</v>
      </c>
      <c r="AL8">
        <v>30.96</v>
      </c>
      <c r="AM8">
        <v>0</v>
      </c>
      <c r="AN8">
        <v>24.91</v>
      </c>
      <c r="AO8">
        <v>0</v>
      </c>
      <c r="AP8">
        <v>81.27</v>
      </c>
      <c r="AQ8">
        <v>83.2</v>
      </c>
      <c r="AR8">
        <v>0</v>
      </c>
      <c r="AS8">
        <v>14.51</v>
      </c>
      <c r="AT8">
        <v>14.51</v>
      </c>
      <c r="AU8">
        <v>22.22</v>
      </c>
      <c r="AV8">
        <v>49.57</v>
      </c>
      <c r="AW8">
        <v>88.04</v>
      </c>
      <c r="AX8">
        <v>191.19</v>
      </c>
      <c r="AY8">
        <v>2.9</v>
      </c>
      <c r="AZ8">
        <v>0</v>
      </c>
      <c r="BA8">
        <v>0</v>
      </c>
      <c r="BB8">
        <v>24.91</v>
      </c>
      <c r="BC8">
        <v>0.77</v>
      </c>
      <c r="BD8">
        <v>0.4</v>
      </c>
      <c r="BE8">
        <v>0.51</v>
      </c>
      <c r="BF8">
        <v>0.93</v>
      </c>
      <c r="BG8">
        <v>0.93</v>
      </c>
      <c r="BH8">
        <v>1.02</v>
      </c>
      <c r="BI8">
        <v>0.87</v>
      </c>
      <c r="BJ8">
        <v>0.61</v>
      </c>
      <c r="BK8">
        <v>0.34</v>
      </c>
      <c r="BL8">
        <v>1.35</v>
      </c>
      <c r="BM8">
        <v>0.77</v>
      </c>
      <c r="BN8">
        <v>0.48</v>
      </c>
      <c r="BO8">
        <v>2.9</v>
      </c>
      <c r="BP8">
        <v>0.68</v>
      </c>
      <c r="BQ8">
        <v>0.57999999999999996</v>
      </c>
      <c r="BR8">
        <v>24.91</v>
      </c>
      <c r="BS8">
        <v>75.95</v>
      </c>
      <c r="BT8">
        <v>145.12</v>
      </c>
      <c r="BU8">
        <v>0</v>
      </c>
      <c r="BV8">
        <v>100.12</v>
      </c>
      <c r="BW8">
        <v>0</v>
      </c>
      <c r="BX8">
        <v>0</v>
      </c>
    </row>
    <row r="9" spans="1:76">
      <c r="A9" t="s">
        <v>245</v>
      </c>
      <c r="B9" t="s">
        <v>360</v>
      </c>
      <c r="C9" t="s">
        <v>238</v>
      </c>
      <c r="G9" t="s">
        <v>51</v>
      </c>
      <c r="H9" s="115">
        <v>1186.1299999999997</v>
      </c>
      <c r="I9" s="88">
        <v>301.3</v>
      </c>
      <c r="J9" s="88">
        <v>203.74</v>
      </c>
      <c r="K9" s="88">
        <v>0.97</v>
      </c>
      <c r="L9" s="88">
        <v>2.9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70.63</v>
      </c>
      <c r="X9">
        <v>0</v>
      </c>
      <c r="Y9">
        <v>0</v>
      </c>
      <c r="Z9">
        <v>11.94</v>
      </c>
      <c r="AA9">
        <v>26.64</v>
      </c>
      <c r="AB9">
        <v>7</v>
      </c>
      <c r="AC9">
        <v>0.97</v>
      </c>
      <c r="AD9">
        <v>43.54</v>
      </c>
      <c r="AE9">
        <v>29.02</v>
      </c>
      <c r="AF9">
        <v>17.420000000000002</v>
      </c>
      <c r="AG9">
        <v>92.88</v>
      </c>
      <c r="AH9">
        <v>186.24</v>
      </c>
      <c r="AI9">
        <v>123.36</v>
      </c>
      <c r="AJ9">
        <v>41.12</v>
      </c>
      <c r="AK9">
        <v>66.52</v>
      </c>
      <c r="AL9">
        <v>30.96</v>
      </c>
      <c r="AM9">
        <v>0</v>
      </c>
      <c r="AN9">
        <v>24.91</v>
      </c>
      <c r="AO9">
        <v>0</v>
      </c>
      <c r="AP9">
        <v>81.27</v>
      </c>
      <c r="AQ9">
        <v>73.53</v>
      </c>
      <c r="AR9">
        <v>0</v>
      </c>
      <c r="AS9">
        <v>14.51</v>
      </c>
      <c r="AT9">
        <v>14.51</v>
      </c>
      <c r="AU9">
        <v>22.22</v>
      </c>
      <c r="AV9">
        <v>49.57</v>
      </c>
      <c r="AW9">
        <v>88.04</v>
      </c>
      <c r="AX9">
        <v>191.19</v>
      </c>
      <c r="AY9">
        <v>2.9</v>
      </c>
      <c r="AZ9">
        <v>0</v>
      </c>
      <c r="BA9">
        <v>0</v>
      </c>
      <c r="BB9">
        <v>24.91</v>
      </c>
      <c r="BC9">
        <v>0.77</v>
      </c>
      <c r="BD9">
        <v>0.4</v>
      </c>
      <c r="BE9">
        <v>0.51</v>
      </c>
      <c r="BF9">
        <v>0.93</v>
      </c>
      <c r="BG9">
        <v>0.93</v>
      </c>
      <c r="BH9">
        <v>1.02</v>
      </c>
      <c r="BI9">
        <v>0.87</v>
      </c>
      <c r="BJ9">
        <v>0.61</v>
      </c>
      <c r="BK9">
        <v>0.34</v>
      </c>
      <c r="BL9">
        <v>1.35</v>
      </c>
      <c r="BM9">
        <v>0.77</v>
      </c>
      <c r="BN9">
        <v>0.48</v>
      </c>
      <c r="BO9">
        <v>2.9</v>
      </c>
      <c r="BP9">
        <v>0.68</v>
      </c>
      <c r="BQ9">
        <v>0.57999999999999996</v>
      </c>
      <c r="BR9">
        <v>24.91</v>
      </c>
      <c r="BS9">
        <v>75.95</v>
      </c>
      <c r="BT9">
        <v>145.12</v>
      </c>
      <c r="BU9">
        <v>0</v>
      </c>
      <c r="BV9">
        <v>100.12</v>
      </c>
      <c r="BW9">
        <v>0</v>
      </c>
      <c r="BX9">
        <v>0</v>
      </c>
    </row>
    <row r="10" spans="1:76">
      <c r="A10" t="s">
        <v>266</v>
      </c>
      <c r="C10" t="s">
        <v>239</v>
      </c>
      <c r="G10" t="s">
        <v>52</v>
      </c>
      <c r="H10" s="115">
        <v>1123.2399999999998</v>
      </c>
      <c r="I10" s="88">
        <v>301.3</v>
      </c>
      <c r="J10" s="88">
        <v>203.74</v>
      </c>
      <c r="K10" s="88">
        <v>0.97</v>
      </c>
      <c r="L10" s="88">
        <v>2.9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70.63</v>
      </c>
      <c r="X10">
        <v>0</v>
      </c>
      <c r="Y10">
        <v>0</v>
      </c>
      <c r="Z10">
        <v>11.94</v>
      </c>
      <c r="AA10">
        <v>26.64</v>
      </c>
      <c r="AB10">
        <v>7</v>
      </c>
      <c r="AC10">
        <v>0.97</v>
      </c>
      <c r="AD10">
        <v>43.54</v>
      </c>
      <c r="AE10">
        <v>29.02</v>
      </c>
      <c r="AF10">
        <v>17.420000000000002</v>
      </c>
      <c r="AG10">
        <v>92.88</v>
      </c>
      <c r="AH10">
        <v>186.24</v>
      </c>
      <c r="AI10">
        <v>123.36</v>
      </c>
      <c r="AJ10">
        <v>41.12</v>
      </c>
      <c r="AK10">
        <v>66.52</v>
      </c>
      <c r="AL10">
        <v>30.96</v>
      </c>
      <c r="AM10">
        <v>0</v>
      </c>
      <c r="AN10">
        <v>24.91</v>
      </c>
      <c r="AO10">
        <v>0</v>
      </c>
      <c r="AP10">
        <v>81.27</v>
      </c>
      <c r="AQ10">
        <v>10.64</v>
      </c>
      <c r="AR10">
        <v>0</v>
      </c>
      <c r="AS10">
        <v>14.51</v>
      </c>
      <c r="AT10">
        <v>14.51</v>
      </c>
      <c r="AU10">
        <v>22.22</v>
      </c>
      <c r="AV10">
        <v>49.57</v>
      </c>
      <c r="AW10">
        <v>88.04</v>
      </c>
      <c r="AX10">
        <v>191.19</v>
      </c>
      <c r="AY10">
        <v>2.9</v>
      </c>
      <c r="AZ10">
        <v>0</v>
      </c>
      <c r="BA10">
        <v>0</v>
      </c>
      <c r="BB10">
        <v>24.91</v>
      </c>
      <c r="BC10">
        <v>0.77</v>
      </c>
      <c r="BD10">
        <v>0.4</v>
      </c>
      <c r="BE10">
        <v>0.51</v>
      </c>
      <c r="BF10">
        <v>0.93</v>
      </c>
      <c r="BG10">
        <v>0.93</v>
      </c>
      <c r="BH10">
        <v>1.02</v>
      </c>
      <c r="BI10">
        <v>0.87</v>
      </c>
      <c r="BJ10">
        <v>0.61</v>
      </c>
      <c r="BK10">
        <v>0.34</v>
      </c>
      <c r="BL10">
        <v>1.35</v>
      </c>
      <c r="BM10">
        <v>0.77</v>
      </c>
      <c r="BN10">
        <v>0.48</v>
      </c>
      <c r="BO10">
        <v>2.9</v>
      </c>
      <c r="BP10">
        <v>0.68</v>
      </c>
      <c r="BQ10">
        <v>0.57999999999999996</v>
      </c>
      <c r="BR10">
        <v>24.91</v>
      </c>
      <c r="BS10">
        <v>75.95</v>
      </c>
      <c r="BT10">
        <v>145.12</v>
      </c>
      <c r="BU10">
        <v>0</v>
      </c>
      <c r="BV10">
        <v>100.12</v>
      </c>
      <c r="BW10">
        <v>0</v>
      </c>
      <c r="BX10">
        <v>0</v>
      </c>
    </row>
    <row r="11" spans="1:76">
      <c r="A11" t="s">
        <v>246</v>
      </c>
      <c r="C11" t="s">
        <v>341</v>
      </c>
      <c r="G11" t="s">
        <v>53</v>
      </c>
      <c r="H11" s="115">
        <v>967.74999999999977</v>
      </c>
      <c r="I11" s="88">
        <v>301.3</v>
      </c>
      <c r="J11" s="88">
        <v>203.65</v>
      </c>
      <c r="K11" s="88">
        <v>0.97</v>
      </c>
      <c r="L11" s="88">
        <v>2.9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70.63</v>
      </c>
      <c r="X11">
        <v>0</v>
      </c>
      <c r="Y11">
        <v>0</v>
      </c>
      <c r="Z11">
        <v>11.85</v>
      </c>
      <c r="AA11">
        <v>26.64</v>
      </c>
      <c r="AB11">
        <v>7</v>
      </c>
      <c r="AC11">
        <v>0.97</v>
      </c>
      <c r="AD11">
        <v>43.54</v>
      </c>
      <c r="AE11">
        <v>29.02</v>
      </c>
      <c r="AF11">
        <v>17.420000000000002</v>
      </c>
      <c r="AG11">
        <v>92.88</v>
      </c>
      <c r="AH11">
        <v>186.24</v>
      </c>
      <c r="AI11">
        <v>123.36</v>
      </c>
      <c r="AJ11">
        <v>41.12</v>
      </c>
      <c r="AK11">
        <v>66.52</v>
      </c>
      <c r="AL11">
        <v>30.96</v>
      </c>
      <c r="AM11">
        <v>0</v>
      </c>
      <c r="AN11">
        <v>24.91</v>
      </c>
      <c r="AO11">
        <v>0</v>
      </c>
      <c r="AP11">
        <v>81.27</v>
      </c>
      <c r="AQ11">
        <v>0</v>
      </c>
      <c r="AR11">
        <v>0</v>
      </c>
      <c r="AS11">
        <v>14.51</v>
      </c>
      <c r="AT11">
        <v>14.51</v>
      </c>
      <c r="AU11">
        <v>22.22</v>
      </c>
      <c r="AV11">
        <v>49.57</v>
      </c>
      <c r="AW11">
        <v>88.04</v>
      </c>
      <c r="AX11">
        <v>191.19</v>
      </c>
      <c r="AY11">
        <v>2.9</v>
      </c>
      <c r="AZ11">
        <v>0</v>
      </c>
      <c r="BA11">
        <v>0</v>
      </c>
      <c r="BB11">
        <v>24.91</v>
      </c>
      <c r="BC11">
        <v>0.77</v>
      </c>
      <c r="BD11">
        <v>0.4</v>
      </c>
      <c r="BE11">
        <v>0.51</v>
      </c>
      <c r="BF11">
        <v>0.93</v>
      </c>
      <c r="BG11">
        <v>0.93</v>
      </c>
      <c r="BH11">
        <v>1.02</v>
      </c>
      <c r="BI11">
        <v>0.87</v>
      </c>
      <c r="BJ11">
        <v>0.61</v>
      </c>
      <c r="BK11">
        <v>0.61</v>
      </c>
      <c r="BL11">
        <v>1.35</v>
      </c>
      <c r="BM11">
        <v>0.77</v>
      </c>
      <c r="BN11">
        <v>0.48</v>
      </c>
      <c r="BO11">
        <v>2.9</v>
      </c>
      <c r="BP11">
        <v>0.68</v>
      </c>
      <c r="BQ11">
        <v>0.57999999999999996</v>
      </c>
      <c r="BR11">
        <v>24.91</v>
      </c>
      <c r="BS11">
        <v>75.95</v>
      </c>
      <c r="BT11">
        <v>0</v>
      </c>
      <c r="BU11">
        <v>0</v>
      </c>
      <c r="BV11">
        <v>100.12</v>
      </c>
      <c r="BW11">
        <v>0</v>
      </c>
      <c r="BX11">
        <v>0</v>
      </c>
    </row>
    <row r="12" spans="1:76">
      <c r="A12" t="s">
        <v>247</v>
      </c>
      <c r="C12" t="s">
        <v>361</v>
      </c>
      <c r="G12" t="s">
        <v>54</v>
      </c>
      <c r="H12" s="115">
        <v>967.74999999999977</v>
      </c>
      <c r="I12" s="88">
        <v>301.3</v>
      </c>
      <c r="J12" s="88">
        <v>203.65</v>
      </c>
      <c r="K12" s="88">
        <v>0.97</v>
      </c>
      <c r="L12" s="88">
        <v>2.9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70.63</v>
      </c>
      <c r="X12">
        <v>0</v>
      </c>
      <c r="Y12">
        <v>0</v>
      </c>
      <c r="Z12">
        <v>11.85</v>
      </c>
      <c r="AA12">
        <v>26.64</v>
      </c>
      <c r="AB12">
        <v>7</v>
      </c>
      <c r="AC12">
        <v>0.97</v>
      </c>
      <c r="AD12">
        <v>43.54</v>
      </c>
      <c r="AE12">
        <v>29.02</v>
      </c>
      <c r="AF12">
        <v>17.420000000000002</v>
      </c>
      <c r="AG12">
        <v>92.88</v>
      </c>
      <c r="AH12">
        <v>186.24</v>
      </c>
      <c r="AI12">
        <v>123.36</v>
      </c>
      <c r="AJ12">
        <v>41.12</v>
      </c>
      <c r="AK12">
        <v>66.52</v>
      </c>
      <c r="AL12">
        <v>30.96</v>
      </c>
      <c r="AM12">
        <v>0</v>
      </c>
      <c r="AN12">
        <v>24.91</v>
      </c>
      <c r="AO12">
        <v>0</v>
      </c>
      <c r="AP12">
        <v>81.27</v>
      </c>
      <c r="AQ12">
        <v>0</v>
      </c>
      <c r="AR12">
        <v>0</v>
      </c>
      <c r="AS12">
        <v>14.51</v>
      </c>
      <c r="AT12">
        <v>14.51</v>
      </c>
      <c r="AU12">
        <v>22.22</v>
      </c>
      <c r="AV12">
        <v>49.57</v>
      </c>
      <c r="AW12">
        <v>88.04</v>
      </c>
      <c r="AX12">
        <v>191.19</v>
      </c>
      <c r="AY12">
        <v>2.9</v>
      </c>
      <c r="AZ12">
        <v>0</v>
      </c>
      <c r="BA12">
        <v>0</v>
      </c>
      <c r="BB12">
        <v>24.91</v>
      </c>
      <c r="BC12">
        <v>0.77</v>
      </c>
      <c r="BD12">
        <v>0.4</v>
      </c>
      <c r="BE12">
        <v>0.51</v>
      </c>
      <c r="BF12">
        <v>0.93</v>
      </c>
      <c r="BG12">
        <v>0.93</v>
      </c>
      <c r="BH12">
        <v>1.02</v>
      </c>
      <c r="BI12">
        <v>0.87</v>
      </c>
      <c r="BJ12">
        <v>0.61</v>
      </c>
      <c r="BK12">
        <v>0.61</v>
      </c>
      <c r="BL12">
        <v>1.35</v>
      </c>
      <c r="BM12">
        <v>0.77</v>
      </c>
      <c r="BN12">
        <v>0.48</v>
      </c>
      <c r="BO12">
        <v>2.9</v>
      </c>
      <c r="BP12">
        <v>0.68</v>
      </c>
      <c r="BQ12">
        <v>0.57999999999999996</v>
      </c>
      <c r="BR12">
        <v>24.91</v>
      </c>
      <c r="BS12">
        <v>75.95</v>
      </c>
      <c r="BT12">
        <v>0</v>
      </c>
      <c r="BU12">
        <v>0</v>
      </c>
      <c r="BV12">
        <v>100.12</v>
      </c>
      <c r="BW12">
        <v>0</v>
      </c>
      <c r="BX12">
        <v>0</v>
      </c>
    </row>
    <row r="13" spans="1:76">
      <c r="A13" t="s">
        <v>248</v>
      </c>
      <c r="G13" t="s">
        <v>55</v>
      </c>
      <c r="H13" s="115">
        <v>967.74999999999977</v>
      </c>
      <c r="I13" s="88">
        <v>301.3</v>
      </c>
      <c r="J13" s="88">
        <v>203.65</v>
      </c>
      <c r="K13" s="88">
        <v>0.97</v>
      </c>
      <c r="L13" s="88">
        <v>2.9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70.63</v>
      </c>
      <c r="X13">
        <v>0</v>
      </c>
      <c r="Y13">
        <v>0</v>
      </c>
      <c r="Z13">
        <v>11.85</v>
      </c>
      <c r="AA13">
        <v>26.64</v>
      </c>
      <c r="AB13">
        <v>7</v>
      </c>
      <c r="AC13">
        <v>0.97</v>
      </c>
      <c r="AD13">
        <v>43.54</v>
      </c>
      <c r="AE13">
        <v>29.02</v>
      </c>
      <c r="AF13">
        <v>17.420000000000002</v>
      </c>
      <c r="AG13">
        <v>92.88</v>
      </c>
      <c r="AH13">
        <v>186.24</v>
      </c>
      <c r="AI13">
        <v>123.36</v>
      </c>
      <c r="AJ13">
        <v>41.12</v>
      </c>
      <c r="AK13">
        <v>66.52</v>
      </c>
      <c r="AL13">
        <v>30.96</v>
      </c>
      <c r="AM13">
        <v>0</v>
      </c>
      <c r="AN13">
        <v>24.91</v>
      </c>
      <c r="AO13">
        <v>0</v>
      </c>
      <c r="AP13">
        <v>81.27</v>
      </c>
      <c r="AQ13">
        <v>0</v>
      </c>
      <c r="AR13">
        <v>0</v>
      </c>
      <c r="AS13">
        <v>14.51</v>
      </c>
      <c r="AT13">
        <v>14.51</v>
      </c>
      <c r="AU13">
        <v>22.22</v>
      </c>
      <c r="AV13">
        <v>49.57</v>
      </c>
      <c r="AW13">
        <v>88.04</v>
      </c>
      <c r="AX13">
        <v>191.19</v>
      </c>
      <c r="AY13">
        <v>2.9</v>
      </c>
      <c r="AZ13">
        <v>0</v>
      </c>
      <c r="BA13">
        <v>0</v>
      </c>
      <c r="BB13">
        <v>24.91</v>
      </c>
      <c r="BC13">
        <v>0.77</v>
      </c>
      <c r="BD13">
        <v>0.4</v>
      </c>
      <c r="BE13">
        <v>0.51</v>
      </c>
      <c r="BF13">
        <v>0.93</v>
      </c>
      <c r="BG13">
        <v>0.93</v>
      </c>
      <c r="BH13">
        <v>1.02</v>
      </c>
      <c r="BI13">
        <v>0.87</v>
      </c>
      <c r="BJ13">
        <v>0.61</v>
      </c>
      <c r="BK13">
        <v>0.61</v>
      </c>
      <c r="BL13">
        <v>1.35</v>
      </c>
      <c r="BM13">
        <v>0.77</v>
      </c>
      <c r="BN13">
        <v>0.48</v>
      </c>
      <c r="BO13">
        <v>2.9</v>
      </c>
      <c r="BP13">
        <v>0.68</v>
      </c>
      <c r="BQ13">
        <v>0.57999999999999996</v>
      </c>
      <c r="BR13">
        <v>24.91</v>
      </c>
      <c r="BS13">
        <v>75.95</v>
      </c>
      <c r="BT13">
        <v>0</v>
      </c>
      <c r="BU13">
        <v>0</v>
      </c>
      <c r="BV13">
        <v>100.12</v>
      </c>
      <c r="BW13">
        <v>0</v>
      </c>
      <c r="BX13">
        <v>0</v>
      </c>
    </row>
    <row r="14" spans="1:76">
      <c r="A14" t="s">
        <v>249</v>
      </c>
      <c r="G14" t="s">
        <v>56</v>
      </c>
      <c r="H14" s="115">
        <v>967.74999999999977</v>
      </c>
      <c r="I14" s="88">
        <v>301.3</v>
      </c>
      <c r="J14" s="88">
        <v>203.65</v>
      </c>
      <c r="K14" s="88">
        <v>0.97</v>
      </c>
      <c r="L14" s="88">
        <v>2.9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70.63</v>
      </c>
      <c r="X14">
        <v>0</v>
      </c>
      <c r="Y14">
        <v>0</v>
      </c>
      <c r="Z14">
        <v>11.85</v>
      </c>
      <c r="AA14">
        <v>26.64</v>
      </c>
      <c r="AB14">
        <v>7</v>
      </c>
      <c r="AC14">
        <v>0.97</v>
      </c>
      <c r="AD14">
        <v>43.54</v>
      </c>
      <c r="AE14">
        <v>29.02</v>
      </c>
      <c r="AF14">
        <v>17.420000000000002</v>
      </c>
      <c r="AG14">
        <v>92.88</v>
      </c>
      <c r="AH14">
        <v>186.24</v>
      </c>
      <c r="AI14">
        <v>123.36</v>
      </c>
      <c r="AJ14">
        <v>41.12</v>
      </c>
      <c r="AK14">
        <v>66.52</v>
      </c>
      <c r="AL14">
        <v>30.96</v>
      </c>
      <c r="AM14">
        <v>0</v>
      </c>
      <c r="AN14">
        <v>24.91</v>
      </c>
      <c r="AO14">
        <v>0</v>
      </c>
      <c r="AP14">
        <v>81.27</v>
      </c>
      <c r="AQ14">
        <v>0</v>
      </c>
      <c r="AR14">
        <v>0</v>
      </c>
      <c r="AS14">
        <v>14.51</v>
      </c>
      <c r="AT14">
        <v>14.51</v>
      </c>
      <c r="AU14">
        <v>22.22</v>
      </c>
      <c r="AV14">
        <v>49.57</v>
      </c>
      <c r="AW14">
        <v>88.04</v>
      </c>
      <c r="AX14">
        <v>191.19</v>
      </c>
      <c r="AY14">
        <v>2.9</v>
      </c>
      <c r="AZ14">
        <v>0</v>
      </c>
      <c r="BA14">
        <v>0</v>
      </c>
      <c r="BB14">
        <v>24.91</v>
      </c>
      <c r="BC14">
        <v>0.77</v>
      </c>
      <c r="BD14">
        <v>0.4</v>
      </c>
      <c r="BE14">
        <v>0.51</v>
      </c>
      <c r="BF14">
        <v>0.93</v>
      </c>
      <c r="BG14">
        <v>0.93</v>
      </c>
      <c r="BH14">
        <v>1.02</v>
      </c>
      <c r="BI14">
        <v>0.87</v>
      </c>
      <c r="BJ14">
        <v>0.61</v>
      </c>
      <c r="BK14">
        <v>0.61</v>
      </c>
      <c r="BL14">
        <v>1.35</v>
      </c>
      <c r="BM14">
        <v>0.77</v>
      </c>
      <c r="BN14">
        <v>0.48</v>
      </c>
      <c r="BO14">
        <v>2.9</v>
      </c>
      <c r="BP14">
        <v>0.68</v>
      </c>
      <c r="BQ14">
        <v>0.57999999999999996</v>
      </c>
      <c r="BR14">
        <v>24.91</v>
      </c>
      <c r="BS14">
        <v>75.95</v>
      </c>
      <c r="BT14">
        <v>0</v>
      </c>
      <c r="BU14">
        <v>0</v>
      </c>
      <c r="BV14">
        <v>100.12</v>
      </c>
      <c r="BW14">
        <v>0</v>
      </c>
      <c r="BX14">
        <v>0</v>
      </c>
    </row>
    <row r="15" spans="1:76">
      <c r="A15" t="s">
        <v>250</v>
      </c>
      <c r="G15" t="s">
        <v>57</v>
      </c>
      <c r="H15" s="115">
        <v>729.7299999999999</v>
      </c>
      <c r="I15" s="88">
        <v>283.97999999999996</v>
      </c>
      <c r="J15" s="88">
        <v>203.56</v>
      </c>
      <c r="K15" s="88">
        <v>0.97</v>
      </c>
      <c r="L15" s="88">
        <v>2.9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70.63</v>
      </c>
      <c r="X15">
        <v>0</v>
      </c>
      <c r="Y15">
        <v>0</v>
      </c>
      <c r="Z15">
        <v>11.76</v>
      </c>
      <c r="AA15">
        <v>26.64</v>
      </c>
      <c r="AB15">
        <v>7</v>
      </c>
      <c r="AC15">
        <v>0.97</v>
      </c>
      <c r="AD15">
        <v>43.54</v>
      </c>
      <c r="AE15">
        <v>29.02</v>
      </c>
      <c r="AF15">
        <v>17.420000000000002</v>
      </c>
      <c r="AG15">
        <v>92.88</v>
      </c>
      <c r="AH15">
        <v>186.24</v>
      </c>
      <c r="AI15">
        <v>123.36</v>
      </c>
      <c r="AJ15">
        <v>41.12</v>
      </c>
      <c r="AK15">
        <v>66.52</v>
      </c>
      <c r="AL15">
        <v>30.96</v>
      </c>
      <c r="AM15">
        <v>0</v>
      </c>
      <c r="AN15">
        <v>0</v>
      </c>
      <c r="AO15">
        <v>0</v>
      </c>
      <c r="AP15">
        <v>81.27</v>
      </c>
      <c r="AQ15">
        <v>0.97</v>
      </c>
      <c r="AR15">
        <v>0</v>
      </c>
      <c r="AS15">
        <v>14.51</v>
      </c>
      <c r="AT15">
        <v>14.51</v>
      </c>
      <c r="AU15">
        <v>22.22</v>
      </c>
      <c r="AV15">
        <v>32.25</v>
      </c>
      <c r="AW15">
        <v>0</v>
      </c>
      <c r="AX15">
        <v>191.19</v>
      </c>
      <c r="AY15">
        <v>2.9</v>
      </c>
      <c r="AZ15">
        <v>0</v>
      </c>
      <c r="BA15">
        <v>0</v>
      </c>
      <c r="BB15">
        <v>0</v>
      </c>
      <c r="BC15">
        <v>0.77</v>
      </c>
      <c r="BD15">
        <v>0.4</v>
      </c>
      <c r="BE15">
        <v>0.51</v>
      </c>
      <c r="BF15">
        <v>0.93</v>
      </c>
      <c r="BG15">
        <v>0.93</v>
      </c>
      <c r="BH15">
        <v>1.02</v>
      </c>
      <c r="BI15">
        <v>0.87</v>
      </c>
      <c r="BJ15">
        <v>0.61</v>
      </c>
      <c r="BK15">
        <v>0.34</v>
      </c>
      <c r="BL15">
        <v>1.35</v>
      </c>
      <c r="BM15">
        <v>0.77</v>
      </c>
      <c r="BN15">
        <v>0.48</v>
      </c>
      <c r="BO15">
        <v>2.9</v>
      </c>
      <c r="BP15">
        <v>0.68</v>
      </c>
      <c r="BQ15">
        <v>0.57999999999999996</v>
      </c>
      <c r="BR15">
        <v>0</v>
      </c>
      <c r="BS15">
        <v>0</v>
      </c>
      <c r="BT15">
        <v>0</v>
      </c>
      <c r="BU15">
        <v>0</v>
      </c>
      <c r="BV15">
        <v>100.12</v>
      </c>
      <c r="BW15">
        <v>0</v>
      </c>
      <c r="BX15">
        <v>0</v>
      </c>
    </row>
    <row r="16" spans="1:76">
      <c r="A16" t="s">
        <v>251</v>
      </c>
      <c r="G16" t="s">
        <v>58</v>
      </c>
      <c r="H16" s="115">
        <v>734.55999999999983</v>
      </c>
      <c r="I16" s="88">
        <v>283.97999999999996</v>
      </c>
      <c r="J16" s="88">
        <v>203.56</v>
      </c>
      <c r="K16" s="88">
        <v>0.97</v>
      </c>
      <c r="L16" s="88">
        <v>2.9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70.63</v>
      </c>
      <c r="X16">
        <v>0</v>
      </c>
      <c r="Y16">
        <v>0</v>
      </c>
      <c r="Z16">
        <v>11.76</v>
      </c>
      <c r="AA16">
        <v>26.64</v>
      </c>
      <c r="AB16">
        <v>7</v>
      </c>
      <c r="AC16">
        <v>0.97</v>
      </c>
      <c r="AD16">
        <v>43.54</v>
      </c>
      <c r="AE16">
        <v>29.02</v>
      </c>
      <c r="AF16">
        <v>17.420000000000002</v>
      </c>
      <c r="AG16">
        <v>92.88</v>
      </c>
      <c r="AH16">
        <v>186.24</v>
      </c>
      <c r="AI16">
        <v>123.36</v>
      </c>
      <c r="AJ16">
        <v>41.12</v>
      </c>
      <c r="AK16">
        <v>66.52</v>
      </c>
      <c r="AL16">
        <v>30.96</v>
      </c>
      <c r="AM16">
        <v>0</v>
      </c>
      <c r="AN16">
        <v>0</v>
      </c>
      <c r="AO16">
        <v>0</v>
      </c>
      <c r="AP16">
        <v>81.27</v>
      </c>
      <c r="AQ16">
        <v>5.8</v>
      </c>
      <c r="AR16">
        <v>0</v>
      </c>
      <c r="AS16">
        <v>14.51</v>
      </c>
      <c r="AT16">
        <v>14.51</v>
      </c>
      <c r="AU16">
        <v>22.22</v>
      </c>
      <c r="AV16">
        <v>32.25</v>
      </c>
      <c r="AW16">
        <v>0</v>
      </c>
      <c r="AX16">
        <v>191.19</v>
      </c>
      <c r="AY16">
        <v>2.9</v>
      </c>
      <c r="AZ16">
        <v>0</v>
      </c>
      <c r="BA16">
        <v>0</v>
      </c>
      <c r="BB16">
        <v>0</v>
      </c>
      <c r="BC16">
        <v>0.77</v>
      </c>
      <c r="BD16">
        <v>0.4</v>
      </c>
      <c r="BE16">
        <v>0.51</v>
      </c>
      <c r="BF16">
        <v>0.93</v>
      </c>
      <c r="BG16">
        <v>0.93</v>
      </c>
      <c r="BH16">
        <v>1.02</v>
      </c>
      <c r="BI16">
        <v>0.87</v>
      </c>
      <c r="BJ16">
        <v>0.61</v>
      </c>
      <c r="BK16">
        <v>0.34</v>
      </c>
      <c r="BL16">
        <v>1.35</v>
      </c>
      <c r="BM16">
        <v>0.77</v>
      </c>
      <c r="BN16">
        <v>0.48</v>
      </c>
      <c r="BO16">
        <v>2.9</v>
      </c>
      <c r="BP16">
        <v>0.68</v>
      </c>
      <c r="BQ16">
        <v>0.57999999999999996</v>
      </c>
      <c r="BR16">
        <v>0</v>
      </c>
      <c r="BS16">
        <v>0</v>
      </c>
      <c r="BT16">
        <v>0</v>
      </c>
      <c r="BU16">
        <v>0</v>
      </c>
      <c r="BV16">
        <v>100.12</v>
      </c>
      <c r="BW16">
        <v>0</v>
      </c>
      <c r="BX16">
        <v>0</v>
      </c>
    </row>
    <row r="17" spans="1:76">
      <c r="A17" t="s">
        <v>252</v>
      </c>
      <c r="G17" t="s">
        <v>59</v>
      </c>
      <c r="H17" s="115">
        <v>734.55999999999983</v>
      </c>
      <c r="I17" s="88">
        <v>283.97999999999996</v>
      </c>
      <c r="J17" s="88">
        <v>203.56</v>
      </c>
      <c r="K17" s="88">
        <v>0.97</v>
      </c>
      <c r="L17" s="88">
        <v>2.9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70.63</v>
      </c>
      <c r="X17">
        <v>0</v>
      </c>
      <c r="Y17">
        <v>0</v>
      </c>
      <c r="Z17">
        <v>11.76</v>
      </c>
      <c r="AA17">
        <v>26.64</v>
      </c>
      <c r="AB17">
        <v>7</v>
      </c>
      <c r="AC17">
        <v>0.97</v>
      </c>
      <c r="AD17">
        <v>43.54</v>
      </c>
      <c r="AE17">
        <v>29.02</v>
      </c>
      <c r="AF17">
        <v>17.420000000000002</v>
      </c>
      <c r="AG17">
        <v>92.88</v>
      </c>
      <c r="AH17">
        <v>186.24</v>
      </c>
      <c r="AI17">
        <v>123.36</v>
      </c>
      <c r="AJ17">
        <v>41.12</v>
      </c>
      <c r="AK17">
        <v>66.52</v>
      </c>
      <c r="AL17">
        <v>30.96</v>
      </c>
      <c r="AM17">
        <v>0</v>
      </c>
      <c r="AN17">
        <v>0</v>
      </c>
      <c r="AO17">
        <v>0</v>
      </c>
      <c r="AP17">
        <v>81.27</v>
      </c>
      <c r="AQ17">
        <v>5.8</v>
      </c>
      <c r="AR17">
        <v>0</v>
      </c>
      <c r="AS17">
        <v>14.51</v>
      </c>
      <c r="AT17">
        <v>14.51</v>
      </c>
      <c r="AU17">
        <v>22.22</v>
      </c>
      <c r="AV17">
        <v>32.25</v>
      </c>
      <c r="AW17">
        <v>0</v>
      </c>
      <c r="AX17">
        <v>191.19</v>
      </c>
      <c r="AY17">
        <v>2.9</v>
      </c>
      <c r="AZ17">
        <v>0</v>
      </c>
      <c r="BA17">
        <v>0</v>
      </c>
      <c r="BB17">
        <v>0</v>
      </c>
      <c r="BC17">
        <v>0.77</v>
      </c>
      <c r="BD17">
        <v>0.4</v>
      </c>
      <c r="BE17">
        <v>0.51</v>
      </c>
      <c r="BF17">
        <v>0.93</v>
      </c>
      <c r="BG17">
        <v>0.93</v>
      </c>
      <c r="BH17">
        <v>1.02</v>
      </c>
      <c r="BI17">
        <v>0.87</v>
      </c>
      <c r="BJ17">
        <v>0.61</v>
      </c>
      <c r="BK17">
        <v>0.34</v>
      </c>
      <c r="BL17">
        <v>1.35</v>
      </c>
      <c r="BM17">
        <v>0.77</v>
      </c>
      <c r="BN17">
        <v>0.48</v>
      </c>
      <c r="BO17">
        <v>2.9</v>
      </c>
      <c r="BP17">
        <v>0.68</v>
      </c>
      <c r="BQ17">
        <v>0.57999999999999996</v>
      </c>
      <c r="BR17">
        <v>0</v>
      </c>
      <c r="BS17">
        <v>0</v>
      </c>
      <c r="BT17">
        <v>0</v>
      </c>
      <c r="BU17">
        <v>0</v>
      </c>
      <c r="BV17">
        <v>100.12</v>
      </c>
      <c r="BW17">
        <v>0</v>
      </c>
      <c r="BX17">
        <v>0</v>
      </c>
    </row>
    <row r="18" spans="1:76">
      <c r="A18" t="s">
        <v>253</v>
      </c>
      <c r="G18" t="s">
        <v>60</v>
      </c>
      <c r="H18" s="115">
        <v>739.39999999999986</v>
      </c>
      <c r="I18" s="88">
        <v>283.97999999999996</v>
      </c>
      <c r="J18" s="88">
        <v>203.56</v>
      </c>
      <c r="K18" s="88">
        <v>0.97</v>
      </c>
      <c r="L18" s="88">
        <v>2.9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70.63</v>
      </c>
      <c r="X18">
        <v>0</v>
      </c>
      <c r="Y18">
        <v>0</v>
      </c>
      <c r="Z18">
        <v>11.76</v>
      </c>
      <c r="AA18">
        <v>26.64</v>
      </c>
      <c r="AB18">
        <v>7</v>
      </c>
      <c r="AC18">
        <v>0.97</v>
      </c>
      <c r="AD18">
        <v>43.54</v>
      </c>
      <c r="AE18">
        <v>29.02</v>
      </c>
      <c r="AF18">
        <v>17.420000000000002</v>
      </c>
      <c r="AG18">
        <v>92.88</v>
      </c>
      <c r="AH18">
        <v>186.24</v>
      </c>
      <c r="AI18">
        <v>123.36</v>
      </c>
      <c r="AJ18">
        <v>41.12</v>
      </c>
      <c r="AK18">
        <v>66.52</v>
      </c>
      <c r="AL18">
        <v>30.96</v>
      </c>
      <c r="AM18">
        <v>0</v>
      </c>
      <c r="AN18">
        <v>0</v>
      </c>
      <c r="AO18">
        <v>0</v>
      </c>
      <c r="AP18">
        <v>81.27</v>
      </c>
      <c r="AQ18">
        <v>10.64</v>
      </c>
      <c r="AR18">
        <v>0</v>
      </c>
      <c r="AS18">
        <v>14.51</v>
      </c>
      <c r="AT18">
        <v>14.51</v>
      </c>
      <c r="AU18">
        <v>22.22</v>
      </c>
      <c r="AV18">
        <v>32.25</v>
      </c>
      <c r="AW18">
        <v>0</v>
      </c>
      <c r="AX18">
        <v>191.19</v>
      </c>
      <c r="AY18">
        <v>2.9</v>
      </c>
      <c r="AZ18">
        <v>0</v>
      </c>
      <c r="BA18">
        <v>0</v>
      </c>
      <c r="BB18">
        <v>0</v>
      </c>
      <c r="BC18">
        <v>0.77</v>
      </c>
      <c r="BD18">
        <v>0.4</v>
      </c>
      <c r="BE18">
        <v>0.51</v>
      </c>
      <c r="BF18">
        <v>0.93</v>
      </c>
      <c r="BG18">
        <v>0.93</v>
      </c>
      <c r="BH18">
        <v>1.02</v>
      </c>
      <c r="BI18">
        <v>0.87</v>
      </c>
      <c r="BJ18">
        <v>0.61</v>
      </c>
      <c r="BK18">
        <v>0.34</v>
      </c>
      <c r="BL18">
        <v>1.35</v>
      </c>
      <c r="BM18">
        <v>0.77</v>
      </c>
      <c r="BN18">
        <v>0.48</v>
      </c>
      <c r="BO18">
        <v>2.9</v>
      </c>
      <c r="BP18">
        <v>0.68</v>
      </c>
      <c r="BQ18">
        <v>0.57999999999999996</v>
      </c>
      <c r="BR18">
        <v>0</v>
      </c>
      <c r="BS18">
        <v>0</v>
      </c>
      <c r="BT18">
        <v>0</v>
      </c>
      <c r="BU18">
        <v>0</v>
      </c>
      <c r="BV18">
        <v>100.12</v>
      </c>
      <c r="BW18">
        <v>0</v>
      </c>
      <c r="BX18">
        <v>0</v>
      </c>
    </row>
    <row r="19" spans="1:76">
      <c r="A19" t="s">
        <v>267</v>
      </c>
      <c r="G19" t="s">
        <v>61</v>
      </c>
      <c r="H19" s="115">
        <v>729.02999999999986</v>
      </c>
      <c r="I19" s="88">
        <v>283.97999999999996</v>
      </c>
      <c r="J19" s="88">
        <v>203.47</v>
      </c>
      <c r="K19" s="88">
        <v>0.97</v>
      </c>
      <c r="L19" s="88">
        <v>2.9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70.63</v>
      </c>
      <c r="X19">
        <v>0</v>
      </c>
      <c r="Y19">
        <v>0</v>
      </c>
      <c r="Z19">
        <v>11.67</v>
      </c>
      <c r="AA19">
        <v>26.64</v>
      </c>
      <c r="AB19">
        <v>7</v>
      </c>
      <c r="AC19">
        <v>0.97</v>
      </c>
      <c r="AD19">
        <v>43.54</v>
      </c>
      <c r="AE19">
        <v>29.02</v>
      </c>
      <c r="AF19">
        <v>17.420000000000002</v>
      </c>
      <c r="AG19">
        <v>92.88</v>
      </c>
      <c r="AH19">
        <v>186.24</v>
      </c>
      <c r="AI19">
        <v>123.36</v>
      </c>
      <c r="AJ19">
        <v>41.12</v>
      </c>
      <c r="AK19">
        <v>66.52</v>
      </c>
      <c r="AL19">
        <v>30.96</v>
      </c>
      <c r="AM19">
        <v>0</v>
      </c>
      <c r="AN19">
        <v>0</v>
      </c>
      <c r="AO19">
        <v>0</v>
      </c>
      <c r="AP19">
        <v>81.27</v>
      </c>
      <c r="AQ19">
        <v>0</v>
      </c>
      <c r="AR19">
        <v>0</v>
      </c>
      <c r="AS19">
        <v>14.51</v>
      </c>
      <c r="AT19">
        <v>14.51</v>
      </c>
      <c r="AU19">
        <v>22.22</v>
      </c>
      <c r="AV19">
        <v>32.25</v>
      </c>
      <c r="AW19">
        <v>0</v>
      </c>
      <c r="AX19">
        <v>191.19</v>
      </c>
      <c r="AY19">
        <v>2.9</v>
      </c>
      <c r="AZ19">
        <v>0</v>
      </c>
      <c r="BA19">
        <v>0</v>
      </c>
      <c r="BB19">
        <v>0</v>
      </c>
      <c r="BC19">
        <v>0.77</v>
      </c>
      <c r="BD19">
        <v>0.4</v>
      </c>
      <c r="BE19">
        <v>0.51</v>
      </c>
      <c r="BF19">
        <v>0.93</v>
      </c>
      <c r="BG19">
        <v>0.93</v>
      </c>
      <c r="BH19">
        <v>1.02</v>
      </c>
      <c r="BI19">
        <v>0.87</v>
      </c>
      <c r="BJ19">
        <v>0.61</v>
      </c>
      <c r="BK19">
        <v>0.61</v>
      </c>
      <c r="BL19">
        <v>1.35</v>
      </c>
      <c r="BM19">
        <v>0.77</v>
      </c>
      <c r="BN19">
        <v>0.48</v>
      </c>
      <c r="BO19">
        <v>2.9</v>
      </c>
      <c r="BP19">
        <v>0.68</v>
      </c>
      <c r="BQ19">
        <v>0.57999999999999996</v>
      </c>
      <c r="BR19">
        <v>0</v>
      </c>
      <c r="BS19">
        <v>0</v>
      </c>
      <c r="BT19">
        <v>0</v>
      </c>
      <c r="BU19">
        <v>0</v>
      </c>
      <c r="BV19">
        <v>100.12</v>
      </c>
      <c r="BW19">
        <v>0</v>
      </c>
      <c r="BX19">
        <v>0</v>
      </c>
    </row>
    <row r="20" spans="1:76">
      <c r="A20" t="s">
        <v>268</v>
      </c>
      <c r="G20" t="s">
        <v>62</v>
      </c>
      <c r="H20" s="115">
        <v>729.02999999999986</v>
      </c>
      <c r="I20" s="88">
        <v>283.97999999999996</v>
      </c>
      <c r="J20" s="88">
        <v>203.47</v>
      </c>
      <c r="K20" s="88">
        <v>0.97</v>
      </c>
      <c r="L20" s="88">
        <v>2.9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70.63</v>
      </c>
      <c r="X20">
        <v>0</v>
      </c>
      <c r="Y20">
        <v>0</v>
      </c>
      <c r="Z20">
        <v>11.67</v>
      </c>
      <c r="AA20">
        <v>26.64</v>
      </c>
      <c r="AB20">
        <v>7</v>
      </c>
      <c r="AC20">
        <v>0.97</v>
      </c>
      <c r="AD20">
        <v>43.54</v>
      </c>
      <c r="AE20">
        <v>29.02</v>
      </c>
      <c r="AF20">
        <v>17.420000000000002</v>
      </c>
      <c r="AG20">
        <v>92.88</v>
      </c>
      <c r="AH20">
        <v>186.24</v>
      </c>
      <c r="AI20">
        <v>123.36</v>
      </c>
      <c r="AJ20">
        <v>41.12</v>
      </c>
      <c r="AK20">
        <v>66.52</v>
      </c>
      <c r="AL20">
        <v>30.96</v>
      </c>
      <c r="AM20">
        <v>0</v>
      </c>
      <c r="AN20">
        <v>0</v>
      </c>
      <c r="AO20">
        <v>0</v>
      </c>
      <c r="AP20">
        <v>81.27</v>
      </c>
      <c r="AQ20">
        <v>0</v>
      </c>
      <c r="AR20">
        <v>0</v>
      </c>
      <c r="AS20">
        <v>14.51</v>
      </c>
      <c r="AT20">
        <v>14.51</v>
      </c>
      <c r="AU20">
        <v>22.22</v>
      </c>
      <c r="AV20">
        <v>32.25</v>
      </c>
      <c r="AW20">
        <v>0</v>
      </c>
      <c r="AX20">
        <v>191.19</v>
      </c>
      <c r="AY20">
        <v>2.9</v>
      </c>
      <c r="AZ20">
        <v>0</v>
      </c>
      <c r="BA20">
        <v>0</v>
      </c>
      <c r="BB20">
        <v>0</v>
      </c>
      <c r="BC20">
        <v>0.77</v>
      </c>
      <c r="BD20">
        <v>0.4</v>
      </c>
      <c r="BE20">
        <v>0.51</v>
      </c>
      <c r="BF20">
        <v>0.93</v>
      </c>
      <c r="BG20">
        <v>0.93</v>
      </c>
      <c r="BH20">
        <v>1.02</v>
      </c>
      <c r="BI20">
        <v>0.87</v>
      </c>
      <c r="BJ20">
        <v>0.61</v>
      </c>
      <c r="BK20">
        <v>0.61</v>
      </c>
      <c r="BL20">
        <v>1.35</v>
      </c>
      <c r="BM20">
        <v>0.77</v>
      </c>
      <c r="BN20">
        <v>0.48</v>
      </c>
      <c r="BO20">
        <v>2.9</v>
      </c>
      <c r="BP20">
        <v>0.68</v>
      </c>
      <c r="BQ20">
        <v>0.57999999999999996</v>
      </c>
      <c r="BR20">
        <v>0</v>
      </c>
      <c r="BS20">
        <v>0</v>
      </c>
      <c r="BT20">
        <v>0</v>
      </c>
      <c r="BU20">
        <v>0</v>
      </c>
      <c r="BV20">
        <v>100.12</v>
      </c>
      <c r="BW20">
        <v>0</v>
      </c>
      <c r="BX20">
        <v>0</v>
      </c>
    </row>
    <row r="21" spans="1:76">
      <c r="A21" t="s">
        <v>254</v>
      </c>
      <c r="G21" t="s">
        <v>63</v>
      </c>
      <c r="H21" s="115">
        <v>729.02999999999986</v>
      </c>
      <c r="I21" s="88">
        <v>283.97999999999996</v>
      </c>
      <c r="J21" s="88">
        <v>203.47</v>
      </c>
      <c r="K21" s="88">
        <v>0.97</v>
      </c>
      <c r="L21" s="88">
        <v>2.9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70.63</v>
      </c>
      <c r="X21">
        <v>0</v>
      </c>
      <c r="Y21">
        <v>0</v>
      </c>
      <c r="Z21">
        <v>11.67</v>
      </c>
      <c r="AA21">
        <v>26.64</v>
      </c>
      <c r="AB21">
        <v>7</v>
      </c>
      <c r="AC21">
        <v>0.97</v>
      </c>
      <c r="AD21">
        <v>43.54</v>
      </c>
      <c r="AE21">
        <v>29.02</v>
      </c>
      <c r="AF21">
        <v>17.420000000000002</v>
      </c>
      <c r="AG21">
        <v>92.88</v>
      </c>
      <c r="AH21">
        <v>186.24</v>
      </c>
      <c r="AI21">
        <v>123.36</v>
      </c>
      <c r="AJ21">
        <v>41.12</v>
      </c>
      <c r="AK21">
        <v>66.52</v>
      </c>
      <c r="AL21">
        <v>30.96</v>
      </c>
      <c r="AM21">
        <v>0</v>
      </c>
      <c r="AN21">
        <v>0</v>
      </c>
      <c r="AO21">
        <v>0</v>
      </c>
      <c r="AP21">
        <v>81.27</v>
      </c>
      <c r="AQ21">
        <v>0</v>
      </c>
      <c r="AR21">
        <v>0</v>
      </c>
      <c r="AS21">
        <v>14.51</v>
      </c>
      <c r="AT21">
        <v>14.51</v>
      </c>
      <c r="AU21">
        <v>22.22</v>
      </c>
      <c r="AV21">
        <v>32.25</v>
      </c>
      <c r="AW21">
        <v>0</v>
      </c>
      <c r="AX21">
        <v>191.19</v>
      </c>
      <c r="AY21">
        <v>2.9</v>
      </c>
      <c r="AZ21">
        <v>0</v>
      </c>
      <c r="BA21">
        <v>0</v>
      </c>
      <c r="BB21">
        <v>0</v>
      </c>
      <c r="BC21">
        <v>0.77</v>
      </c>
      <c r="BD21">
        <v>0.4</v>
      </c>
      <c r="BE21">
        <v>0.51</v>
      </c>
      <c r="BF21">
        <v>0.93</v>
      </c>
      <c r="BG21">
        <v>0.93</v>
      </c>
      <c r="BH21">
        <v>1.02</v>
      </c>
      <c r="BI21">
        <v>0.87</v>
      </c>
      <c r="BJ21">
        <v>0.61</v>
      </c>
      <c r="BK21">
        <v>0.61</v>
      </c>
      <c r="BL21">
        <v>1.35</v>
      </c>
      <c r="BM21">
        <v>0.77</v>
      </c>
      <c r="BN21">
        <v>0.48</v>
      </c>
      <c r="BO21">
        <v>2.9</v>
      </c>
      <c r="BP21">
        <v>0.68</v>
      </c>
      <c r="BQ21">
        <v>0.57999999999999996</v>
      </c>
      <c r="BR21">
        <v>0</v>
      </c>
      <c r="BS21">
        <v>0</v>
      </c>
      <c r="BT21">
        <v>0</v>
      </c>
      <c r="BU21">
        <v>0</v>
      </c>
      <c r="BV21">
        <v>100.12</v>
      </c>
      <c r="BW21">
        <v>0</v>
      </c>
      <c r="BX21">
        <v>0</v>
      </c>
    </row>
    <row r="22" spans="1:76">
      <c r="A22" t="s">
        <v>255</v>
      </c>
      <c r="G22" t="s">
        <v>64</v>
      </c>
      <c r="H22" s="115">
        <v>729.02999999999986</v>
      </c>
      <c r="I22" s="88">
        <v>283.97999999999996</v>
      </c>
      <c r="J22" s="88">
        <v>203.47</v>
      </c>
      <c r="K22" s="88">
        <v>0.97</v>
      </c>
      <c r="L22" s="88">
        <v>2.9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70.63</v>
      </c>
      <c r="X22">
        <v>0</v>
      </c>
      <c r="Y22">
        <v>0</v>
      </c>
      <c r="Z22">
        <v>11.67</v>
      </c>
      <c r="AA22">
        <v>26.64</v>
      </c>
      <c r="AB22">
        <v>7</v>
      </c>
      <c r="AC22">
        <v>0.97</v>
      </c>
      <c r="AD22">
        <v>43.54</v>
      </c>
      <c r="AE22">
        <v>29.02</v>
      </c>
      <c r="AF22">
        <v>17.420000000000002</v>
      </c>
      <c r="AG22">
        <v>92.88</v>
      </c>
      <c r="AH22">
        <v>186.24</v>
      </c>
      <c r="AI22">
        <v>123.36</v>
      </c>
      <c r="AJ22">
        <v>41.12</v>
      </c>
      <c r="AK22">
        <v>66.52</v>
      </c>
      <c r="AL22">
        <v>30.96</v>
      </c>
      <c r="AM22">
        <v>0</v>
      </c>
      <c r="AN22">
        <v>0</v>
      </c>
      <c r="AO22">
        <v>0</v>
      </c>
      <c r="AP22">
        <v>81.27</v>
      </c>
      <c r="AQ22">
        <v>0</v>
      </c>
      <c r="AR22">
        <v>0</v>
      </c>
      <c r="AS22">
        <v>14.51</v>
      </c>
      <c r="AT22">
        <v>14.51</v>
      </c>
      <c r="AU22">
        <v>22.22</v>
      </c>
      <c r="AV22">
        <v>32.25</v>
      </c>
      <c r="AW22">
        <v>0</v>
      </c>
      <c r="AX22">
        <v>191.19</v>
      </c>
      <c r="AY22">
        <v>2.9</v>
      </c>
      <c r="AZ22">
        <v>0</v>
      </c>
      <c r="BA22">
        <v>0</v>
      </c>
      <c r="BB22">
        <v>0</v>
      </c>
      <c r="BC22">
        <v>0.77</v>
      </c>
      <c r="BD22">
        <v>0.4</v>
      </c>
      <c r="BE22">
        <v>0.51</v>
      </c>
      <c r="BF22">
        <v>0.93</v>
      </c>
      <c r="BG22">
        <v>0.93</v>
      </c>
      <c r="BH22">
        <v>1.02</v>
      </c>
      <c r="BI22">
        <v>0.87</v>
      </c>
      <c r="BJ22">
        <v>0.61</v>
      </c>
      <c r="BK22">
        <v>0.61</v>
      </c>
      <c r="BL22">
        <v>1.35</v>
      </c>
      <c r="BM22">
        <v>0.77</v>
      </c>
      <c r="BN22">
        <v>0.48</v>
      </c>
      <c r="BO22">
        <v>2.9</v>
      </c>
      <c r="BP22">
        <v>0.68</v>
      </c>
      <c r="BQ22">
        <v>0.57999999999999996</v>
      </c>
      <c r="BR22">
        <v>0</v>
      </c>
      <c r="BS22">
        <v>0</v>
      </c>
      <c r="BT22">
        <v>0</v>
      </c>
      <c r="BU22">
        <v>0</v>
      </c>
      <c r="BV22">
        <v>100.12</v>
      </c>
      <c r="BW22">
        <v>0</v>
      </c>
      <c r="BX22">
        <v>0</v>
      </c>
    </row>
    <row r="23" spans="1:76">
      <c r="A23" t="s">
        <v>256</v>
      </c>
      <c r="G23" t="s">
        <v>65</v>
      </c>
      <c r="H23" s="115">
        <v>729.02999999999986</v>
      </c>
      <c r="I23" s="88">
        <v>283.97999999999996</v>
      </c>
      <c r="J23" s="88">
        <v>203.37</v>
      </c>
      <c r="K23" s="88">
        <v>0.97</v>
      </c>
      <c r="L23" s="88">
        <v>2.9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70.63</v>
      </c>
      <c r="X23">
        <v>0</v>
      </c>
      <c r="Y23">
        <v>0</v>
      </c>
      <c r="Z23">
        <v>11.57</v>
      </c>
      <c r="AA23">
        <v>26.64</v>
      </c>
      <c r="AB23">
        <v>7</v>
      </c>
      <c r="AC23">
        <v>0.97</v>
      </c>
      <c r="AD23">
        <v>43.54</v>
      </c>
      <c r="AE23">
        <v>29.02</v>
      </c>
      <c r="AF23">
        <v>17.420000000000002</v>
      </c>
      <c r="AG23">
        <v>92.88</v>
      </c>
      <c r="AH23">
        <v>186.24</v>
      </c>
      <c r="AI23">
        <v>123.36</v>
      </c>
      <c r="AJ23">
        <v>41.12</v>
      </c>
      <c r="AK23">
        <v>66.52</v>
      </c>
      <c r="AL23">
        <v>30.96</v>
      </c>
      <c r="AM23">
        <v>0</v>
      </c>
      <c r="AN23">
        <v>0</v>
      </c>
      <c r="AO23">
        <v>0</v>
      </c>
      <c r="AP23">
        <v>81.27</v>
      </c>
      <c r="AQ23">
        <v>0</v>
      </c>
      <c r="AR23">
        <v>0</v>
      </c>
      <c r="AS23">
        <v>14.51</v>
      </c>
      <c r="AT23">
        <v>14.51</v>
      </c>
      <c r="AU23">
        <v>22.22</v>
      </c>
      <c r="AV23">
        <v>32.25</v>
      </c>
      <c r="AW23">
        <v>0</v>
      </c>
      <c r="AX23">
        <v>191.19</v>
      </c>
      <c r="AY23">
        <v>2.9</v>
      </c>
      <c r="AZ23">
        <v>0</v>
      </c>
      <c r="BA23">
        <v>0</v>
      </c>
      <c r="BB23">
        <v>0</v>
      </c>
      <c r="BC23">
        <v>0.77</v>
      </c>
      <c r="BD23">
        <v>0.4</v>
      </c>
      <c r="BE23">
        <v>0.51</v>
      </c>
      <c r="BF23">
        <v>0.93</v>
      </c>
      <c r="BG23">
        <v>0.93</v>
      </c>
      <c r="BH23">
        <v>1.02</v>
      </c>
      <c r="BI23">
        <v>0.87</v>
      </c>
      <c r="BJ23">
        <v>0.61</v>
      </c>
      <c r="BK23">
        <v>0.61</v>
      </c>
      <c r="BL23">
        <v>1.35</v>
      </c>
      <c r="BM23">
        <v>0.77</v>
      </c>
      <c r="BN23">
        <v>0.48</v>
      </c>
      <c r="BO23">
        <v>2.9</v>
      </c>
      <c r="BP23">
        <v>0.68</v>
      </c>
      <c r="BQ23">
        <v>0.57999999999999996</v>
      </c>
      <c r="BR23">
        <v>0</v>
      </c>
      <c r="BS23">
        <v>0</v>
      </c>
      <c r="BT23">
        <v>0</v>
      </c>
      <c r="BU23">
        <v>0</v>
      </c>
      <c r="BV23">
        <v>100.12</v>
      </c>
      <c r="BW23">
        <v>0</v>
      </c>
      <c r="BX23">
        <v>0</v>
      </c>
    </row>
    <row r="24" spans="1:76">
      <c r="A24" t="s">
        <v>257</v>
      </c>
      <c r="G24" t="s">
        <v>66</v>
      </c>
      <c r="H24" s="115">
        <v>729.02999999999986</v>
      </c>
      <c r="I24" s="88">
        <v>283.97999999999996</v>
      </c>
      <c r="J24" s="88">
        <v>203.37</v>
      </c>
      <c r="K24" s="88">
        <v>0.97</v>
      </c>
      <c r="L24" s="88">
        <v>2.9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70.63</v>
      </c>
      <c r="X24">
        <v>0</v>
      </c>
      <c r="Y24">
        <v>0</v>
      </c>
      <c r="Z24">
        <v>11.57</v>
      </c>
      <c r="AA24">
        <v>26.64</v>
      </c>
      <c r="AB24">
        <v>7</v>
      </c>
      <c r="AC24">
        <v>0.97</v>
      </c>
      <c r="AD24">
        <v>43.54</v>
      </c>
      <c r="AE24">
        <v>29.02</v>
      </c>
      <c r="AF24">
        <v>17.420000000000002</v>
      </c>
      <c r="AG24">
        <v>92.88</v>
      </c>
      <c r="AH24">
        <v>186.24</v>
      </c>
      <c r="AI24">
        <v>123.36</v>
      </c>
      <c r="AJ24">
        <v>41.12</v>
      </c>
      <c r="AK24">
        <v>66.52</v>
      </c>
      <c r="AL24">
        <v>30.96</v>
      </c>
      <c r="AM24">
        <v>0</v>
      </c>
      <c r="AN24">
        <v>0</v>
      </c>
      <c r="AO24">
        <v>0</v>
      </c>
      <c r="AP24">
        <v>81.27</v>
      </c>
      <c r="AQ24">
        <v>0</v>
      </c>
      <c r="AR24">
        <v>0</v>
      </c>
      <c r="AS24">
        <v>14.51</v>
      </c>
      <c r="AT24">
        <v>14.51</v>
      </c>
      <c r="AU24">
        <v>22.22</v>
      </c>
      <c r="AV24">
        <v>32.25</v>
      </c>
      <c r="AW24">
        <v>0</v>
      </c>
      <c r="AX24">
        <v>191.19</v>
      </c>
      <c r="AY24">
        <v>2.9</v>
      </c>
      <c r="AZ24">
        <v>0</v>
      </c>
      <c r="BA24">
        <v>0</v>
      </c>
      <c r="BB24">
        <v>0</v>
      </c>
      <c r="BC24">
        <v>0.77</v>
      </c>
      <c r="BD24">
        <v>0.4</v>
      </c>
      <c r="BE24">
        <v>0.51</v>
      </c>
      <c r="BF24">
        <v>0.93</v>
      </c>
      <c r="BG24">
        <v>0.93</v>
      </c>
      <c r="BH24">
        <v>1.02</v>
      </c>
      <c r="BI24">
        <v>0.87</v>
      </c>
      <c r="BJ24">
        <v>0.61</v>
      </c>
      <c r="BK24">
        <v>0.61</v>
      </c>
      <c r="BL24">
        <v>1.35</v>
      </c>
      <c r="BM24">
        <v>0.77</v>
      </c>
      <c r="BN24">
        <v>0.48</v>
      </c>
      <c r="BO24">
        <v>2.9</v>
      </c>
      <c r="BP24">
        <v>0.68</v>
      </c>
      <c r="BQ24">
        <v>0.57999999999999996</v>
      </c>
      <c r="BR24">
        <v>0</v>
      </c>
      <c r="BS24">
        <v>0</v>
      </c>
      <c r="BT24">
        <v>0</v>
      </c>
      <c r="BU24">
        <v>0</v>
      </c>
      <c r="BV24">
        <v>100.12</v>
      </c>
      <c r="BW24">
        <v>0</v>
      </c>
      <c r="BX24">
        <v>0</v>
      </c>
    </row>
    <row r="25" spans="1:76">
      <c r="A25" t="s">
        <v>258</v>
      </c>
      <c r="G25" t="s">
        <v>67</v>
      </c>
      <c r="H25" s="115">
        <v>729.02999999999986</v>
      </c>
      <c r="I25" s="88">
        <v>283.97999999999996</v>
      </c>
      <c r="J25" s="88">
        <v>203.37</v>
      </c>
      <c r="K25" s="88">
        <v>0.97</v>
      </c>
      <c r="L25" s="88">
        <v>2.9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70.63</v>
      </c>
      <c r="X25">
        <v>0</v>
      </c>
      <c r="Y25">
        <v>0</v>
      </c>
      <c r="Z25">
        <v>11.57</v>
      </c>
      <c r="AA25">
        <v>26.64</v>
      </c>
      <c r="AB25">
        <v>7</v>
      </c>
      <c r="AC25">
        <v>0.97</v>
      </c>
      <c r="AD25">
        <v>43.54</v>
      </c>
      <c r="AE25">
        <v>29.02</v>
      </c>
      <c r="AF25">
        <v>17.420000000000002</v>
      </c>
      <c r="AG25">
        <v>92.88</v>
      </c>
      <c r="AH25">
        <v>186.24</v>
      </c>
      <c r="AI25">
        <v>123.36</v>
      </c>
      <c r="AJ25">
        <v>41.12</v>
      </c>
      <c r="AK25">
        <v>66.52</v>
      </c>
      <c r="AL25">
        <v>30.96</v>
      </c>
      <c r="AM25">
        <v>0</v>
      </c>
      <c r="AN25">
        <v>0</v>
      </c>
      <c r="AO25">
        <v>0</v>
      </c>
      <c r="AP25">
        <v>81.27</v>
      </c>
      <c r="AQ25">
        <v>0</v>
      </c>
      <c r="AR25">
        <v>0</v>
      </c>
      <c r="AS25">
        <v>14.51</v>
      </c>
      <c r="AT25">
        <v>14.51</v>
      </c>
      <c r="AU25">
        <v>22.22</v>
      </c>
      <c r="AV25">
        <v>32.25</v>
      </c>
      <c r="AW25">
        <v>0</v>
      </c>
      <c r="AX25">
        <v>191.19</v>
      </c>
      <c r="AY25">
        <v>2.9</v>
      </c>
      <c r="AZ25">
        <v>0</v>
      </c>
      <c r="BA25">
        <v>0</v>
      </c>
      <c r="BB25">
        <v>0</v>
      </c>
      <c r="BC25">
        <v>0.77</v>
      </c>
      <c r="BD25">
        <v>0.4</v>
      </c>
      <c r="BE25">
        <v>0.51</v>
      </c>
      <c r="BF25">
        <v>0.93</v>
      </c>
      <c r="BG25">
        <v>0.93</v>
      </c>
      <c r="BH25">
        <v>1.02</v>
      </c>
      <c r="BI25">
        <v>0.87</v>
      </c>
      <c r="BJ25">
        <v>0.61</v>
      </c>
      <c r="BK25">
        <v>0.61</v>
      </c>
      <c r="BL25">
        <v>1.35</v>
      </c>
      <c r="BM25">
        <v>0.77</v>
      </c>
      <c r="BN25">
        <v>0.48</v>
      </c>
      <c r="BO25">
        <v>2.9</v>
      </c>
      <c r="BP25">
        <v>0.68</v>
      </c>
      <c r="BQ25">
        <v>0.57999999999999996</v>
      </c>
      <c r="BR25">
        <v>0</v>
      </c>
      <c r="BS25">
        <v>0</v>
      </c>
      <c r="BT25">
        <v>0</v>
      </c>
      <c r="BU25">
        <v>0</v>
      </c>
      <c r="BV25">
        <v>100.12</v>
      </c>
      <c r="BW25">
        <v>0</v>
      </c>
      <c r="BX25">
        <v>0</v>
      </c>
    </row>
    <row r="26" spans="1:76">
      <c r="A26" t="s">
        <v>259</v>
      </c>
      <c r="G26" t="s">
        <v>68</v>
      </c>
      <c r="H26" s="115">
        <v>729.02999999999986</v>
      </c>
      <c r="I26" s="88">
        <v>283.97999999999996</v>
      </c>
      <c r="J26" s="88">
        <v>203.37</v>
      </c>
      <c r="K26" s="88">
        <v>0.97</v>
      </c>
      <c r="L26" s="88">
        <v>2.9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70.63</v>
      </c>
      <c r="X26">
        <v>0</v>
      </c>
      <c r="Y26">
        <v>0</v>
      </c>
      <c r="Z26">
        <v>11.57</v>
      </c>
      <c r="AA26">
        <v>26.64</v>
      </c>
      <c r="AB26">
        <v>7</v>
      </c>
      <c r="AC26">
        <v>0.97</v>
      </c>
      <c r="AD26">
        <v>43.54</v>
      </c>
      <c r="AE26">
        <v>29.02</v>
      </c>
      <c r="AF26">
        <v>17.420000000000002</v>
      </c>
      <c r="AG26">
        <v>92.88</v>
      </c>
      <c r="AH26">
        <v>186.24</v>
      </c>
      <c r="AI26">
        <v>123.36</v>
      </c>
      <c r="AJ26">
        <v>41.12</v>
      </c>
      <c r="AK26">
        <v>66.52</v>
      </c>
      <c r="AL26">
        <v>30.96</v>
      </c>
      <c r="AM26">
        <v>0</v>
      </c>
      <c r="AN26">
        <v>0</v>
      </c>
      <c r="AO26">
        <v>0</v>
      </c>
      <c r="AP26">
        <v>81.27</v>
      </c>
      <c r="AQ26">
        <v>0</v>
      </c>
      <c r="AR26">
        <v>0</v>
      </c>
      <c r="AS26">
        <v>14.51</v>
      </c>
      <c r="AT26">
        <v>14.51</v>
      </c>
      <c r="AU26">
        <v>22.22</v>
      </c>
      <c r="AV26">
        <v>32.25</v>
      </c>
      <c r="AW26">
        <v>0</v>
      </c>
      <c r="AX26">
        <v>191.19</v>
      </c>
      <c r="AY26">
        <v>2.9</v>
      </c>
      <c r="AZ26">
        <v>0</v>
      </c>
      <c r="BA26">
        <v>0</v>
      </c>
      <c r="BB26">
        <v>0</v>
      </c>
      <c r="BC26">
        <v>0.77</v>
      </c>
      <c r="BD26">
        <v>0.4</v>
      </c>
      <c r="BE26">
        <v>0.51</v>
      </c>
      <c r="BF26">
        <v>0.93</v>
      </c>
      <c r="BG26">
        <v>0.93</v>
      </c>
      <c r="BH26">
        <v>1.02</v>
      </c>
      <c r="BI26">
        <v>0.87</v>
      </c>
      <c r="BJ26">
        <v>0.61</v>
      </c>
      <c r="BK26">
        <v>0.61</v>
      </c>
      <c r="BL26">
        <v>1.35</v>
      </c>
      <c r="BM26">
        <v>0.77</v>
      </c>
      <c r="BN26">
        <v>0.48</v>
      </c>
      <c r="BO26">
        <v>2.9</v>
      </c>
      <c r="BP26">
        <v>0.68</v>
      </c>
      <c r="BQ26">
        <v>0.57999999999999996</v>
      </c>
      <c r="BR26">
        <v>0</v>
      </c>
      <c r="BS26">
        <v>0</v>
      </c>
      <c r="BT26">
        <v>0</v>
      </c>
      <c r="BU26">
        <v>0</v>
      </c>
      <c r="BV26">
        <v>100.12</v>
      </c>
      <c r="BW26">
        <v>0</v>
      </c>
      <c r="BX26">
        <v>0</v>
      </c>
    </row>
    <row r="27" spans="1:76">
      <c r="A27" t="s">
        <v>260</v>
      </c>
      <c r="G27" t="s">
        <v>69</v>
      </c>
      <c r="H27" s="115">
        <v>512.79</v>
      </c>
      <c r="I27" s="88">
        <v>197.39</v>
      </c>
      <c r="J27" s="88">
        <v>203.28</v>
      </c>
      <c r="K27" s="88">
        <v>0.97</v>
      </c>
      <c r="L27" s="88">
        <v>2.9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70.63</v>
      </c>
      <c r="X27">
        <v>0</v>
      </c>
      <c r="Y27">
        <v>0</v>
      </c>
      <c r="Z27">
        <v>11.48</v>
      </c>
      <c r="AA27">
        <v>26.64</v>
      </c>
      <c r="AB27">
        <v>7</v>
      </c>
      <c r="AC27">
        <v>0.97</v>
      </c>
      <c r="AD27">
        <v>43.54</v>
      </c>
      <c r="AE27">
        <v>29.02</v>
      </c>
      <c r="AF27">
        <v>17.420000000000002</v>
      </c>
      <c r="AG27">
        <v>0</v>
      </c>
      <c r="AH27">
        <v>186.24</v>
      </c>
      <c r="AI27">
        <v>0</v>
      </c>
      <c r="AJ27">
        <v>0</v>
      </c>
      <c r="AK27">
        <v>66.52</v>
      </c>
      <c r="AL27">
        <v>0</v>
      </c>
      <c r="AM27">
        <v>0</v>
      </c>
      <c r="AN27">
        <v>0</v>
      </c>
      <c r="AO27">
        <v>0</v>
      </c>
      <c r="AP27">
        <v>81.27</v>
      </c>
      <c r="AQ27">
        <v>0</v>
      </c>
      <c r="AR27">
        <v>0</v>
      </c>
      <c r="AS27">
        <v>14.51</v>
      </c>
      <c r="AT27">
        <v>0</v>
      </c>
      <c r="AU27">
        <v>22.22</v>
      </c>
      <c r="AV27">
        <v>32.25</v>
      </c>
      <c r="AW27">
        <v>0</v>
      </c>
      <c r="AX27">
        <v>191.19</v>
      </c>
      <c r="AY27">
        <v>2.9</v>
      </c>
      <c r="AZ27">
        <v>0</v>
      </c>
      <c r="BA27">
        <v>0</v>
      </c>
      <c r="BB27">
        <v>0</v>
      </c>
      <c r="BC27">
        <v>0.77</v>
      </c>
      <c r="BD27">
        <v>0.4</v>
      </c>
      <c r="BE27">
        <v>0.51</v>
      </c>
      <c r="BF27">
        <v>0.93</v>
      </c>
      <c r="BG27">
        <v>0.93</v>
      </c>
      <c r="BH27">
        <v>1.02</v>
      </c>
      <c r="BI27">
        <v>0.87</v>
      </c>
      <c r="BJ27">
        <v>0.61</v>
      </c>
      <c r="BK27">
        <v>0.61</v>
      </c>
      <c r="BL27">
        <v>1.35</v>
      </c>
      <c r="BM27">
        <v>0.77</v>
      </c>
      <c r="BN27">
        <v>0.48</v>
      </c>
      <c r="BO27">
        <v>2.9</v>
      </c>
      <c r="BP27">
        <v>0.68</v>
      </c>
      <c r="BQ27">
        <v>0.57999999999999996</v>
      </c>
      <c r="BR27">
        <v>0</v>
      </c>
      <c r="BS27">
        <v>0</v>
      </c>
      <c r="BT27">
        <v>0</v>
      </c>
      <c r="BU27">
        <v>0</v>
      </c>
      <c r="BV27">
        <v>100.12</v>
      </c>
      <c r="BW27">
        <v>0</v>
      </c>
      <c r="BX27">
        <v>0</v>
      </c>
    </row>
    <row r="28" spans="1:76">
      <c r="A28" t="s">
        <v>261</v>
      </c>
      <c r="G28" t="s">
        <v>70</v>
      </c>
      <c r="H28" s="115">
        <v>512.79</v>
      </c>
      <c r="I28" s="88">
        <v>197.39</v>
      </c>
      <c r="J28" s="88">
        <v>203.28</v>
      </c>
      <c r="K28" s="88">
        <v>0.97</v>
      </c>
      <c r="L28" s="88">
        <v>2.9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70.63</v>
      </c>
      <c r="X28">
        <v>0</v>
      </c>
      <c r="Y28">
        <v>0</v>
      </c>
      <c r="Z28">
        <v>11.48</v>
      </c>
      <c r="AA28">
        <v>26.64</v>
      </c>
      <c r="AB28">
        <v>7</v>
      </c>
      <c r="AC28">
        <v>0.97</v>
      </c>
      <c r="AD28">
        <v>43.54</v>
      </c>
      <c r="AE28">
        <v>29.02</v>
      </c>
      <c r="AF28">
        <v>17.420000000000002</v>
      </c>
      <c r="AG28">
        <v>0</v>
      </c>
      <c r="AH28">
        <v>186.24</v>
      </c>
      <c r="AI28">
        <v>0</v>
      </c>
      <c r="AJ28">
        <v>0</v>
      </c>
      <c r="AK28">
        <v>66.52</v>
      </c>
      <c r="AL28">
        <v>0</v>
      </c>
      <c r="AM28">
        <v>0</v>
      </c>
      <c r="AN28">
        <v>0</v>
      </c>
      <c r="AO28">
        <v>0</v>
      </c>
      <c r="AP28">
        <v>81.27</v>
      </c>
      <c r="AQ28">
        <v>0</v>
      </c>
      <c r="AR28">
        <v>0</v>
      </c>
      <c r="AS28">
        <v>14.51</v>
      </c>
      <c r="AT28">
        <v>0</v>
      </c>
      <c r="AU28">
        <v>22.22</v>
      </c>
      <c r="AV28">
        <v>32.25</v>
      </c>
      <c r="AW28">
        <v>0</v>
      </c>
      <c r="AX28">
        <v>191.19</v>
      </c>
      <c r="AY28">
        <v>2.9</v>
      </c>
      <c r="AZ28">
        <v>0</v>
      </c>
      <c r="BA28">
        <v>0</v>
      </c>
      <c r="BB28">
        <v>0</v>
      </c>
      <c r="BC28">
        <v>0.77</v>
      </c>
      <c r="BD28">
        <v>0.4</v>
      </c>
      <c r="BE28">
        <v>0.51</v>
      </c>
      <c r="BF28">
        <v>0.93</v>
      </c>
      <c r="BG28">
        <v>0.93</v>
      </c>
      <c r="BH28">
        <v>1.02</v>
      </c>
      <c r="BI28">
        <v>0.87</v>
      </c>
      <c r="BJ28">
        <v>0.61</v>
      </c>
      <c r="BK28">
        <v>0.61</v>
      </c>
      <c r="BL28">
        <v>1.35</v>
      </c>
      <c r="BM28">
        <v>0.77</v>
      </c>
      <c r="BN28">
        <v>0.48</v>
      </c>
      <c r="BO28">
        <v>2.9</v>
      </c>
      <c r="BP28">
        <v>0.68</v>
      </c>
      <c r="BQ28">
        <v>0.57999999999999996</v>
      </c>
      <c r="BR28">
        <v>0</v>
      </c>
      <c r="BS28">
        <v>0</v>
      </c>
      <c r="BT28">
        <v>0</v>
      </c>
      <c r="BU28">
        <v>0</v>
      </c>
      <c r="BV28">
        <v>100.12</v>
      </c>
      <c r="BW28">
        <v>0</v>
      </c>
      <c r="BX28">
        <v>0</v>
      </c>
    </row>
    <row r="29" spans="1:76">
      <c r="A29" t="s">
        <v>269</v>
      </c>
      <c r="G29" t="s">
        <v>71</v>
      </c>
      <c r="H29" s="115">
        <v>512.79</v>
      </c>
      <c r="I29" s="88">
        <v>197.39</v>
      </c>
      <c r="J29" s="88">
        <v>203.28</v>
      </c>
      <c r="K29" s="88">
        <v>0.97</v>
      </c>
      <c r="L29" s="88">
        <v>2.9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70.63</v>
      </c>
      <c r="X29">
        <v>0</v>
      </c>
      <c r="Y29">
        <v>0</v>
      </c>
      <c r="Z29">
        <v>11.48</v>
      </c>
      <c r="AA29">
        <v>26.64</v>
      </c>
      <c r="AB29">
        <v>7</v>
      </c>
      <c r="AC29">
        <v>0.97</v>
      </c>
      <c r="AD29">
        <v>43.54</v>
      </c>
      <c r="AE29">
        <v>29.02</v>
      </c>
      <c r="AF29">
        <v>17.420000000000002</v>
      </c>
      <c r="AG29">
        <v>0</v>
      </c>
      <c r="AH29">
        <v>186.24</v>
      </c>
      <c r="AI29">
        <v>0</v>
      </c>
      <c r="AJ29">
        <v>0</v>
      </c>
      <c r="AK29">
        <v>66.52</v>
      </c>
      <c r="AL29">
        <v>0</v>
      </c>
      <c r="AM29">
        <v>0</v>
      </c>
      <c r="AN29">
        <v>0</v>
      </c>
      <c r="AO29">
        <v>0</v>
      </c>
      <c r="AP29">
        <v>81.27</v>
      </c>
      <c r="AQ29">
        <v>0</v>
      </c>
      <c r="AR29">
        <v>0</v>
      </c>
      <c r="AS29">
        <v>14.51</v>
      </c>
      <c r="AT29">
        <v>0</v>
      </c>
      <c r="AU29">
        <v>22.22</v>
      </c>
      <c r="AV29">
        <v>32.25</v>
      </c>
      <c r="AW29">
        <v>0</v>
      </c>
      <c r="AX29">
        <v>191.19</v>
      </c>
      <c r="AY29">
        <v>2.9</v>
      </c>
      <c r="AZ29">
        <v>0</v>
      </c>
      <c r="BA29">
        <v>0</v>
      </c>
      <c r="BB29">
        <v>0</v>
      </c>
      <c r="BC29">
        <v>0.77</v>
      </c>
      <c r="BD29">
        <v>0.4</v>
      </c>
      <c r="BE29">
        <v>0.51</v>
      </c>
      <c r="BF29">
        <v>0.93</v>
      </c>
      <c r="BG29">
        <v>0.93</v>
      </c>
      <c r="BH29">
        <v>1.02</v>
      </c>
      <c r="BI29">
        <v>0.87</v>
      </c>
      <c r="BJ29">
        <v>0.61</v>
      </c>
      <c r="BK29">
        <v>0.61</v>
      </c>
      <c r="BL29">
        <v>1.35</v>
      </c>
      <c r="BM29">
        <v>0.77</v>
      </c>
      <c r="BN29">
        <v>0.48</v>
      </c>
      <c r="BO29">
        <v>2.9</v>
      </c>
      <c r="BP29">
        <v>0.68</v>
      </c>
      <c r="BQ29">
        <v>0.57999999999999996</v>
      </c>
      <c r="BR29">
        <v>0</v>
      </c>
      <c r="BS29">
        <v>0</v>
      </c>
      <c r="BT29">
        <v>0</v>
      </c>
      <c r="BU29">
        <v>0</v>
      </c>
      <c r="BV29">
        <v>100.12</v>
      </c>
      <c r="BW29">
        <v>0</v>
      </c>
      <c r="BX29">
        <v>0</v>
      </c>
    </row>
    <row r="30" spans="1:76">
      <c r="A30" t="s">
        <v>270</v>
      </c>
      <c r="G30" t="s">
        <v>72</v>
      </c>
      <c r="H30" s="115">
        <v>514.54999999999995</v>
      </c>
      <c r="I30" s="88">
        <v>198.14999999999998</v>
      </c>
      <c r="J30" s="88">
        <v>203.28</v>
      </c>
      <c r="K30" s="88">
        <v>0.97</v>
      </c>
      <c r="L30" s="88">
        <v>2.9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70.63</v>
      </c>
      <c r="X30">
        <v>0</v>
      </c>
      <c r="Y30">
        <v>0</v>
      </c>
      <c r="Z30">
        <v>11.48</v>
      </c>
      <c r="AA30">
        <v>26.64</v>
      </c>
      <c r="AB30">
        <v>7</v>
      </c>
      <c r="AC30">
        <v>0.97</v>
      </c>
      <c r="AD30">
        <v>43.54</v>
      </c>
      <c r="AE30">
        <v>29.02</v>
      </c>
      <c r="AF30">
        <v>17.420000000000002</v>
      </c>
      <c r="AG30">
        <v>0</v>
      </c>
      <c r="AH30">
        <v>186.24</v>
      </c>
      <c r="AI30">
        <v>0</v>
      </c>
      <c r="AJ30">
        <v>0</v>
      </c>
      <c r="AK30">
        <v>66.52</v>
      </c>
      <c r="AL30">
        <v>0</v>
      </c>
      <c r="AM30">
        <v>0</v>
      </c>
      <c r="AN30">
        <v>0</v>
      </c>
      <c r="AO30">
        <v>0</v>
      </c>
      <c r="AP30">
        <v>81.27</v>
      </c>
      <c r="AQ30">
        <v>0</v>
      </c>
      <c r="AR30">
        <v>0</v>
      </c>
      <c r="AS30">
        <v>14.51</v>
      </c>
      <c r="AT30">
        <v>0</v>
      </c>
      <c r="AU30">
        <v>22.22</v>
      </c>
      <c r="AV30">
        <v>32.25</v>
      </c>
      <c r="AW30">
        <v>0</v>
      </c>
      <c r="AX30">
        <v>191.19</v>
      </c>
      <c r="AY30">
        <v>2.9</v>
      </c>
      <c r="AZ30">
        <v>0</v>
      </c>
      <c r="BA30">
        <v>0</v>
      </c>
      <c r="BB30">
        <v>0</v>
      </c>
      <c r="BC30">
        <v>0.77</v>
      </c>
      <c r="BD30">
        <v>0.4</v>
      </c>
      <c r="BE30">
        <v>0.51</v>
      </c>
      <c r="BF30">
        <v>0.93</v>
      </c>
      <c r="BG30">
        <v>0.93</v>
      </c>
      <c r="BH30">
        <v>1.02</v>
      </c>
      <c r="BI30">
        <v>0.87</v>
      </c>
      <c r="BJ30">
        <v>0.61</v>
      </c>
      <c r="BK30">
        <v>0.61</v>
      </c>
      <c r="BL30">
        <v>1.35</v>
      </c>
      <c r="BM30">
        <v>0.77</v>
      </c>
      <c r="BN30">
        <v>0.48</v>
      </c>
      <c r="BO30">
        <v>2.9</v>
      </c>
      <c r="BP30">
        <v>0.68</v>
      </c>
      <c r="BQ30">
        <v>0.57999999999999996</v>
      </c>
      <c r="BR30">
        <v>0</v>
      </c>
      <c r="BS30">
        <v>0</v>
      </c>
      <c r="BT30">
        <v>0</v>
      </c>
      <c r="BU30">
        <v>0</v>
      </c>
      <c r="BV30">
        <v>100.12</v>
      </c>
      <c r="BW30">
        <v>1.76</v>
      </c>
      <c r="BX30">
        <v>0.76</v>
      </c>
    </row>
    <row r="31" spans="1:76">
      <c r="A31" t="s">
        <v>280</v>
      </c>
      <c r="G31" t="s">
        <v>73</v>
      </c>
      <c r="H31" s="115">
        <v>514.9799999999999</v>
      </c>
      <c r="I31" s="88">
        <v>199.20999999999998</v>
      </c>
      <c r="J31" s="88">
        <v>203.28</v>
      </c>
      <c r="K31" s="88">
        <v>0.97</v>
      </c>
      <c r="L31" s="88">
        <v>9.68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70.63</v>
      </c>
      <c r="X31">
        <v>0</v>
      </c>
      <c r="Y31">
        <v>0</v>
      </c>
      <c r="Z31">
        <v>11.48</v>
      </c>
      <c r="AA31">
        <v>26.64</v>
      </c>
      <c r="AB31">
        <v>4.95</v>
      </c>
      <c r="AC31">
        <v>0.97</v>
      </c>
      <c r="AD31">
        <v>43.54</v>
      </c>
      <c r="AE31">
        <v>29.02</v>
      </c>
      <c r="AF31">
        <v>17.420000000000002</v>
      </c>
      <c r="AG31">
        <v>0</v>
      </c>
      <c r="AH31">
        <v>186.24</v>
      </c>
      <c r="AI31">
        <v>0</v>
      </c>
      <c r="AJ31">
        <v>0</v>
      </c>
      <c r="AK31">
        <v>66.52</v>
      </c>
      <c r="AL31">
        <v>0</v>
      </c>
      <c r="AM31">
        <v>0</v>
      </c>
      <c r="AN31">
        <v>0</v>
      </c>
      <c r="AO31">
        <v>0</v>
      </c>
      <c r="AP31">
        <v>81.27</v>
      </c>
      <c r="AQ31">
        <v>0</v>
      </c>
      <c r="AR31">
        <v>0</v>
      </c>
      <c r="AS31">
        <v>14.51</v>
      </c>
      <c r="AT31">
        <v>0</v>
      </c>
      <c r="AU31">
        <v>22.22</v>
      </c>
      <c r="AV31">
        <v>32.25</v>
      </c>
      <c r="AW31">
        <v>0</v>
      </c>
      <c r="AX31">
        <v>191.19</v>
      </c>
      <c r="AY31">
        <v>9.68</v>
      </c>
      <c r="AZ31">
        <v>0</v>
      </c>
      <c r="BA31">
        <v>0</v>
      </c>
      <c r="BB31">
        <v>0</v>
      </c>
      <c r="BC31">
        <v>0.77</v>
      </c>
      <c r="BD31">
        <v>0.4</v>
      </c>
      <c r="BE31">
        <v>0.51</v>
      </c>
      <c r="BF31">
        <v>0.93</v>
      </c>
      <c r="BG31">
        <v>0.97</v>
      </c>
      <c r="BH31">
        <v>1.02</v>
      </c>
      <c r="BI31">
        <v>0.96</v>
      </c>
      <c r="BJ31">
        <v>0.61</v>
      </c>
      <c r="BK31">
        <v>0.61</v>
      </c>
      <c r="BL31">
        <v>1.35</v>
      </c>
      <c r="BM31">
        <v>0.77</v>
      </c>
      <c r="BN31">
        <v>0.48</v>
      </c>
      <c r="BO31">
        <v>2.9</v>
      </c>
      <c r="BP31">
        <v>0.68</v>
      </c>
      <c r="BQ31">
        <v>0.57999999999999996</v>
      </c>
      <c r="BR31">
        <v>0</v>
      </c>
      <c r="BS31">
        <v>0</v>
      </c>
      <c r="BT31">
        <v>0</v>
      </c>
      <c r="BU31">
        <v>0</v>
      </c>
      <c r="BV31">
        <v>100.12</v>
      </c>
      <c r="BW31">
        <v>4.1500000000000004</v>
      </c>
      <c r="BX31">
        <v>1.78</v>
      </c>
    </row>
    <row r="32" spans="1:76">
      <c r="A32" t="s">
        <v>281</v>
      </c>
      <c r="G32" t="s">
        <v>74</v>
      </c>
      <c r="H32" s="115">
        <v>517.82999999999993</v>
      </c>
      <c r="I32" s="88">
        <v>200.42999999999998</v>
      </c>
      <c r="J32" s="88">
        <v>203.28</v>
      </c>
      <c r="K32" s="88">
        <v>0.97</v>
      </c>
      <c r="L32" s="88">
        <v>9.68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70.63</v>
      </c>
      <c r="X32">
        <v>0</v>
      </c>
      <c r="Y32">
        <v>0</v>
      </c>
      <c r="Z32">
        <v>11.48</v>
      </c>
      <c r="AA32">
        <v>26.64</v>
      </c>
      <c r="AB32">
        <v>4.95</v>
      </c>
      <c r="AC32">
        <v>0.97</v>
      </c>
      <c r="AD32">
        <v>43.54</v>
      </c>
      <c r="AE32">
        <v>29.02</v>
      </c>
      <c r="AF32">
        <v>17.420000000000002</v>
      </c>
      <c r="AG32">
        <v>0</v>
      </c>
      <c r="AH32">
        <v>186.24</v>
      </c>
      <c r="AI32">
        <v>0</v>
      </c>
      <c r="AJ32">
        <v>0</v>
      </c>
      <c r="AK32">
        <v>66.52</v>
      </c>
      <c r="AL32">
        <v>0</v>
      </c>
      <c r="AM32">
        <v>0</v>
      </c>
      <c r="AN32">
        <v>0</v>
      </c>
      <c r="AO32">
        <v>0</v>
      </c>
      <c r="AP32">
        <v>81.27</v>
      </c>
      <c r="AQ32">
        <v>0</v>
      </c>
      <c r="AR32">
        <v>0</v>
      </c>
      <c r="AS32">
        <v>14.51</v>
      </c>
      <c r="AT32">
        <v>0</v>
      </c>
      <c r="AU32">
        <v>22.22</v>
      </c>
      <c r="AV32">
        <v>32.25</v>
      </c>
      <c r="AW32">
        <v>0</v>
      </c>
      <c r="AX32">
        <v>191.19</v>
      </c>
      <c r="AY32">
        <v>9.68</v>
      </c>
      <c r="AZ32">
        <v>0</v>
      </c>
      <c r="BA32">
        <v>0</v>
      </c>
      <c r="BB32">
        <v>0</v>
      </c>
      <c r="BC32">
        <v>0.77</v>
      </c>
      <c r="BD32">
        <v>0.4</v>
      </c>
      <c r="BE32">
        <v>0.51</v>
      </c>
      <c r="BF32">
        <v>0.93</v>
      </c>
      <c r="BG32">
        <v>0.97</v>
      </c>
      <c r="BH32">
        <v>1.02</v>
      </c>
      <c r="BI32">
        <v>0.96</v>
      </c>
      <c r="BJ32">
        <v>0.61</v>
      </c>
      <c r="BK32">
        <v>0.61</v>
      </c>
      <c r="BL32">
        <v>1.35</v>
      </c>
      <c r="BM32">
        <v>0.77</v>
      </c>
      <c r="BN32">
        <v>0.48</v>
      </c>
      <c r="BO32">
        <v>2.9</v>
      </c>
      <c r="BP32">
        <v>0.68</v>
      </c>
      <c r="BQ32">
        <v>0.57999999999999996</v>
      </c>
      <c r="BR32">
        <v>0</v>
      </c>
      <c r="BS32">
        <v>0</v>
      </c>
      <c r="BT32">
        <v>0</v>
      </c>
      <c r="BU32">
        <v>0</v>
      </c>
      <c r="BV32">
        <v>100.12</v>
      </c>
      <c r="BW32">
        <v>7</v>
      </c>
      <c r="BX32">
        <v>3</v>
      </c>
    </row>
    <row r="33" spans="1:76">
      <c r="A33" t="s">
        <v>282</v>
      </c>
      <c r="G33" t="s">
        <v>75</v>
      </c>
      <c r="H33" s="115">
        <v>524.82999999999993</v>
      </c>
      <c r="I33" s="88">
        <v>203.42999999999998</v>
      </c>
      <c r="J33" s="88">
        <v>203.28</v>
      </c>
      <c r="K33" s="88">
        <v>0.97</v>
      </c>
      <c r="L33" s="88">
        <v>9.68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70.63</v>
      </c>
      <c r="X33">
        <v>0</v>
      </c>
      <c r="Y33">
        <v>0</v>
      </c>
      <c r="Z33">
        <v>11.48</v>
      </c>
      <c r="AA33">
        <v>26.64</v>
      </c>
      <c r="AB33">
        <v>4.95</v>
      </c>
      <c r="AC33">
        <v>0.97</v>
      </c>
      <c r="AD33">
        <v>43.54</v>
      </c>
      <c r="AE33">
        <v>29.02</v>
      </c>
      <c r="AF33">
        <v>17.420000000000002</v>
      </c>
      <c r="AG33">
        <v>0</v>
      </c>
      <c r="AH33">
        <v>186.24</v>
      </c>
      <c r="AI33">
        <v>0</v>
      </c>
      <c r="AJ33">
        <v>0</v>
      </c>
      <c r="AK33">
        <v>66.52</v>
      </c>
      <c r="AL33">
        <v>0</v>
      </c>
      <c r="AM33">
        <v>0</v>
      </c>
      <c r="AN33">
        <v>0</v>
      </c>
      <c r="AO33">
        <v>0</v>
      </c>
      <c r="AP33">
        <v>81.27</v>
      </c>
      <c r="AQ33">
        <v>0</v>
      </c>
      <c r="AR33">
        <v>0</v>
      </c>
      <c r="AS33">
        <v>14.51</v>
      </c>
      <c r="AT33">
        <v>0</v>
      </c>
      <c r="AU33">
        <v>22.22</v>
      </c>
      <c r="AV33">
        <v>32.25</v>
      </c>
      <c r="AW33">
        <v>0</v>
      </c>
      <c r="AX33">
        <v>191.19</v>
      </c>
      <c r="AY33">
        <v>9.68</v>
      </c>
      <c r="AZ33">
        <v>0</v>
      </c>
      <c r="BA33">
        <v>0</v>
      </c>
      <c r="BB33">
        <v>0</v>
      </c>
      <c r="BC33">
        <v>0.77</v>
      </c>
      <c r="BD33">
        <v>0.4</v>
      </c>
      <c r="BE33">
        <v>0.51</v>
      </c>
      <c r="BF33">
        <v>0.93</v>
      </c>
      <c r="BG33">
        <v>0.97</v>
      </c>
      <c r="BH33">
        <v>1.02</v>
      </c>
      <c r="BI33">
        <v>0.96</v>
      </c>
      <c r="BJ33">
        <v>0.61</v>
      </c>
      <c r="BK33">
        <v>0.61</v>
      </c>
      <c r="BL33">
        <v>1.35</v>
      </c>
      <c r="BM33">
        <v>0.77</v>
      </c>
      <c r="BN33">
        <v>0.48</v>
      </c>
      <c r="BO33">
        <v>2.9</v>
      </c>
      <c r="BP33">
        <v>0.68</v>
      </c>
      <c r="BQ33">
        <v>0.57999999999999996</v>
      </c>
      <c r="BR33">
        <v>0</v>
      </c>
      <c r="BS33">
        <v>0</v>
      </c>
      <c r="BT33">
        <v>0</v>
      </c>
      <c r="BU33">
        <v>0</v>
      </c>
      <c r="BV33">
        <v>100.12</v>
      </c>
      <c r="BW33">
        <v>14</v>
      </c>
      <c r="BX33">
        <v>6</v>
      </c>
    </row>
    <row r="34" spans="1:76">
      <c r="A34" t="s">
        <v>283</v>
      </c>
      <c r="G34" t="s">
        <v>76</v>
      </c>
      <c r="H34" s="115">
        <v>535.32999999999993</v>
      </c>
      <c r="I34" s="88">
        <v>207.92999999999998</v>
      </c>
      <c r="J34" s="88">
        <v>203.28</v>
      </c>
      <c r="K34" s="88">
        <v>0.97</v>
      </c>
      <c r="L34" s="88">
        <v>9.68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70.63</v>
      </c>
      <c r="X34">
        <v>0</v>
      </c>
      <c r="Y34">
        <v>0</v>
      </c>
      <c r="Z34">
        <v>11.48</v>
      </c>
      <c r="AA34">
        <v>26.64</v>
      </c>
      <c r="AB34">
        <v>4.95</v>
      </c>
      <c r="AC34">
        <v>0.97</v>
      </c>
      <c r="AD34">
        <v>43.54</v>
      </c>
      <c r="AE34">
        <v>29.02</v>
      </c>
      <c r="AF34">
        <v>17.420000000000002</v>
      </c>
      <c r="AG34">
        <v>0</v>
      </c>
      <c r="AH34">
        <v>186.24</v>
      </c>
      <c r="AI34">
        <v>0</v>
      </c>
      <c r="AJ34">
        <v>0</v>
      </c>
      <c r="AK34">
        <v>66.52</v>
      </c>
      <c r="AL34">
        <v>0</v>
      </c>
      <c r="AM34">
        <v>0</v>
      </c>
      <c r="AN34">
        <v>0</v>
      </c>
      <c r="AO34">
        <v>0</v>
      </c>
      <c r="AP34">
        <v>81.27</v>
      </c>
      <c r="AQ34">
        <v>0</v>
      </c>
      <c r="AR34">
        <v>0</v>
      </c>
      <c r="AS34">
        <v>14.51</v>
      </c>
      <c r="AT34">
        <v>0</v>
      </c>
      <c r="AU34">
        <v>22.22</v>
      </c>
      <c r="AV34">
        <v>32.25</v>
      </c>
      <c r="AW34">
        <v>0</v>
      </c>
      <c r="AX34">
        <v>191.19</v>
      </c>
      <c r="AY34">
        <v>9.68</v>
      </c>
      <c r="AZ34">
        <v>0</v>
      </c>
      <c r="BA34">
        <v>0</v>
      </c>
      <c r="BB34">
        <v>0</v>
      </c>
      <c r="BC34">
        <v>0.77</v>
      </c>
      <c r="BD34">
        <v>0.4</v>
      </c>
      <c r="BE34">
        <v>0.51</v>
      </c>
      <c r="BF34">
        <v>0.93</v>
      </c>
      <c r="BG34">
        <v>0.97</v>
      </c>
      <c r="BH34">
        <v>1.02</v>
      </c>
      <c r="BI34">
        <v>0.96</v>
      </c>
      <c r="BJ34">
        <v>0.61</v>
      </c>
      <c r="BK34">
        <v>0.61</v>
      </c>
      <c r="BL34">
        <v>1.35</v>
      </c>
      <c r="BM34">
        <v>0.77</v>
      </c>
      <c r="BN34">
        <v>0.48</v>
      </c>
      <c r="BO34">
        <v>2.9</v>
      </c>
      <c r="BP34">
        <v>0.68</v>
      </c>
      <c r="BQ34">
        <v>0.57999999999999996</v>
      </c>
      <c r="BR34">
        <v>0</v>
      </c>
      <c r="BS34">
        <v>0</v>
      </c>
      <c r="BT34">
        <v>0</v>
      </c>
      <c r="BU34">
        <v>0</v>
      </c>
      <c r="BV34">
        <v>100.12</v>
      </c>
      <c r="BW34">
        <v>24.5</v>
      </c>
      <c r="BX34">
        <v>10.5</v>
      </c>
    </row>
    <row r="35" spans="1:76">
      <c r="A35" t="s">
        <v>297</v>
      </c>
      <c r="G35" t="s">
        <v>77</v>
      </c>
      <c r="H35" s="115">
        <v>541.80999999999995</v>
      </c>
      <c r="I35" s="88">
        <v>279.98999999999995</v>
      </c>
      <c r="J35" s="88">
        <v>203.19</v>
      </c>
      <c r="K35" s="88">
        <v>0.97</v>
      </c>
      <c r="L35" s="88">
        <v>9.68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70.63</v>
      </c>
      <c r="X35">
        <v>59.68</v>
      </c>
      <c r="Y35">
        <v>9.68</v>
      </c>
      <c r="Z35">
        <v>11.39</v>
      </c>
      <c r="AA35">
        <v>26.64</v>
      </c>
      <c r="AB35">
        <v>4.95</v>
      </c>
      <c r="AC35">
        <v>0.97</v>
      </c>
      <c r="AD35">
        <v>43.54</v>
      </c>
      <c r="AE35">
        <v>29.02</v>
      </c>
      <c r="AF35">
        <v>17.420000000000002</v>
      </c>
      <c r="AG35">
        <v>0</v>
      </c>
      <c r="AH35">
        <v>186.24</v>
      </c>
      <c r="AI35">
        <v>0</v>
      </c>
      <c r="AJ35">
        <v>0</v>
      </c>
      <c r="AK35">
        <v>66.52</v>
      </c>
      <c r="AL35">
        <v>0</v>
      </c>
      <c r="AM35">
        <v>0</v>
      </c>
      <c r="AN35">
        <v>0</v>
      </c>
      <c r="AO35">
        <v>0</v>
      </c>
      <c r="AP35">
        <v>81.27</v>
      </c>
      <c r="AQ35">
        <v>0</v>
      </c>
      <c r="AR35">
        <v>0</v>
      </c>
      <c r="AS35">
        <v>14.51</v>
      </c>
      <c r="AT35">
        <v>0</v>
      </c>
      <c r="AU35">
        <v>22.22</v>
      </c>
      <c r="AV35">
        <v>32.25</v>
      </c>
      <c r="AW35">
        <v>0</v>
      </c>
      <c r="AX35">
        <v>191.19</v>
      </c>
      <c r="AY35">
        <v>9.68</v>
      </c>
      <c r="AZ35">
        <v>0</v>
      </c>
      <c r="BA35">
        <v>0</v>
      </c>
      <c r="BB35">
        <v>0</v>
      </c>
      <c r="BC35">
        <v>0.95</v>
      </c>
      <c r="BD35">
        <v>0.4</v>
      </c>
      <c r="BE35">
        <v>0.51</v>
      </c>
      <c r="BF35">
        <v>0.93</v>
      </c>
      <c r="BG35">
        <v>0.97</v>
      </c>
      <c r="BH35">
        <v>1.02</v>
      </c>
      <c r="BI35">
        <v>0.96</v>
      </c>
      <c r="BJ35">
        <v>0.61</v>
      </c>
      <c r="BK35">
        <v>0.61</v>
      </c>
      <c r="BL35">
        <v>1.35</v>
      </c>
      <c r="BM35">
        <v>0.77</v>
      </c>
      <c r="BN35">
        <v>0.48</v>
      </c>
      <c r="BO35">
        <v>2.9</v>
      </c>
      <c r="BP35">
        <v>0.68</v>
      </c>
      <c r="BQ35">
        <v>0.57999999999999996</v>
      </c>
      <c r="BR35">
        <v>0</v>
      </c>
      <c r="BS35">
        <v>0</v>
      </c>
      <c r="BT35">
        <v>0</v>
      </c>
      <c r="BU35">
        <v>0</v>
      </c>
      <c r="BV35">
        <v>100.12</v>
      </c>
      <c r="BW35">
        <v>30.8</v>
      </c>
      <c r="BX35">
        <v>13.2</v>
      </c>
    </row>
    <row r="36" spans="1:76">
      <c r="A36" t="s">
        <v>330</v>
      </c>
      <c r="G36" t="s">
        <v>78</v>
      </c>
      <c r="H36" s="115">
        <v>548.80999999999995</v>
      </c>
      <c r="I36" s="88">
        <v>282.98999999999995</v>
      </c>
      <c r="J36" s="88">
        <v>203.19</v>
      </c>
      <c r="K36" s="88">
        <v>0.97</v>
      </c>
      <c r="L36" s="88">
        <v>9.68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70.63</v>
      </c>
      <c r="X36">
        <v>59.68</v>
      </c>
      <c r="Y36">
        <v>9.68</v>
      </c>
      <c r="Z36">
        <v>11.39</v>
      </c>
      <c r="AA36">
        <v>26.64</v>
      </c>
      <c r="AB36">
        <v>4.95</v>
      </c>
      <c r="AC36">
        <v>0.97</v>
      </c>
      <c r="AD36">
        <v>43.54</v>
      </c>
      <c r="AE36">
        <v>29.02</v>
      </c>
      <c r="AF36">
        <v>17.420000000000002</v>
      </c>
      <c r="AG36">
        <v>0</v>
      </c>
      <c r="AH36">
        <v>186.24</v>
      </c>
      <c r="AI36">
        <v>0</v>
      </c>
      <c r="AJ36">
        <v>0</v>
      </c>
      <c r="AK36">
        <v>66.52</v>
      </c>
      <c r="AL36">
        <v>0</v>
      </c>
      <c r="AM36">
        <v>0</v>
      </c>
      <c r="AN36">
        <v>0</v>
      </c>
      <c r="AO36">
        <v>0</v>
      </c>
      <c r="AP36">
        <v>81.27</v>
      </c>
      <c r="AQ36">
        <v>0</v>
      </c>
      <c r="AR36">
        <v>0</v>
      </c>
      <c r="AS36">
        <v>14.51</v>
      </c>
      <c r="AT36">
        <v>0</v>
      </c>
      <c r="AU36">
        <v>22.22</v>
      </c>
      <c r="AV36">
        <v>32.25</v>
      </c>
      <c r="AW36">
        <v>0</v>
      </c>
      <c r="AX36">
        <v>191.19</v>
      </c>
      <c r="AY36">
        <v>9.68</v>
      </c>
      <c r="AZ36">
        <v>0</v>
      </c>
      <c r="BA36">
        <v>0</v>
      </c>
      <c r="BB36">
        <v>0</v>
      </c>
      <c r="BC36">
        <v>0.95</v>
      </c>
      <c r="BD36">
        <v>0.4</v>
      </c>
      <c r="BE36">
        <v>0.51</v>
      </c>
      <c r="BF36">
        <v>0.93</v>
      </c>
      <c r="BG36">
        <v>0.97</v>
      </c>
      <c r="BH36">
        <v>1.02</v>
      </c>
      <c r="BI36">
        <v>0.96</v>
      </c>
      <c r="BJ36">
        <v>0.61</v>
      </c>
      <c r="BK36">
        <v>0.61</v>
      </c>
      <c r="BL36">
        <v>1.35</v>
      </c>
      <c r="BM36">
        <v>0.77</v>
      </c>
      <c r="BN36">
        <v>0.48</v>
      </c>
      <c r="BO36">
        <v>2.9</v>
      </c>
      <c r="BP36">
        <v>0.68</v>
      </c>
      <c r="BQ36">
        <v>0.57999999999999996</v>
      </c>
      <c r="BR36">
        <v>0</v>
      </c>
      <c r="BS36">
        <v>0</v>
      </c>
      <c r="BT36">
        <v>0</v>
      </c>
      <c r="BU36">
        <v>0</v>
      </c>
      <c r="BV36">
        <v>100.12</v>
      </c>
      <c r="BW36">
        <v>37.799999999999997</v>
      </c>
      <c r="BX36">
        <v>16.2</v>
      </c>
    </row>
    <row r="37" spans="1:76">
      <c r="A37" t="s">
        <v>331</v>
      </c>
      <c r="G37" t="s">
        <v>79</v>
      </c>
      <c r="H37" s="115">
        <v>556.51</v>
      </c>
      <c r="I37" s="88">
        <v>286.28999999999996</v>
      </c>
      <c r="J37" s="88">
        <v>203.19</v>
      </c>
      <c r="K37" s="88">
        <v>0.97</v>
      </c>
      <c r="L37" s="88">
        <v>9.68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70.63</v>
      </c>
      <c r="X37">
        <v>59.68</v>
      </c>
      <c r="Y37">
        <v>9.68</v>
      </c>
      <c r="Z37">
        <v>11.39</v>
      </c>
      <c r="AA37">
        <v>26.64</v>
      </c>
      <c r="AB37">
        <v>4.95</v>
      </c>
      <c r="AC37">
        <v>0.97</v>
      </c>
      <c r="AD37">
        <v>43.54</v>
      </c>
      <c r="AE37">
        <v>29.02</v>
      </c>
      <c r="AF37">
        <v>17.420000000000002</v>
      </c>
      <c r="AG37">
        <v>0</v>
      </c>
      <c r="AH37">
        <v>186.24</v>
      </c>
      <c r="AI37">
        <v>0</v>
      </c>
      <c r="AJ37">
        <v>0</v>
      </c>
      <c r="AK37">
        <v>66.52</v>
      </c>
      <c r="AL37">
        <v>0</v>
      </c>
      <c r="AM37">
        <v>0</v>
      </c>
      <c r="AN37">
        <v>0</v>
      </c>
      <c r="AO37">
        <v>0</v>
      </c>
      <c r="AP37">
        <v>81.27</v>
      </c>
      <c r="AQ37">
        <v>0</v>
      </c>
      <c r="AR37">
        <v>0</v>
      </c>
      <c r="AS37">
        <v>14.51</v>
      </c>
      <c r="AT37">
        <v>0</v>
      </c>
      <c r="AU37">
        <v>22.22</v>
      </c>
      <c r="AV37">
        <v>32.25</v>
      </c>
      <c r="AW37">
        <v>0</v>
      </c>
      <c r="AX37">
        <v>191.19</v>
      </c>
      <c r="AY37">
        <v>9.68</v>
      </c>
      <c r="AZ37">
        <v>0</v>
      </c>
      <c r="BA37">
        <v>0</v>
      </c>
      <c r="BB37">
        <v>0</v>
      </c>
      <c r="BC37">
        <v>0.95</v>
      </c>
      <c r="BD37">
        <v>0.4</v>
      </c>
      <c r="BE37">
        <v>0.51</v>
      </c>
      <c r="BF37">
        <v>0.93</v>
      </c>
      <c r="BG37">
        <v>0.97</v>
      </c>
      <c r="BH37">
        <v>1.02</v>
      </c>
      <c r="BI37">
        <v>0.96</v>
      </c>
      <c r="BJ37">
        <v>0.61</v>
      </c>
      <c r="BK37">
        <v>0.61</v>
      </c>
      <c r="BL37">
        <v>1.35</v>
      </c>
      <c r="BM37">
        <v>0.77</v>
      </c>
      <c r="BN37">
        <v>0.48</v>
      </c>
      <c r="BO37">
        <v>2.9</v>
      </c>
      <c r="BP37">
        <v>0.68</v>
      </c>
      <c r="BQ37">
        <v>0.57999999999999996</v>
      </c>
      <c r="BR37">
        <v>0</v>
      </c>
      <c r="BS37">
        <v>0</v>
      </c>
      <c r="BT37">
        <v>0</v>
      </c>
      <c r="BU37">
        <v>0</v>
      </c>
      <c r="BV37">
        <v>100.12</v>
      </c>
      <c r="BW37">
        <v>45.5</v>
      </c>
      <c r="BX37">
        <v>19.5</v>
      </c>
    </row>
    <row r="38" spans="1:76">
      <c r="A38" t="s">
        <v>332</v>
      </c>
      <c r="G38" t="s">
        <v>80</v>
      </c>
      <c r="H38" s="115">
        <v>563.51</v>
      </c>
      <c r="I38" s="88">
        <v>289.28999999999996</v>
      </c>
      <c r="J38" s="88">
        <v>203.19</v>
      </c>
      <c r="K38" s="88">
        <v>0.97</v>
      </c>
      <c r="L38" s="88">
        <v>9.68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70.63</v>
      </c>
      <c r="X38">
        <v>59.68</v>
      </c>
      <c r="Y38">
        <v>9.68</v>
      </c>
      <c r="Z38">
        <v>11.39</v>
      </c>
      <c r="AA38">
        <v>26.64</v>
      </c>
      <c r="AB38">
        <v>4.95</v>
      </c>
      <c r="AC38">
        <v>0.97</v>
      </c>
      <c r="AD38">
        <v>43.54</v>
      </c>
      <c r="AE38">
        <v>29.02</v>
      </c>
      <c r="AF38">
        <v>17.420000000000002</v>
      </c>
      <c r="AG38">
        <v>0</v>
      </c>
      <c r="AH38">
        <v>186.24</v>
      </c>
      <c r="AI38">
        <v>0</v>
      </c>
      <c r="AJ38">
        <v>0</v>
      </c>
      <c r="AK38">
        <v>66.52</v>
      </c>
      <c r="AL38">
        <v>0</v>
      </c>
      <c r="AM38">
        <v>0</v>
      </c>
      <c r="AN38">
        <v>0</v>
      </c>
      <c r="AO38">
        <v>0</v>
      </c>
      <c r="AP38">
        <v>81.27</v>
      </c>
      <c r="AQ38">
        <v>0</v>
      </c>
      <c r="AR38">
        <v>0</v>
      </c>
      <c r="AS38">
        <v>14.51</v>
      </c>
      <c r="AT38">
        <v>0</v>
      </c>
      <c r="AU38">
        <v>22.22</v>
      </c>
      <c r="AV38">
        <v>32.25</v>
      </c>
      <c r="AW38">
        <v>0</v>
      </c>
      <c r="AX38">
        <v>191.19</v>
      </c>
      <c r="AY38">
        <v>9.68</v>
      </c>
      <c r="AZ38">
        <v>0</v>
      </c>
      <c r="BA38">
        <v>0</v>
      </c>
      <c r="BB38">
        <v>0</v>
      </c>
      <c r="BC38">
        <v>0.95</v>
      </c>
      <c r="BD38">
        <v>0.4</v>
      </c>
      <c r="BE38">
        <v>0.51</v>
      </c>
      <c r="BF38">
        <v>0.93</v>
      </c>
      <c r="BG38">
        <v>0.97</v>
      </c>
      <c r="BH38">
        <v>1.02</v>
      </c>
      <c r="BI38">
        <v>0.96</v>
      </c>
      <c r="BJ38">
        <v>0.61</v>
      </c>
      <c r="BK38">
        <v>0.61</v>
      </c>
      <c r="BL38">
        <v>1.35</v>
      </c>
      <c r="BM38">
        <v>0.77</v>
      </c>
      <c r="BN38">
        <v>0.48</v>
      </c>
      <c r="BO38">
        <v>2.9</v>
      </c>
      <c r="BP38">
        <v>0.68</v>
      </c>
      <c r="BQ38">
        <v>0.57999999999999996</v>
      </c>
      <c r="BR38">
        <v>0</v>
      </c>
      <c r="BS38">
        <v>0</v>
      </c>
      <c r="BT38">
        <v>0</v>
      </c>
      <c r="BU38">
        <v>0</v>
      </c>
      <c r="BV38">
        <v>100.12</v>
      </c>
      <c r="BW38">
        <v>52.5</v>
      </c>
      <c r="BX38">
        <v>22.5</v>
      </c>
    </row>
    <row r="39" spans="1:76">
      <c r="A39" t="s">
        <v>333</v>
      </c>
      <c r="G39" t="s">
        <v>81</v>
      </c>
      <c r="H39" s="115">
        <v>570.45999999999992</v>
      </c>
      <c r="I39" s="88">
        <v>291.39</v>
      </c>
      <c r="J39" s="88">
        <v>203.09</v>
      </c>
      <c r="K39" s="88">
        <v>44.510000000000005</v>
      </c>
      <c r="L39" s="88">
        <v>9.68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70.63</v>
      </c>
      <c r="X39">
        <v>59.68</v>
      </c>
      <c r="Y39">
        <v>9.68</v>
      </c>
      <c r="Z39">
        <v>11.29</v>
      </c>
      <c r="AA39">
        <v>26.64</v>
      </c>
      <c r="AB39">
        <v>7</v>
      </c>
      <c r="AC39">
        <v>0.97</v>
      </c>
      <c r="AD39">
        <v>43.54</v>
      </c>
      <c r="AE39">
        <v>29.02</v>
      </c>
      <c r="AF39">
        <v>17.420000000000002</v>
      </c>
      <c r="AG39">
        <v>0</v>
      </c>
      <c r="AH39">
        <v>186.24</v>
      </c>
      <c r="AI39">
        <v>0</v>
      </c>
      <c r="AJ39">
        <v>0</v>
      </c>
      <c r="AK39">
        <v>66.52</v>
      </c>
      <c r="AL39">
        <v>0</v>
      </c>
      <c r="AM39">
        <v>19.350000000000001</v>
      </c>
      <c r="AN39">
        <v>0</v>
      </c>
      <c r="AO39">
        <v>0</v>
      </c>
      <c r="AP39">
        <v>81.27</v>
      </c>
      <c r="AQ39">
        <v>0</v>
      </c>
      <c r="AR39">
        <v>0</v>
      </c>
      <c r="AS39">
        <v>14.51</v>
      </c>
      <c r="AT39">
        <v>0</v>
      </c>
      <c r="AU39">
        <v>22.22</v>
      </c>
      <c r="AV39">
        <v>32.25</v>
      </c>
      <c r="AW39">
        <v>0</v>
      </c>
      <c r="AX39">
        <v>191.19</v>
      </c>
      <c r="AY39">
        <v>9.68</v>
      </c>
      <c r="AZ39">
        <v>0</v>
      </c>
      <c r="BA39">
        <v>24.19</v>
      </c>
      <c r="BB39">
        <v>0</v>
      </c>
      <c r="BC39">
        <v>0.95</v>
      </c>
      <c r="BD39">
        <v>0.4</v>
      </c>
      <c r="BE39">
        <v>0.51</v>
      </c>
      <c r="BF39">
        <v>0.93</v>
      </c>
      <c r="BG39">
        <v>0.97</v>
      </c>
      <c r="BH39">
        <v>1.02</v>
      </c>
      <c r="BI39">
        <v>0.96</v>
      </c>
      <c r="BJ39">
        <v>0.61</v>
      </c>
      <c r="BK39">
        <v>0.61</v>
      </c>
      <c r="BL39">
        <v>1.35</v>
      </c>
      <c r="BM39">
        <v>0.77</v>
      </c>
      <c r="BN39">
        <v>0.48</v>
      </c>
      <c r="BO39">
        <v>2.9</v>
      </c>
      <c r="BP39">
        <v>0.68</v>
      </c>
      <c r="BQ39">
        <v>0.57999999999999996</v>
      </c>
      <c r="BR39">
        <v>0</v>
      </c>
      <c r="BS39">
        <v>0</v>
      </c>
      <c r="BT39">
        <v>0</v>
      </c>
      <c r="BU39">
        <v>0</v>
      </c>
      <c r="BV39">
        <v>100.12</v>
      </c>
      <c r="BW39">
        <v>57.4</v>
      </c>
      <c r="BX39">
        <v>24.6</v>
      </c>
    </row>
    <row r="40" spans="1:76">
      <c r="A40" t="s">
        <v>354</v>
      </c>
      <c r="G40" t="s">
        <v>82</v>
      </c>
      <c r="H40" s="115">
        <v>577.45999999999992</v>
      </c>
      <c r="I40" s="88">
        <v>294.39</v>
      </c>
      <c r="J40" s="88">
        <v>203.09</v>
      </c>
      <c r="K40" s="88">
        <v>44.510000000000005</v>
      </c>
      <c r="L40" s="88">
        <v>9.68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70.63</v>
      </c>
      <c r="X40">
        <v>59.68</v>
      </c>
      <c r="Y40">
        <v>9.68</v>
      </c>
      <c r="Z40">
        <v>11.29</v>
      </c>
      <c r="AA40">
        <v>26.64</v>
      </c>
      <c r="AB40">
        <v>7</v>
      </c>
      <c r="AC40">
        <v>0.97</v>
      </c>
      <c r="AD40">
        <v>43.54</v>
      </c>
      <c r="AE40">
        <v>29.02</v>
      </c>
      <c r="AF40">
        <v>17.420000000000002</v>
      </c>
      <c r="AG40">
        <v>0</v>
      </c>
      <c r="AH40">
        <v>186.24</v>
      </c>
      <c r="AI40">
        <v>0</v>
      </c>
      <c r="AJ40">
        <v>0</v>
      </c>
      <c r="AK40">
        <v>66.52</v>
      </c>
      <c r="AL40">
        <v>0</v>
      </c>
      <c r="AM40">
        <v>19.350000000000001</v>
      </c>
      <c r="AN40">
        <v>0</v>
      </c>
      <c r="AO40">
        <v>0</v>
      </c>
      <c r="AP40">
        <v>81.27</v>
      </c>
      <c r="AQ40">
        <v>0</v>
      </c>
      <c r="AR40">
        <v>0</v>
      </c>
      <c r="AS40">
        <v>14.51</v>
      </c>
      <c r="AT40">
        <v>0</v>
      </c>
      <c r="AU40">
        <v>22.22</v>
      </c>
      <c r="AV40">
        <v>32.25</v>
      </c>
      <c r="AW40">
        <v>0</v>
      </c>
      <c r="AX40">
        <v>191.19</v>
      </c>
      <c r="AY40">
        <v>9.68</v>
      </c>
      <c r="AZ40">
        <v>0</v>
      </c>
      <c r="BA40">
        <v>24.19</v>
      </c>
      <c r="BB40">
        <v>0</v>
      </c>
      <c r="BC40">
        <v>0.95</v>
      </c>
      <c r="BD40">
        <v>0.4</v>
      </c>
      <c r="BE40">
        <v>0.51</v>
      </c>
      <c r="BF40">
        <v>0.93</v>
      </c>
      <c r="BG40">
        <v>0.97</v>
      </c>
      <c r="BH40">
        <v>1.02</v>
      </c>
      <c r="BI40">
        <v>0.96</v>
      </c>
      <c r="BJ40">
        <v>0.61</v>
      </c>
      <c r="BK40">
        <v>0.61</v>
      </c>
      <c r="BL40">
        <v>1.35</v>
      </c>
      <c r="BM40">
        <v>0.77</v>
      </c>
      <c r="BN40">
        <v>0.48</v>
      </c>
      <c r="BO40">
        <v>2.9</v>
      </c>
      <c r="BP40">
        <v>0.68</v>
      </c>
      <c r="BQ40">
        <v>0.57999999999999996</v>
      </c>
      <c r="BR40">
        <v>0</v>
      </c>
      <c r="BS40">
        <v>0</v>
      </c>
      <c r="BT40">
        <v>0</v>
      </c>
      <c r="BU40">
        <v>0</v>
      </c>
      <c r="BV40">
        <v>100.12</v>
      </c>
      <c r="BW40">
        <v>64.400000000000006</v>
      </c>
      <c r="BX40">
        <v>27.6</v>
      </c>
    </row>
    <row r="41" spans="1:76">
      <c r="A41" t="s">
        <v>355</v>
      </c>
      <c r="G41" t="s">
        <v>83</v>
      </c>
      <c r="H41" s="115">
        <v>583.05999999999995</v>
      </c>
      <c r="I41" s="88">
        <v>296.78999999999996</v>
      </c>
      <c r="J41" s="88">
        <v>203.09</v>
      </c>
      <c r="K41" s="88">
        <v>44.510000000000005</v>
      </c>
      <c r="L41" s="88">
        <v>9.68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70.63</v>
      </c>
      <c r="X41">
        <v>59.68</v>
      </c>
      <c r="Y41">
        <v>9.68</v>
      </c>
      <c r="Z41">
        <v>11.29</v>
      </c>
      <c r="AA41">
        <v>26.64</v>
      </c>
      <c r="AB41">
        <v>7</v>
      </c>
      <c r="AC41">
        <v>0.97</v>
      </c>
      <c r="AD41">
        <v>43.54</v>
      </c>
      <c r="AE41">
        <v>29.02</v>
      </c>
      <c r="AF41">
        <v>17.420000000000002</v>
      </c>
      <c r="AG41">
        <v>0</v>
      </c>
      <c r="AH41">
        <v>186.24</v>
      </c>
      <c r="AI41">
        <v>0</v>
      </c>
      <c r="AJ41">
        <v>0</v>
      </c>
      <c r="AK41">
        <v>66.52</v>
      </c>
      <c r="AL41">
        <v>0</v>
      </c>
      <c r="AM41">
        <v>19.350000000000001</v>
      </c>
      <c r="AN41">
        <v>0</v>
      </c>
      <c r="AO41">
        <v>0</v>
      </c>
      <c r="AP41">
        <v>81.27</v>
      </c>
      <c r="AQ41">
        <v>0</v>
      </c>
      <c r="AR41">
        <v>0</v>
      </c>
      <c r="AS41">
        <v>14.51</v>
      </c>
      <c r="AT41">
        <v>0</v>
      </c>
      <c r="AU41">
        <v>22.22</v>
      </c>
      <c r="AV41">
        <v>32.25</v>
      </c>
      <c r="AW41">
        <v>0</v>
      </c>
      <c r="AX41">
        <v>191.19</v>
      </c>
      <c r="AY41">
        <v>9.68</v>
      </c>
      <c r="AZ41">
        <v>0</v>
      </c>
      <c r="BA41">
        <v>24.19</v>
      </c>
      <c r="BB41">
        <v>0</v>
      </c>
      <c r="BC41">
        <v>0.95</v>
      </c>
      <c r="BD41">
        <v>0.4</v>
      </c>
      <c r="BE41">
        <v>0.51</v>
      </c>
      <c r="BF41">
        <v>0.93</v>
      </c>
      <c r="BG41">
        <v>0.97</v>
      </c>
      <c r="BH41">
        <v>1.02</v>
      </c>
      <c r="BI41">
        <v>0.96</v>
      </c>
      <c r="BJ41">
        <v>0.61</v>
      </c>
      <c r="BK41">
        <v>0.61</v>
      </c>
      <c r="BL41">
        <v>1.35</v>
      </c>
      <c r="BM41">
        <v>0.77</v>
      </c>
      <c r="BN41">
        <v>0.48</v>
      </c>
      <c r="BO41">
        <v>2.9</v>
      </c>
      <c r="BP41">
        <v>0.68</v>
      </c>
      <c r="BQ41">
        <v>0.57999999999999996</v>
      </c>
      <c r="BR41">
        <v>0</v>
      </c>
      <c r="BS41">
        <v>0</v>
      </c>
      <c r="BT41">
        <v>0</v>
      </c>
      <c r="BU41">
        <v>0</v>
      </c>
      <c r="BV41">
        <v>100.12</v>
      </c>
      <c r="BW41">
        <v>70</v>
      </c>
      <c r="BX41">
        <v>30</v>
      </c>
    </row>
    <row r="42" spans="1:76">
      <c r="A42" t="s">
        <v>356</v>
      </c>
      <c r="G42" t="s">
        <v>84</v>
      </c>
      <c r="H42" s="115">
        <v>590.05999999999995</v>
      </c>
      <c r="I42" s="88">
        <v>299.78999999999996</v>
      </c>
      <c r="J42" s="88">
        <v>203.09</v>
      </c>
      <c r="K42" s="88">
        <v>44.510000000000005</v>
      </c>
      <c r="L42" s="88">
        <v>9.68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70.63</v>
      </c>
      <c r="X42">
        <v>59.68</v>
      </c>
      <c r="Y42">
        <v>9.68</v>
      </c>
      <c r="Z42">
        <v>11.29</v>
      </c>
      <c r="AA42">
        <v>26.64</v>
      </c>
      <c r="AB42">
        <v>7</v>
      </c>
      <c r="AC42">
        <v>0.97</v>
      </c>
      <c r="AD42">
        <v>43.54</v>
      </c>
      <c r="AE42">
        <v>29.02</v>
      </c>
      <c r="AF42">
        <v>17.420000000000002</v>
      </c>
      <c r="AG42">
        <v>0</v>
      </c>
      <c r="AH42">
        <v>186.24</v>
      </c>
      <c r="AI42">
        <v>0</v>
      </c>
      <c r="AJ42">
        <v>0</v>
      </c>
      <c r="AK42">
        <v>66.52</v>
      </c>
      <c r="AL42">
        <v>0</v>
      </c>
      <c r="AM42">
        <v>19.350000000000001</v>
      </c>
      <c r="AN42">
        <v>0</v>
      </c>
      <c r="AO42">
        <v>0</v>
      </c>
      <c r="AP42">
        <v>81.27</v>
      </c>
      <c r="AQ42">
        <v>0</v>
      </c>
      <c r="AR42">
        <v>0</v>
      </c>
      <c r="AS42">
        <v>14.51</v>
      </c>
      <c r="AT42">
        <v>0</v>
      </c>
      <c r="AU42">
        <v>22.22</v>
      </c>
      <c r="AV42">
        <v>32.25</v>
      </c>
      <c r="AW42">
        <v>0</v>
      </c>
      <c r="AX42">
        <v>191.19</v>
      </c>
      <c r="AY42">
        <v>9.68</v>
      </c>
      <c r="AZ42">
        <v>0</v>
      </c>
      <c r="BA42">
        <v>24.19</v>
      </c>
      <c r="BB42">
        <v>0</v>
      </c>
      <c r="BC42">
        <v>0.95</v>
      </c>
      <c r="BD42">
        <v>0.4</v>
      </c>
      <c r="BE42">
        <v>0.51</v>
      </c>
      <c r="BF42">
        <v>0.93</v>
      </c>
      <c r="BG42">
        <v>0.97</v>
      </c>
      <c r="BH42">
        <v>1.02</v>
      </c>
      <c r="BI42">
        <v>0.96</v>
      </c>
      <c r="BJ42">
        <v>0.61</v>
      </c>
      <c r="BK42">
        <v>0.61</v>
      </c>
      <c r="BL42">
        <v>1.35</v>
      </c>
      <c r="BM42">
        <v>0.77</v>
      </c>
      <c r="BN42">
        <v>0.48</v>
      </c>
      <c r="BO42">
        <v>2.9</v>
      </c>
      <c r="BP42">
        <v>0.68</v>
      </c>
      <c r="BQ42">
        <v>0.57999999999999996</v>
      </c>
      <c r="BR42">
        <v>0</v>
      </c>
      <c r="BS42">
        <v>0</v>
      </c>
      <c r="BT42">
        <v>0</v>
      </c>
      <c r="BU42">
        <v>0</v>
      </c>
      <c r="BV42">
        <v>100.12</v>
      </c>
      <c r="BW42">
        <v>77</v>
      </c>
      <c r="BX42">
        <v>33</v>
      </c>
    </row>
    <row r="43" spans="1:76">
      <c r="A43" t="s">
        <v>362</v>
      </c>
      <c r="G43" t="s">
        <v>85</v>
      </c>
      <c r="H43" s="115">
        <v>593.55999999999995</v>
      </c>
      <c r="I43" s="88">
        <v>301.28999999999996</v>
      </c>
      <c r="J43" s="88">
        <v>203</v>
      </c>
      <c r="K43" s="88">
        <v>44.510000000000005</v>
      </c>
      <c r="L43" s="88">
        <v>2.9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70.63</v>
      </c>
      <c r="X43">
        <v>59.68</v>
      </c>
      <c r="Y43">
        <v>9.68</v>
      </c>
      <c r="Z43">
        <v>11.2</v>
      </c>
      <c r="AA43">
        <v>26.64</v>
      </c>
      <c r="AB43">
        <v>7</v>
      </c>
      <c r="AC43">
        <v>0.97</v>
      </c>
      <c r="AD43">
        <v>43.54</v>
      </c>
      <c r="AE43">
        <v>29.02</v>
      </c>
      <c r="AF43">
        <v>17.420000000000002</v>
      </c>
      <c r="AG43">
        <v>0</v>
      </c>
      <c r="AH43">
        <v>186.24</v>
      </c>
      <c r="AI43">
        <v>0</v>
      </c>
      <c r="AJ43">
        <v>0</v>
      </c>
      <c r="AK43">
        <v>66.52</v>
      </c>
      <c r="AL43">
        <v>0</v>
      </c>
      <c r="AM43">
        <v>19.350000000000001</v>
      </c>
      <c r="AN43">
        <v>0</v>
      </c>
      <c r="AO43">
        <v>0</v>
      </c>
      <c r="AP43">
        <v>81.27</v>
      </c>
      <c r="AQ43">
        <v>0</v>
      </c>
      <c r="AR43">
        <v>0</v>
      </c>
      <c r="AS43">
        <v>14.51</v>
      </c>
      <c r="AT43">
        <v>0</v>
      </c>
      <c r="AU43">
        <v>22.22</v>
      </c>
      <c r="AV43">
        <v>32.25</v>
      </c>
      <c r="AW43">
        <v>0</v>
      </c>
      <c r="AX43">
        <v>191.19</v>
      </c>
      <c r="AY43">
        <v>2.9</v>
      </c>
      <c r="AZ43">
        <v>0</v>
      </c>
      <c r="BA43">
        <v>24.19</v>
      </c>
      <c r="BB43">
        <v>0</v>
      </c>
      <c r="BC43">
        <v>0.95</v>
      </c>
      <c r="BD43">
        <v>0.4</v>
      </c>
      <c r="BE43">
        <v>0.51</v>
      </c>
      <c r="BF43">
        <v>0.93</v>
      </c>
      <c r="BG43">
        <v>0.97</v>
      </c>
      <c r="BH43">
        <v>1.02</v>
      </c>
      <c r="BI43">
        <v>0.96</v>
      </c>
      <c r="BJ43">
        <v>0.61</v>
      </c>
      <c r="BK43">
        <v>0.61</v>
      </c>
      <c r="BL43">
        <v>1.35</v>
      </c>
      <c r="BM43">
        <v>0.77</v>
      </c>
      <c r="BN43">
        <v>0.48</v>
      </c>
      <c r="BO43">
        <v>2.9</v>
      </c>
      <c r="BP43">
        <v>0.68</v>
      </c>
      <c r="BQ43">
        <v>0.57999999999999996</v>
      </c>
      <c r="BR43">
        <v>0</v>
      </c>
      <c r="BS43">
        <v>0</v>
      </c>
      <c r="BT43">
        <v>0</v>
      </c>
      <c r="BU43">
        <v>0</v>
      </c>
      <c r="BV43">
        <v>100.12</v>
      </c>
      <c r="BW43">
        <v>80.5</v>
      </c>
      <c r="BX43">
        <v>34.5</v>
      </c>
    </row>
    <row r="44" spans="1:76">
      <c r="A44" t="s">
        <v>366</v>
      </c>
      <c r="G44" t="s">
        <v>86</v>
      </c>
      <c r="H44" s="115">
        <v>602.66</v>
      </c>
      <c r="I44" s="88">
        <v>305.18999999999994</v>
      </c>
      <c r="J44" s="88">
        <v>203</v>
      </c>
      <c r="K44" s="88">
        <v>44.510000000000005</v>
      </c>
      <c r="L44" s="88">
        <v>2.9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70.63</v>
      </c>
      <c r="X44">
        <v>59.68</v>
      </c>
      <c r="Y44">
        <v>9.68</v>
      </c>
      <c r="Z44">
        <v>11.2</v>
      </c>
      <c r="AA44">
        <v>26.64</v>
      </c>
      <c r="AB44">
        <v>7</v>
      </c>
      <c r="AC44">
        <v>0.97</v>
      </c>
      <c r="AD44">
        <v>43.54</v>
      </c>
      <c r="AE44">
        <v>29.02</v>
      </c>
      <c r="AF44">
        <v>17.420000000000002</v>
      </c>
      <c r="AG44">
        <v>0</v>
      </c>
      <c r="AH44">
        <v>186.24</v>
      </c>
      <c r="AI44">
        <v>0</v>
      </c>
      <c r="AJ44">
        <v>0</v>
      </c>
      <c r="AK44">
        <v>66.52</v>
      </c>
      <c r="AL44">
        <v>0</v>
      </c>
      <c r="AM44">
        <v>19.350000000000001</v>
      </c>
      <c r="AN44">
        <v>0</v>
      </c>
      <c r="AO44">
        <v>0</v>
      </c>
      <c r="AP44">
        <v>81.27</v>
      </c>
      <c r="AQ44">
        <v>0</v>
      </c>
      <c r="AR44">
        <v>0</v>
      </c>
      <c r="AS44">
        <v>14.51</v>
      </c>
      <c r="AT44">
        <v>0</v>
      </c>
      <c r="AU44">
        <v>22.22</v>
      </c>
      <c r="AV44">
        <v>32.25</v>
      </c>
      <c r="AW44">
        <v>0</v>
      </c>
      <c r="AX44">
        <v>191.19</v>
      </c>
      <c r="AY44">
        <v>2.9</v>
      </c>
      <c r="AZ44">
        <v>0</v>
      </c>
      <c r="BA44">
        <v>24.19</v>
      </c>
      <c r="BB44">
        <v>0</v>
      </c>
      <c r="BC44">
        <v>0.95</v>
      </c>
      <c r="BD44">
        <v>0.4</v>
      </c>
      <c r="BE44">
        <v>0.51</v>
      </c>
      <c r="BF44">
        <v>0.93</v>
      </c>
      <c r="BG44">
        <v>0.97</v>
      </c>
      <c r="BH44">
        <v>1.02</v>
      </c>
      <c r="BI44">
        <v>0.96</v>
      </c>
      <c r="BJ44">
        <v>0.61</v>
      </c>
      <c r="BK44">
        <v>0.61</v>
      </c>
      <c r="BL44">
        <v>1.35</v>
      </c>
      <c r="BM44">
        <v>0.77</v>
      </c>
      <c r="BN44">
        <v>0.48</v>
      </c>
      <c r="BO44">
        <v>2.9</v>
      </c>
      <c r="BP44">
        <v>0.68</v>
      </c>
      <c r="BQ44">
        <v>0.57999999999999996</v>
      </c>
      <c r="BR44">
        <v>0</v>
      </c>
      <c r="BS44">
        <v>0</v>
      </c>
      <c r="BT44">
        <v>0</v>
      </c>
      <c r="BU44">
        <v>0</v>
      </c>
      <c r="BV44">
        <v>100.12</v>
      </c>
      <c r="BW44">
        <v>89.6</v>
      </c>
      <c r="BX44">
        <v>38.4</v>
      </c>
    </row>
    <row r="45" spans="1:76">
      <c r="A45" t="s">
        <v>389</v>
      </c>
      <c r="G45" t="s">
        <v>87</v>
      </c>
      <c r="H45" s="115">
        <v>602.66</v>
      </c>
      <c r="I45" s="88">
        <v>305.18999999999994</v>
      </c>
      <c r="J45" s="88">
        <v>203</v>
      </c>
      <c r="K45" s="88">
        <v>44.510000000000005</v>
      </c>
      <c r="L45" s="88">
        <v>2.9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70.63</v>
      </c>
      <c r="X45">
        <v>59.68</v>
      </c>
      <c r="Y45">
        <v>9.68</v>
      </c>
      <c r="Z45">
        <v>11.2</v>
      </c>
      <c r="AA45">
        <v>26.64</v>
      </c>
      <c r="AB45">
        <v>7</v>
      </c>
      <c r="AC45">
        <v>0.97</v>
      </c>
      <c r="AD45">
        <v>43.54</v>
      </c>
      <c r="AE45">
        <v>29.02</v>
      </c>
      <c r="AF45">
        <v>17.420000000000002</v>
      </c>
      <c r="AG45">
        <v>0</v>
      </c>
      <c r="AH45">
        <v>186.24</v>
      </c>
      <c r="AI45">
        <v>0</v>
      </c>
      <c r="AJ45">
        <v>0</v>
      </c>
      <c r="AK45">
        <v>66.52</v>
      </c>
      <c r="AL45">
        <v>0</v>
      </c>
      <c r="AM45">
        <v>19.350000000000001</v>
      </c>
      <c r="AN45">
        <v>0</v>
      </c>
      <c r="AO45">
        <v>0</v>
      </c>
      <c r="AP45">
        <v>81.27</v>
      </c>
      <c r="AQ45">
        <v>0</v>
      </c>
      <c r="AR45">
        <v>0</v>
      </c>
      <c r="AS45">
        <v>14.51</v>
      </c>
      <c r="AT45">
        <v>0</v>
      </c>
      <c r="AU45">
        <v>22.22</v>
      </c>
      <c r="AV45">
        <v>32.25</v>
      </c>
      <c r="AW45">
        <v>0</v>
      </c>
      <c r="AX45">
        <v>191.19</v>
      </c>
      <c r="AY45">
        <v>2.9</v>
      </c>
      <c r="AZ45">
        <v>0</v>
      </c>
      <c r="BA45">
        <v>24.19</v>
      </c>
      <c r="BB45">
        <v>0</v>
      </c>
      <c r="BC45">
        <v>0.95</v>
      </c>
      <c r="BD45">
        <v>0.4</v>
      </c>
      <c r="BE45">
        <v>0.51</v>
      </c>
      <c r="BF45">
        <v>0.93</v>
      </c>
      <c r="BG45">
        <v>0.97</v>
      </c>
      <c r="BH45">
        <v>1.02</v>
      </c>
      <c r="BI45">
        <v>0.96</v>
      </c>
      <c r="BJ45">
        <v>0.61</v>
      </c>
      <c r="BK45">
        <v>0.61</v>
      </c>
      <c r="BL45">
        <v>1.35</v>
      </c>
      <c r="BM45">
        <v>0.77</v>
      </c>
      <c r="BN45">
        <v>0.48</v>
      </c>
      <c r="BO45">
        <v>2.9</v>
      </c>
      <c r="BP45">
        <v>0.68</v>
      </c>
      <c r="BQ45">
        <v>0.57999999999999996</v>
      </c>
      <c r="BR45">
        <v>0</v>
      </c>
      <c r="BS45">
        <v>0</v>
      </c>
      <c r="BT45">
        <v>0</v>
      </c>
      <c r="BU45">
        <v>0</v>
      </c>
      <c r="BV45">
        <v>100.12</v>
      </c>
      <c r="BW45">
        <v>89.6</v>
      </c>
      <c r="BX45">
        <v>38.4</v>
      </c>
    </row>
    <row r="46" spans="1:76">
      <c r="A46" t="s">
        <v>390</v>
      </c>
      <c r="G46" t="s">
        <v>88</v>
      </c>
      <c r="H46" s="115">
        <v>604.76</v>
      </c>
      <c r="I46" s="88">
        <v>306.08999999999997</v>
      </c>
      <c r="J46" s="88">
        <v>203</v>
      </c>
      <c r="K46" s="88">
        <v>44.510000000000005</v>
      </c>
      <c r="L46" s="88">
        <v>2.9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70.63</v>
      </c>
      <c r="X46">
        <v>59.68</v>
      </c>
      <c r="Y46">
        <v>9.68</v>
      </c>
      <c r="Z46">
        <v>11.2</v>
      </c>
      <c r="AA46">
        <v>26.64</v>
      </c>
      <c r="AB46">
        <v>7</v>
      </c>
      <c r="AC46">
        <v>0.97</v>
      </c>
      <c r="AD46">
        <v>43.54</v>
      </c>
      <c r="AE46">
        <v>29.02</v>
      </c>
      <c r="AF46">
        <v>17.420000000000002</v>
      </c>
      <c r="AG46">
        <v>0</v>
      </c>
      <c r="AH46">
        <v>186.24</v>
      </c>
      <c r="AI46">
        <v>0</v>
      </c>
      <c r="AJ46">
        <v>0</v>
      </c>
      <c r="AK46">
        <v>66.52</v>
      </c>
      <c r="AL46">
        <v>0</v>
      </c>
      <c r="AM46">
        <v>19.350000000000001</v>
      </c>
      <c r="AN46">
        <v>0</v>
      </c>
      <c r="AO46">
        <v>0</v>
      </c>
      <c r="AP46">
        <v>81.27</v>
      </c>
      <c r="AQ46">
        <v>0</v>
      </c>
      <c r="AR46">
        <v>0</v>
      </c>
      <c r="AS46">
        <v>14.51</v>
      </c>
      <c r="AT46">
        <v>0</v>
      </c>
      <c r="AU46">
        <v>22.22</v>
      </c>
      <c r="AV46">
        <v>32.25</v>
      </c>
      <c r="AW46">
        <v>0</v>
      </c>
      <c r="AX46">
        <v>191.19</v>
      </c>
      <c r="AY46">
        <v>2.9</v>
      </c>
      <c r="AZ46">
        <v>0</v>
      </c>
      <c r="BA46">
        <v>24.19</v>
      </c>
      <c r="BB46">
        <v>0</v>
      </c>
      <c r="BC46">
        <v>0.95</v>
      </c>
      <c r="BD46">
        <v>0.4</v>
      </c>
      <c r="BE46">
        <v>0.51</v>
      </c>
      <c r="BF46">
        <v>0.93</v>
      </c>
      <c r="BG46">
        <v>0.97</v>
      </c>
      <c r="BH46">
        <v>1.02</v>
      </c>
      <c r="BI46">
        <v>0.96</v>
      </c>
      <c r="BJ46">
        <v>0.61</v>
      </c>
      <c r="BK46">
        <v>0.61</v>
      </c>
      <c r="BL46">
        <v>1.35</v>
      </c>
      <c r="BM46">
        <v>0.77</v>
      </c>
      <c r="BN46">
        <v>0.48</v>
      </c>
      <c r="BO46">
        <v>2.9</v>
      </c>
      <c r="BP46">
        <v>0.68</v>
      </c>
      <c r="BQ46">
        <v>0.57999999999999996</v>
      </c>
      <c r="BR46">
        <v>0</v>
      </c>
      <c r="BS46">
        <v>0</v>
      </c>
      <c r="BT46">
        <v>0</v>
      </c>
      <c r="BU46">
        <v>0</v>
      </c>
      <c r="BV46">
        <v>100.12</v>
      </c>
      <c r="BW46">
        <v>91.7</v>
      </c>
      <c r="BX46">
        <v>39.299999999999997</v>
      </c>
    </row>
    <row r="47" spans="1:76">
      <c r="A47" t="s">
        <v>394</v>
      </c>
      <c r="G47" t="s">
        <v>89</v>
      </c>
      <c r="H47" s="115">
        <v>606.16</v>
      </c>
      <c r="I47" s="88">
        <v>306.68999999999994</v>
      </c>
      <c r="J47" s="88">
        <v>202.91000000000003</v>
      </c>
      <c r="K47" s="88">
        <v>44.510000000000005</v>
      </c>
      <c r="L47" s="88">
        <v>2.9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70.63</v>
      </c>
      <c r="X47">
        <v>59.68</v>
      </c>
      <c r="Y47">
        <v>9.68</v>
      </c>
      <c r="Z47">
        <v>11.11</v>
      </c>
      <c r="AA47">
        <v>26.64</v>
      </c>
      <c r="AB47">
        <v>7</v>
      </c>
      <c r="AC47">
        <v>0.97</v>
      </c>
      <c r="AD47">
        <v>43.54</v>
      </c>
      <c r="AE47">
        <v>29.02</v>
      </c>
      <c r="AF47">
        <v>17.420000000000002</v>
      </c>
      <c r="AG47">
        <v>0</v>
      </c>
      <c r="AH47">
        <v>186.24</v>
      </c>
      <c r="AI47">
        <v>0</v>
      </c>
      <c r="AJ47">
        <v>0</v>
      </c>
      <c r="AK47">
        <v>66.52</v>
      </c>
      <c r="AL47">
        <v>0</v>
      </c>
      <c r="AM47">
        <v>19.350000000000001</v>
      </c>
      <c r="AN47">
        <v>0</v>
      </c>
      <c r="AO47">
        <v>0</v>
      </c>
      <c r="AP47">
        <v>81.27</v>
      </c>
      <c r="AQ47">
        <v>0</v>
      </c>
      <c r="AR47">
        <v>0</v>
      </c>
      <c r="AS47">
        <v>14.51</v>
      </c>
      <c r="AT47">
        <v>0</v>
      </c>
      <c r="AU47">
        <v>22.22</v>
      </c>
      <c r="AV47">
        <v>32.25</v>
      </c>
      <c r="AW47">
        <v>0</v>
      </c>
      <c r="AX47">
        <v>191.19</v>
      </c>
      <c r="AY47">
        <v>2.9</v>
      </c>
      <c r="AZ47">
        <v>0</v>
      </c>
      <c r="BA47">
        <v>24.19</v>
      </c>
      <c r="BB47">
        <v>0</v>
      </c>
      <c r="BC47">
        <v>0.95</v>
      </c>
      <c r="BD47">
        <v>0.4</v>
      </c>
      <c r="BE47">
        <v>0.51</v>
      </c>
      <c r="BF47">
        <v>0.93</v>
      </c>
      <c r="BG47">
        <v>0.97</v>
      </c>
      <c r="BH47">
        <v>1.02</v>
      </c>
      <c r="BI47">
        <v>0.96</v>
      </c>
      <c r="BJ47">
        <v>0.61</v>
      </c>
      <c r="BK47">
        <v>0.61</v>
      </c>
      <c r="BL47">
        <v>1.35</v>
      </c>
      <c r="BM47">
        <v>0.77</v>
      </c>
      <c r="BN47">
        <v>0.48</v>
      </c>
      <c r="BO47">
        <v>2.9</v>
      </c>
      <c r="BP47">
        <v>0.68</v>
      </c>
      <c r="BQ47">
        <v>0.57999999999999996</v>
      </c>
      <c r="BR47">
        <v>0</v>
      </c>
      <c r="BS47">
        <v>0</v>
      </c>
      <c r="BT47">
        <v>0</v>
      </c>
      <c r="BU47">
        <v>0</v>
      </c>
      <c r="BV47">
        <v>100.12</v>
      </c>
      <c r="BW47">
        <v>93.1</v>
      </c>
      <c r="BX47">
        <v>39.9</v>
      </c>
    </row>
    <row r="48" spans="1:76">
      <c r="A48" t="s">
        <v>398</v>
      </c>
      <c r="G48" t="s">
        <v>90</v>
      </c>
      <c r="H48" s="115">
        <v>606.16</v>
      </c>
      <c r="I48" s="88">
        <v>306.68999999999994</v>
      </c>
      <c r="J48" s="88">
        <v>202.91000000000003</v>
      </c>
      <c r="K48" s="88">
        <v>44.510000000000005</v>
      </c>
      <c r="L48" s="88">
        <v>2.9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70.63</v>
      </c>
      <c r="X48">
        <v>59.68</v>
      </c>
      <c r="Y48">
        <v>9.68</v>
      </c>
      <c r="Z48">
        <v>11.11</v>
      </c>
      <c r="AA48">
        <v>26.64</v>
      </c>
      <c r="AB48">
        <v>7</v>
      </c>
      <c r="AC48">
        <v>0.97</v>
      </c>
      <c r="AD48">
        <v>43.54</v>
      </c>
      <c r="AE48">
        <v>29.02</v>
      </c>
      <c r="AF48">
        <v>17.420000000000002</v>
      </c>
      <c r="AG48">
        <v>0</v>
      </c>
      <c r="AH48">
        <v>186.24</v>
      </c>
      <c r="AI48">
        <v>0</v>
      </c>
      <c r="AJ48">
        <v>0</v>
      </c>
      <c r="AK48">
        <v>66.52</v>
      </c>
      <c r="AL48">
        <v>0</v>
      </c>
      <c r="AM48">
        <v>19.350000000000001</v>
      </c>
      <c r="AN48">
        <v>0</v>
      </c>
      <c r="AO48">
        <v>0</v>
      </c>
      <c r="AP48">
        <v>81.27</v>
      </c>
      <c r="AQ48">
        <v>0</v>
      </c>
      <c r="AR48">
        <v>0</v>
      </c>
      <c r="AS48">
        <v>14.51</v>
      </c>
      <c r="AT48">
        <v>0</v>
      </c>
      <c r="AU48">
        <v>22.22</v>
      </c>
      <c r="AV48">
        <v>32.25</v>
      </c>
      <c r="AW48">
        <v>0</v>
      </c>
      <c r="AX48">
        <v>191.19</v>
      </c>
      <c r="AY48">
        <v>2.9</v>
      </c>
      <c r="AZ48">
        <v>0</v>
      </c>
      <c r="BA48">
        <v>24.19</v>
      </c>
      <c r="BB48">
        <v>0</v>
      </c>
      <c r="BC48">
        <v>0.95</v>
      </c>
      <c r="BD48">
        <v>0.4</v>
      </c>
      <c r="BE48">
        <v>0.51</v>
      </c>
      <c r="BF48">
        <v>0.93</v>
      </c>
      <c r="BG48">
        <v>0.97</v>
      </c>
      <c r="BH48">
        <v>1.02</v>
      </c>
      <c r="BI48">
        <v>0.96</v>
      </c>
      <c r="BJ48">
        <v>0.61</v>
      </c>
      <c r="BK48">
        <v>0.61</v>
      </c>
      <c r="BL48">
        <v>1.35</v>
      </c>
      <c r="BM48">
        <v>0.77</v>
      </c>
      <c r="BN48">
        <v>0.48</v>
      </c>
      <c r="BO48">
        <v>2.9</v>
      </c>
      <c r="BP48">
        <v>0.68</v>
      </c>
      <c r="BQ48">
        <v>0.57999999999999996</v>
      </c>
      <c r="BR48">
        <v>0</v>
      </c>
      <c r="BS48">
        <v>0</v>
      </c>
      <c r="BT48">
        <v>0</v>
      </c>
      <c r="BU48">
        <v>0</v>
      </c>
      <c r="BV48">
        <v>100.12</v>
      </c>
      <c r="BW48">
        <v>93.1</v>
      </c>
      <c r="BX48">
        <v>39.9</v>
      </c>
    </row>
    <row r="49" spans="1:76">
      <c r="A49" t="s">
        <v>399</v>
      </c>
      <c r="G49" t="s">
        <v>91</v>
      </c>
      <c r="H49" s="115">
        <v>606.16</v>
      </c>
      <c r="I49" s="88">
        <v>306.68999999999994</v>
      </c>
      <c r="J49" s="88">
        <v>202.91000000000003</v>
      </c>
      <c r="K49" s="88">
        <v>44.510000000000005</v>
      </c>
      <c r="L49" s="88">
        <v>2.9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70.63</v>
      </c>
      <c r="X49">
        <v>59.68</v>
      </c>
      <c r="Y49">
        <v>9.68</v>
      </c>
      <c r="Z49">
        <v>11.11</v>
      </c>
      <c r="AA49">
        <v>26.64</v>
      </c>
      <c r="AB49">
        <v>7</v>
      </c>
      <c r="AC49">
        <v>0.97</v>
      </c>
      <c r="AD49">
        <v>43.54</v>
      </c>
      <c r="AE49">
        <v>29.02</v>
      </c>
      <c r="AF49">
        <v>17.420000000000002</v>
      </c>
      <c r="AG49">
        <v>0</v>
      </c>
      <c r="AH49">
        <v>186.24</v>
      </c>
      <c r="AI49">
        <v>0</v>
      </c>
      <c r="AJ49">
        <v>0</v>
      </c>
      <c r="AK49">
        <v>66.52</v>
      </c>
      <c r="AL49">
        <v>0</v>
      </c>
      <c r="AM49">
        <v>19.350000000000001</v>
      </c>
      <c r="AN49">
        <v>0</v>
      </c>
      <c r="AO49">
        <v>0</v>
      </c>
      <c r="AP49">
        <v>81.27</v>
      </c>
      <c r="AQ49">
        <v>0</v>
      </c>
      <c r="AR49">
        <v>0</v>
      </c>
      <c r="AS49">
        <v>14.51</v>
      </c>
      <c r="AT49">
        <v>0</v>
      </c>
      <c r="AU49">
        <v>22.22</v>
      </c>
      <c r="AV49">
        <v>32.25</v>
      </c>
      <c r="AW49">
        <v>0</v>
      </c>
      <c r="AX49">
        <v>191.19</v>
      </c>
      <c r="AY49">
        <v>2.9</v>
      </c>
      <c r="AZ49">
        <v>0</v>
      </c>
      <c r="BA49">
        <v>24.19</v>
      </c>
      <c r="BB49">
        <v>0</v>
      </c>
      <c r="BC49">
        <v>0.95</v>
      </c>
      <c r="BD49">
        <v>0.4</v>
      </c>
      <c r="BE49">
        <v>0.51</v>
      </c>
      <c r="BF49">
        <v>0.93</v>
      </c>
      <c r="BG49">
        <v>0.97</v>
      </c>
      <c r="BH49">
        <v>1.02</v>
      </c>
      <c r="BI49">
        <v>0.96</v>
      </c>
      <c r="BJ49">
        <v>0.61</v>
      </c>
      <c r="BK49">
        <v>0.61</v>
      </c>
      <c r="BL49">
        <v>1.35</v>
      </c>
      <c r="BM49">
        <v>0.77</v>
      </c>
      <c r="BN49">
        <v>0.48</v>
      </c>
      <c r="BO49">
        <v>2.9</v>
      </c>
      <c r="BP49">
        <v>0.68</v>
      </c>
      <c r="BQ49">
        <v>0.57999999999999996</v>
      </c>
      <c r="BR49">
        <v>0</v>
      </c>
      <c r="BS49">
        <v>0</v>
      </c>
      <c r="BT49">
        <v>0</v>
      </c>
      <c r="BU49">
        <v>0</v>
      </c>
      <c r="BV49">
        <v>100.12</v>
      </c>
      <c r="BW49">
        <v>93.1</v>
      </c>
      <c r="BX49">
        <v>39.9</v>
      </c>
    </row>
    <row r="50" spans="1:76">
      <c r="A50" t="s">
        <v>400</v>
      </c>
      <c r="G50" t="s">
        <v>92</v>
      </c>
      <c r="H50" s="115">
        <v>606.16</v>
      </c>
      <c r="I50" s="88">
        <v>306.68999999999994</v>
      </c>
      <c r="J50" s="88">
        <v>202.91000000000003</v>
      </c>
      <c r="K50" s="88">
        <v>44.510000000000005</v>
      </c>
      <c r="L50" s="88">
        <v>2.9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70.63</v>
      </c>
      <c r="X50">
        <v>59.68</v>
      </c>
      <c r="Y50">
        <v>9.68</v>
      </c>
      <c r="Z50">
        <v>11.11</v>
      </c>
      <c r="AA50">
        <v>26.64</v>
      </c>
      <c r="AB50">
        <v>7</v>
      </c>
      <c r="AC50">
        <v>0.97</v>
      </c>
      <c r="AD50">
        <v>43.54</v>
      </c>
      <c r="AE50">
        <v>29.02</v>
      </c>
      <c r="AF50">
        <v>17.420000000000002</v>
      </c>
      <c r="AG50">
        <v>0</v>
      </c>
      <c r="AH50">
        <v>186.24</v>
      </c>
      <c r="AI50">
        <v>0</v>
      </c>
      <c r="AJ50">
        <v>0</v>
      </c>
      <c r="AK50">
        <v>66.52</v>
      </c>
      <c r="AL50">
        <v>0</v>
      </c>
      <c r="AM50">
        <v>19.350000000000001</v>
      </c>
      <c r="AN50">
        <v>0</v>
      </c>
      <c r="AO50">
        <v>0</v>
      </c>
      <c r="AP50">
        <v>81.27</v>
      </c>
      <c r="AQ50">
        <v>0</v>
      </c>
      <c r="AR50">
        <v>0</v>
      </c>
      <c r="AS50">
        <v>14.51</v>
      </c>
      <c r="AT50">
        <v>0</v>
      </c>
      <c r="AU50">
        <v>22.22</v>
      </c>
      <c r="AV50">
        <v>32.25</v>
      </c>
      <c r="AW50">
        <v>0</v>
      </c>
      <c r="AX50">
        <v>191.19</v>
      </c>
      <c r="AY50">
        <v>2.9</v>
      </c>
      <c r="AZ50">
        <v>0</v>
      </c>
      <c r="BA50">
        <v>24.19</v>
      </c>
      <c r="BB50">
        <v>0</v>
      </c>
      <c r="BC50">
        <v>0.95</v>
      </c>
      <c r="BD50">
        <v>0.4</v>
      </c>
      <c r="BE50">
        <v>0.51</v>
      </c>
      <c r="BF50">
        <v>0.93</v>
      </c>
      <c r="BG50">
        <v>0.97</v>
      </c>
      <c r="BH50">
        <v>1.02</v>
      </c>
      <c r="BI50">
        <v>0.96</v>
      </c>
      <c r="BJ50">
        <v>0.61</v>
      </c>
      <c r="BK50">
        <v>0.61</v>
      </c>
      <c r="BL50">
        <v>1.35</v>
      </c>
      <c r="BM50">
        <v>0.77</v>
      </c>
      <c r="BN50">
        <v>0.48</v>
      </c>
      <c r="BO50">
        <v>2.9</v>
      </c>
      <c r="BP50">
        <v>0.68</v>
      </c>
      <c r="BQ50">
        <v>0.57999999999999996</v>
      </c>
      <c r="BR50">
        <v>0</v>
      </c>
      <c r="BS50">
        <v>0</v>
      </c>
      <c r="BT50">
        <v>0</v>
      </c>
      <c r="BU50">
        <v>0</v>
      </c>
      <c r="BV50">
        <v>100.12</v>
      </c>
      <c r="BW50">
        <v>93.1</v>
      </c>
      <c r="BX50">
        <v>39.9</v>
      </c>
    </row>
    <row r="51" spans="1:76">
      <c r="A51" t="s">
        <v>402</v>
      </c>
      <c r="G51" t="s">
        <v>93</v>
      </c>
      <c r="H51" s="115">
        <v>606.16</v>
      </c>
      <c r="I51" s="88">
        <v>306.68999999999994</v>
      </c>
      <c r="J51" s="88">
        <v>202.91000000000003</v>
      </c>
      <c r="K51" s="88">
        <v>20.32</v>
      </c>
      <c r="L51" s="88">
        <v>2.9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70.63</v>
      </c>
      <c r="X51">
        <v>59.68</v>
      </c>
      <c r="Y51">
        <v>9.68</v>
      </c>
      <c r="Z51">
        <v>11.11</v>
      </c>
      <c r="AA51">
        <v>26.64</v>
      </c>
      <c r="AB51">
        <v>7</v>
      </c>
      <c r="AC51">
        <v>0.97</v>
      </c>
      <c r="AD51">
        <v>43.54</v>
      </c>
      <c r="AE51">
        <v>29.02</v>
      </c>
      <c r="AF51">
        <v>17.420000000000002</v>
      </c>
      <c r="AG51">
        <v>0</v>
      </c>
      <c r="AH51">
        <v>186.24</v>
      </c>
      <c r="AI51">
        <v>0</v>
      </c>
      <c r="AJ51">
        <v>0</v>
      </c>
      <c r="AK51">
        <v>66.52</v>
      </c>
      <c r="AL51">
        <v>0</v>
      </c>
      <c r="AM51">
        <v>19.350000000000001</v>
      </c>
      <c r="AN51">
        <v>0</v>
      </c>
      <c r="AO51">
        <v>0</v>
      </c>
      <c r="AP51">
        <v>81.27</v>
      </c>
      <c r="AQ51">
        <v>0</v>
      </c>
      <c r="AR51">
        <v>0</v>
      </c>
      <c r="AS51">
        <v>14.51</v>
      </c>
      <c r="AT51">
        <v>0</v>
      </c>
      <c r="AU51">
        <v>22.22</v>
      </c>
      <c r="AV51">
        <v>32.25</v>
      </c>
      <c r="AW51">
        <v>0</v>
      </c>
      <c r="AX51">
        <v>191.19</v>
      </c>
      <c r="AY51">
        <v>2.9</v>
      </c>
      <c r="AZ51">
        <v>0</v>
      </c>
      <c r="BA51">
        <v>0</v>
      </c>
      <c r="BB51">
        <v>0</v>
      </c>
      <c r="BC51">
        <v>0.95</v>
      </c>
      <c r="BD51">
        <v>0.4</v>
      </c>
      <c r="BE51">
        <v>0.51</v>
      </c>
      <c r="BF51">
        <v>0.93</v>
      </c>
      <c r="BG51">
        <v>0.97</v>
      </c>
      <c r="BH51">
        <v>1.02</v>
      </c>
      <c r="BI51">
        <v>0.96</v>
      </c>
      <c r="BJ51">
        <v>0.61</v>
      </c>
      <c r="BK51">
        <v>0.61</v>
      </c>
      <c r="BL51">
        <v>1.35</v>
      </c>
      <c r="BM51">
        <v>0.77</v>
      </c>
      <c r="BN51">
        <v>0.48</v>
      </c>
      <c r="BO51">
        <v>2.9</v>
      </c>
      <c r="BP51">
        <v>0.68</v>
      </c>
      <c r="BQ51">
        <v>0.57999999999999996</v>
      </c>
      <c r="BR51">
        <v>0</v>
      </c>
      <c r="BS51">
        <v>0</v>
      </c>
      <c r="BT51">
        <v>0</v>
      </c>
      <c r="BU51">
        <v>0</v>
      </c>
      <c r="BV51">
        <v>100.12</v>
      </c>
      <c r="BW51">
        <v>93.1</v>
      </c>
      <c r="BX51">
        <v>39.9</v>
      </c>
    </row>
    <row r="52" spans="1:76">
      <c r="A52" t="s">
        <v>403</v>
      </c>
      <c r="G52" t="s">
        <v>94</v>
      </c>
      <c r="H52" s="115">
        <v>606.16</v>
      </c>
      <c r="I52" s="88">
        <v>306.68999999999994</v>
      </c>
      <c r="J52" s="88">
        <v>202.91000000000003</v>
      </c>
      <c r="K52" s="88">
        <v>20.32</v>
      </c>
      <c r="L52" s="88">
        <v>2.9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70.63</v>
      </c>
      <c r="X52">
        <v>59.68</v>
      </c>
      <c r="Y52">
        <v>9.68</v>
      </c>
      <c r="Z52">
        <v>11.11</v>
      </c>
      <c r="AA52">
        <v>26.64</v>
      </c>
      <c r="AB52">
        <v>7</v>
      </c>
      <c r="AC52">
        <v>0.97</v>
      </c>
      <c r="AD52">
        <v>43.54</v>
      </c>
      <c r="AE52">
        <v>29.02</v>
      </c>
      <c r="AF52">
        <v>17.420000000000002</v>
      </c>
      <c r="AG52">
        <v>0</v>
      </c>
      <c r="AH52">
        <v>186.24</v>
      </c>
      <c r="AI52">
        <v>0</v>
      </c>
      <c r="AJ52">
        <v>0</v>
      </c>
      <c r="AK52">
        <v>66.52</v>
      </c>
      <c r="AL52">
        <v>0</v>
      </c>
      <c r="AM52">
        <v>19.350000000000001</v>
      </c>
      <c r="AN52">
        <v>0</v>
      </c>
      <c r="AO52">
        <v>0</v>
      </c>
      <c r="AP52">
        <v>81.27</v>
      </c>
      <c r="AQ52">
        <v>0</v>
      </c>
      <c r="AR52">
        <v>0</v>
      </c>
      <c r="AS52">
        <v>14.51</v>
      </c>
      <c r="AT52">
        <v>0</v>
      </c>
      <c r="AU52">
        <v>22.22</v>
      </c>
      <c r="AV52">
        <v>32.25</v>
      </c>
      <c r="AW52">
        <v>0</v>
      </c>
      <c r="AX52">
        <v>191.19</v>
      </c>
      <c r="AY52">
        <v>2.9</v>
      </c>
      <c r="AZ52">
        <v>0</v>
      </c>
      <c r="BA52">
        <v>0</v>
      </c>
      <c r="BB52">
        <v>0</v>
      </c>
      <c r="BC52">
        <v>0.95</v>
      </c>
      <c r="BD52">
        <v>0.4</v>
      </c>
      <c r="BE52">
        <v>0.51</v>
      </c>
      <c r="BF52">
        <v>0.93</v>
      </c>
      <c r="BG52">
        <v>0.97</v>
      </c>
      <c r="BH52">
        <v>1.02</v>
      </c>
      <c r="BI52">
        <v>0.96</v>
      </c>
      <c r="BJ52">
        <v>0.61</v>
      </c>
      <c r="BK52">
        <v>0.61</v>
      </c>
      <c r="BL52">
        <v>1.35</v>
      </c>
      <c r="BM52">
        <v>0.77</v>
      </c>
      <c r="BN52">
        <v>0.48</v>
      </c>
      <c r="BO52">
        <v>2.9</v>
      </c>
      <c r="BP52">
        <v>0.68</v>
      </c>
      <c r="BQ52">
        <v>0.57999999999999996</v>
      </c>
      <c r="BR52">
        <v>0</v>
      </c>
      <c r="BS52">
        <v>0</v>
      </c>
      <c r="BT52">
        <v>0</v>
      </c>
      <c r="BU52">
        <v>0</v>
      </c>
      <c r="BV52">
        <v>100.12</v>
      </c>
      <c r="BW52">
        <v>93.1</v>
      </c>
      <c r="BX52">
        <v>39.9</v>
      </c>
    </row>
    <row r="53" spans="1:76">
      <c r="A53" t="s">
        <v>447</v>
      </c>
      <c r="G53" t="s">
        <v>95</v>
      </c>
      <c r="H53" s="115">
        <v>606.16</v>
      </c>
      <c r="I53" s="88">
        <v>306.68999999999994</v>
      </c>
      <c r="J53" s="88">
        <v>202.91000000000003</v>
      </c>
      <c r="K53" s="88">
        <v>20.32</v>
      </c>
      <c r="L53" s="88">
        <v>2.9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70.63</v>
      </c>
      <c r="X53">
        <v>59.68</v>
      </c>
      <c r="Y53">
        <v>9.68</v>
      </c>
      <c r="Z53">
        <v>11.11</v>
      </c>
      <c r="AA53">
        <v>26.64</v>
      </c>
      <c r="AB53">
        <v>7</v>
      </c>
      <c r="AC53">
        <v>0.97</v>
      </c>
      <c r="AD53">
        <v>43.54</v>
      </c>
      <c r="AE53">
        <v>29.02</v>
      </c>
      <c r="AF53">
        <v>17.420000000000002</v>
      </c>
      <c r="AG53">
        <v>0</v>
      </c>
      <c r="AH53">
        <v>186.24</v>
      </c>
      <c r="AI53">
        <v>0</v>
      </c>
      <c r="AJ53">
        <v>0</v>
      </c>
      <c r="AK53">
        <v>66.52</v>
      </c>
      <c r="AL53">
        <v>0</v>
      </c>
      <c r="AM53">
        <v>19.350000000000001</v>
      </c>
      <c r="AN53">
        <v>0</v>
      </c>
      <c r="AO53">
        <v>0</v>
      </c>
      <c r="AP53">
        <v>81.27</v>
      </c>
      <c r="AQ53">
        <v>0</v>
      </c>
      <c r="AR53">
        <v>0</v>
      </c>
      <c r="AS53">
        <v>14.51</v>
      </c>
      <c r="AT53">
        <v>0</v>
      </c>
      <c r="AU53">
        <v>22.22</v>
      </c>
      <c r="AV53">
        <v>32.25</v>
      </c>
      <c r="AW53">
        <v>0</v>
      </c>
      <c r="AX53">
        <v>191.19</v>
      </c>
      <c r="AY53">
        <v>2.9</v>
      </c>
      <c r="AZ53">
        <v>0</v>
      </c>
      <c r="BA53">
        <v>0</v>
      </c>
      <c r="BB53">
        <v>0</v>
      </c>
      <c r="BC53">
        <v>0.95</v>
      </c>
      <c r="BD53">
        <v>0.4</v>
      </c>
      <c r="BE53">
        <v>0.51</v>
      </c>
      <c r="BF53">
        <v>0.93</v>
      </c>
      <c r="BG53">
        <v>0.97</v>
      </c>
      <c r="BH53">
        <v>1.02</v>
      </c>
      <c r="BI53">
        <v>0.96</v>
      </c>
      <c r="BJ53">
        <v>0.61</v>
      </c>
      <c r="BK53">
        <v>0.61</v>
      </c>
      <c r="BL53">
        <v>1.35</v>
      </c>
      <c r="BM53">
        <v>0.77</v>
      </c>
      <c r="BN53">
        <v>0.48</v>
      </c>
      <c r="BO53">
        <v>2.9</v>
      </c>
      <c r="BP53">
        <v>0.68</v>
      </c>
      <c r="BQ53">
        <v>0.57999999999999996</v>
      </c>
      <c r="BR53">
        <v>0</v>
      </c>
      <c r="BS53">
        <v>0</v>
      </c>
      <c r="BT53">
        <v>0</v>
      </c>
      <c r="BU53">
        <v>0</v>
      </c>
      <c r="BV53">
        <v>100.12</v>
      </c>
      <c r="BW53">
        <v>93.1</v>
      </c>
      <c r="BX53">
        <v>39.9</v>
      </c>
    </row>
    <row r="54" spans="1:76">
      <c r="A54" t="s">
        <v>446</v>
      </c>
      <c r="G54" t="s">
        <v>96</v>
      </c>
      <c r="H54" s="115">
        <v>606.16</v>
      </c>
      <c r="I54" s="88">
        <v>306.68999999999994</v>
      </c>
      <c r="J54" s="88">
        <v>202.91000000000003</v>
      </c>
      <c r="K54" s="88">
        <v>20.32</v>
      </c>
      <c r="L54" s="88">
        <v>2.9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70.63</v>
      </c>
      <c r="X54">
        <v>59.68</v>
      </c>
      <c r="Y54">
        <v>9.68</v>
      </c>
      <c r="Z54">
        <v>11.11</v>
      </c>
      <c r="AA54">
        <v>26.64</v>
      </c>
      <c r="AB54">
        <v>7</v>
      </c>
      <c r="AC54">
        <v>0.97</v>
      </c>
      <c r="AD54">
        <v>43.54</v>
      </c>
      <c r="AE54">
        <v>29.02</v>
      </c>
      <c r="AF54">
        <v>17.420000000000002</v>
      </c>
      <c r="AG54">
        <v>0</v>
      </c>
      <c r="AH54">
        <v>186.24</v>
      </c>
      <c r="AI54">
        <v>0</v>
      </c>
      <c r="AJ54">
        <v>0</v>
      </c>
      <c r="AK54">
        <v>66.52</v>
      </c>
      <c r="AL54">
        <v>0</v>
      </c>
      <c r="AM54">
        <v>19.350000000000001</v>
      </c>
      <c r="AN54">
        <v>0</v>
      </c>
      <c r="AO54">
        <v>0</v>
      </c>
      <c r="AP54">
        <v>81.27</v>
      </c>
      <c r="AQ54">
        <v>0</v>
      </c>
      <c r="AR54">
        <v>0</v>
      </c>
      <c r="AS54">
        <v>14.51</v>
      </c>
      <c r="AT54">
        <v>0</v>
      </c>
      <c r="AU54">
        <v>22.22</v>
      </c>
      <c r="AV54">
        <v>32.25</v>
      </c>
      <c r="AW54">
        <v>0</v>
      </c>
      <c r="AX54">
        <v>191.19</v>
      </c>
      <c r="AY54">
        <v>2.9</v>
      </c>
      <c r="AZ54">
        <v>0</v>
      </c>
      <c r="BA54">
        <v>0</v>
      </c>
      <c r="BB54">
        <v>0</v>
      </c>
      <c r="BC54">
        <v>0.95</v>
      </c>
      <c r="BD54">
        <v>0.4</v>
      </c>
      <c r="BE54">
        <v>0.51</v>
      </c>
      <c r="BF54">
        <v>0.93</v>
      </c>
      <c r="BG54">
        <v>0.97</v>
      </c>
      <c r="BH54">
        <v>1.02</v>
      </c>
      <c r="BI54">
        <v>0.96</v>
      </c>
      <c r="BJ54">
        <v>0.61</v>
      </c>
      <c r="BK54">
        <v>0.61</v>
      </c>
      <c r="BL54">
        <v>1.35</v>
      </c>
      <c r="BM54">
        <v>0.77</v>
      </c>
      <c r="BN54">
        <v>0.48</v>
      </c>
      <c r="BO54">
        <v>2.9</v>
      </c>
      <c r="BP54">
        <v>0.68</v>
      </c>
      <c r="BQ54">
        <v>0.57999999999999996</v>
      </c>
      <c r="BR54">
        <v>0</v>
      </c>
      <c r="BS54">
        <v>0</v>
      </c>
      <c r="BT54">
        <v>0</v>
      </c>
      <c r="BU54">
        <v>0</v>
      </c>
      <c r="BV54">
        <v>100.12</v>
      </c>
      <c r="BW54">
        <v>93.1</v>
      </c>
      <c r="BX54">
        <v>39.9</v>
      </c>
    </row>
    <row r="55" spans="1:76">
      <c r="A55" t="s">
        <v>448</v>
      </c>
      <c r="G55" t="s">
        <v>97</v>
      </c>
      <c r="H55" s="115">
        <v>606.16</v>
      </c>
      <c r="I55" s="88">
        <v>306.68999999999994</v>
      </c>
      <c r="J55" s="88">
        <v>203.09</v>
      </c>
      <c r="K55" s="88">
        <v>20.32</v>
      </c>
      <c r="L55" s="88">
        <v>2.9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70.63</v>
      </c>
      <c r="X55">
        <v>59.68</v>
      </c>
      <c r="Y55">
        <v>9.68</v>
      </c>
      <c r="Z55">
        <v>11.29</v>
      </c>
      <c r="AA55">
        <v>26.64</v>
      </c>
      <c r="AB55">
        <v>7</v>
      </c>
      <c r="AC55">
        <v>0.97</v>
      </c>
      <c r="AD55">
        <v>43.54</v>
      </c>
      <c r="AE55">
        <v>29.02</v>
      </c>
      <c r="AF55">
        <v>17.420000000000002</v>
      </c>
      <c r="AG55">
        <v>0</v>
      </c>
      <c r="AH55">
        <v>186.24</v>
      </c>
      <c r="AI55">
        <v>0</v>
      </c>
      <c r="AJ55">
        <v>0</v>
      </c>
      <c r="AK55">
        <v>66.52</v>
      </c>
      <c r="AL55">
        <v>0</v>
      </c>
      <c r="AM55">
        <v>19.350000000000001</v>
      </c>
      <c r="AN55">
        <v>0</v>
      </c>
      <c r="AO55">
        <v>0</v>
      </c>
      <c r="AP55">
        <v>81.27</v>
      </c>
      <c r="AQ55">
        <v>0</v>
      </c>
      <c r="AR55">
        <v>0</v>
      </c>
      <c r="AS55">
        <v>14.51</v>
      </c>
      <c r="AT55">
        <v>0</v>
      </c>
      <c r="AU55">
        <v>22.22</v>
      </c>
      <c r="AV55">
        <v>32.25</v>
      </c>
      <c r="AW55">
        <v>0</v>
      </c>
      <c r="AX55">
        <v>191.19</v>
      </c>
      <c r="AY55">
        <v>2.9</v>
      </c>
      <c r="AZ55">
        <v>0</v>
      </c>
      <c r="BA55">
        <v>0</v>
      </c>
      <c r="BB55">
        <v>0</v>
      </c>
      <c r="BC55">
        <v>0.95</v>
      </c>
      <c r="BD55">
        <v>0.4</v>
      </c>
      <c r="BE55">
        <v>0.51</v>
      </c>
      <c r="BF55">
        <v>0.93</v>
      </c>
      <c r="BG55">
        <v>0.97</v>
      </c>
      <c r="BH55">
        <v>1.02</v>
      </c>
      <c r="BI55">
        <v>0.96</v>
      </c>
      <c r="BJ55">
        <v>0.61</v>
      </c>
      <c r="BK55">
        <v>0.61</v>
      </c>
      <c r="BL55">
        <v>1.35</v>
      </c>
      <c r="BM55">
        <v>0.77</v>
      </c>
      <c r="BN55">
        <v>0.48</v>
      </c>
      <c r="BO55">
        <v>2.9</v>
      </c>
      <c r="BP55">
        <v>0.68</v>
      </c>
      <c r="BQ55">
        <v>0.57999999999999996</v>
      </c>
      <c r="BR55">
        <v>0</v>
      </c>
      <c r="BS55">
        <v>0</v>
      </c>
      <c r="BT55">
        <v>0</v>
      </c>
      <c r="BU55">
        <v>0</v>
      </c>
      <c r="BV55">
        <v>100.12</v>
      </c>
      <c r="BW55">
        <v>93.1</v>
      </c>
      <c r="BX55">
        <v>39.9</v>
      </c>
    </row>
    <row r="56" spans="1:76">
      <c r="A56" t="s">
        <v>448</v>
      </c>
      <c r="G56" t="s">
        <v>98</v>
      </c>
      <c r="H56" s="115">
        <v>605.45999999999992</v>
      </c>
      <c r="I56" s="88">
        <v>306.39</v>
      </c>
      <c r="J56" s="88">
        <v>203.09</v>
      </c>
      <c r="K56" s="88">
        <v>20.32</v>
      </c>
      <c r="L56" s="88">
        <v>2.9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70.63</v>
      </c>
      <c r="X56">
        <v>59.68</v>
      </c>
      <c r="Y56">
        <v>9.68</v>
      </c>
      <c r="Z56">
        <v>11.29</v>
      </c>
      <c r="AA56">
        <v>26.64</v>
      </c>
      <c r="AB56">
        <v>7</v>
      </c>
      <c r="AC56">
        <v>0.97</v>
      </c>
      <c r="AD56">
        <v>43.54</v>
      </c>
      <c r="AE56">
        <v>29.02</v>
      </c>
      <c r="AF56">
        <v>17.420000000000002</v>
      </c>
      <c r="AG56">
        <v>0</v>
      </c>
      <c r="AH56">
        <v>186.24</v>
      </c>
      <c r="AI56">
        <v>0</v>
      </c>
      <c r="AJ56">
        <v>0</v>
      </c>
      <c r="AK56">
        <v>66.52</v>
      </c>
      <c r="AL56">
        <v>0</v>
      </c>
      <c r="AM56">
        <v>19.350000000000001</v>
      </c>
      <c r="AN56">
        <v>0</v>
      </c>
      <c r="AO56">
        <v>0</v>
      </c>
      <c r="AP56">
        <v>81.27</v>
      </c>
      <c r="AQ56">
        <v>0</v>
      </c>
      <c r="AR56">
        <v>0</v>
      </c>
      <c r="AS56">
        <v>14.51</v>
      </c>
      <c r="AT56">
        <v>0</v>
      </c>
      <c r="AU56">
        <v>22.22</v>
      </c>
      <c r="AV56">
        <v>32.25</v>
      </c>
      <c r="AW56">
        <v>0</v>
      </c>
      <c r="AX56">
        <v>191.19</v>
      </c>
      <c r="AY56">
        <v>2.9</v>
      </c>
      <c r="AZ56">
        <v>0</v>
      </c>
      <c r="BA56">
        <v>0</v>
      </c>
      <c r="BB56">
        <v>0</v>
      </c>
      <c r="BC56">
        <v>0.95</v>
      </c>
      <c r="BD56">
        <v>0.4</v>
      </c>
      <c r="BE56">
        <v>0.51</v>
      </c>
      <c r="BF56">
        <v>0.93</v>
      </c>
      <c r="BG56">
        <v>0.97</v>
      </c>
      <c r="BH56">
        <v>1.02</v>
      </c>
      <c r="BI56">
        <v>0.96</v>
      </c>
      <c r="BJ56">
        <v>0.61</v>
      </c>
      <c r="BK56">
        <v>0.61</v>
      </c>
      <c r="BL56">
        <v>1.35</v>
      </c>
      <c r="BM56">
        <v>0.77</v>
      </c>
      <c r="BN56">
        <v>0.48</v>
      </c>
      <c r="BO56">
        <v>2.9</v>
      </c>
      <c r="BP56">
        <v>0.68</v>
      </c>
      <c r="BQ56">
        <v>0.57999999999999996</v>
      </c>
      <c r="BR56">
        <v>0</v>
      </c>
      <c r="BS56">
        <v>0</v>
      </c>
      <c r="BT56">
        <v>0</v>
      </c>
      <c r="BU56">
        <v>0</v>
      </c>
      <c r="BV56">
        <v>100.12</v>
      </c>
      <c r="BW56">
        <v>92.4</v>
      </c>
      <c r="BX56">
        <v>39.6</v>
      </c>
    </row>
    <row r="57" spans="1:76">
      <c r="G57" t="s">
        <v>99</v>
      </c>
      <c r="H57" s="115">
        <v>605.45999999999992</v>
      </c>
      <c r="I57" s="88">
        <v>306.39</v>
      </c>
      <c r="J57" s="88">
        <v>203.09</v>
      </c>
      <c r="K57" s="88">
        <v>20.32</v>
      </c>
      <c r="L57" s="88">
        <v>2.9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70.63</v>
      </c>
      <c r="X57">
        <v>59.68</v>
      </c>
      <c r="Y57">
        <v>9.68</v>
      </c>
      <c r="Z57">
        <v>11.29</v>
      </c>
      <c r="AA57">
        <v>26.64</v>
      </c>
      <c r="AB57">
        <v>7</v>
      </c>
      <c r="AC57">
        <v>0.97</v>
      </c>
      <c r="AD57">
        <v>43.54</v>
      </c>
      <c r="AE57">
        <v>29.02</v>
      </c>
      <c r="AF57">
        <v>17.420000000000002</v>
      </c>
      <c r="AG57">
        <v>0</v>
      </c>
      <c r="AH57">
        <v>186.24</v>
      </c>
      <c r="AI57">
        <v>0</v>
      </c>
      <c r="AJ57">
        <v>0</v>
      </c>
      <c r="AK57">
        <v>66.52</v>
      </c>
      <c r="AL57">
        <v>0</v>
      </c>
      <c r="AM57">
        <v>19.350000000000001</v>
      </c>
      <c r="AN57">
        <v>0</v>
      </c>
      <c r="AO57">
        <v>0</v>
      </c>
      <c r="AP57">
        <v>81.27</v>
      </c>
      <c r="AQ57">
        <v>0</v>
      </c>
      <c r="AR57">
        <v>0</v>
      </c>
      <c r="AS57">
        <v>14.51</v>
      </c>
      <c r="AT57">
        <v>0</v>
      </c>
      <c r="AU57">
        <v>22.22</v>
      </c>
      <c r="AV57">
        <v>32.25</v>
      </c>
      <c r="AW57">
        <v>0</v>
      </c>
      <c r="AX57">
        <v>191.19</v>
      </c>
      <c r="AY57">
        <v>2.9</v>
      </c>
      <c r="AZ57">
        <v>0</v>
      </c>
      <c r="BA57">
        <v>0</v>
      </c>
      <c r="BB57">
        <v>0</v>
      </c>
      <c r="BC57">
        <v>0.95</v>
      </c>
      <c r="BD57">
        <v>0.4</v>
      </c>
      <c r="BE57">
        <v>0.51</v>
      </c>
      <c r="BF57">
        <v>0.93</v>
      </c>
      <c r="BG57">
        <v>0.97</v>
      </c>
      <c r="BH57">
        <v>1.02</v>
      </c>
      <c r="BI57">
        <v>0.96</v>
      </c>
      <c r="BJ57">
        <v>0.61</v>
      </c>
      <c r="BK57">
        <v>0.61</v>
      </c>
      <c r="BL57">
        <v>1.35</v>
      </c>
      <c r="BM57">
        <v>0.77</v>
      </c>
      <c r="BN57">
        <v>0.48</v>
      </c>
      <c r="BO57">
        <v>2.9</v>
      </c>
      <c r="BP57">
        <v>0.68</v>
      </c>
      <c r="BQ57">
        <v>0.57999999999999996</v>
      </c>
      <c r="BR57">
        <v>0</v>
      </c>
      <c r="BS57">
        <v>0</v>
      </c>
      <c r="BT57">
        <v>0</v>
      </c>
      <c r="BU57">
        <v>0</v>
      </c>
      <c r="BV57">
        <v>100.12</v>
      </c>
      <c r="BW57">
        <v>92.4</v>
      </c>
      <c r="BX57">
        <v>39.6</v>
      </c>
    </row>
    <row r="58" spans="1:76">
      <c r="G58" t="s">
        <v>100</v>
      </c>
      <c r="H58" s="115">
        <v>604.05999999999995</v>
      </c>
      <c r="I58" s="88">
        <v>305.78999999999996</v>
      </c>
      <c r="J58" s="88">
        <v>203.09</v>
      </c>
      <c r="K58" s="88">
        <v>20.32</v>
      </c>
      <c r="L58" s="88">
        <v>2.9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70.63</v>
      </c>
      <c r="X58">
        <v>59.68</v>
      </c>
      <c r="Y58">
        <v>9.68</v>
      </c>
      <c r="Z58">
        <v>11.29</v>
      </c>
      <c r="AA58">
        <v>26.64</v>
      </c>
      <c r="AB58">
        <v>7</v>
      </c>
      <c r="AC58">
        <v>0.97</v>
      </c>
      <c r="AD58">
        <v>43.54</v>
      </c>
      <c r="AE58">
        <v>29.02</v>
      </c>
      <c r="AF58">
        <v>17.420000000000002</v>
      </c>
      <c r="AG58">
        <v>0</v>
      </c>
      <c r="AH58">
        <v>186.24</v>
      </c>
      <c r="AI58">
        <v>0</v>
      </c>
      <c r="AJ58">
        <v>0</v>
      </c>
      <c r="AK58">
        <v>66.52</v>
      </c>
      <c r="AL58">
        <v>0</v>
      </c>
      <c r="AM58">
        <v>19.350000000000001</v>
      </c>
      <c r="AN58">
        <v>0</v>
      </c>
      <c r="AO58">
        <v>0</v>
      </c>
      <c r="AP58">
        <v>81.27</v>
      </c>
      <c r="AQ58">
        <v>0</v>
      </c>
      <c r="AR58">
        <v>0</v>
      </c>
      <c r="AS58">
        <v>14.51</v>
      </c>
      <c r="AT58">
        <v>0</v>
      </c>
      <c r="AU58">
        <v>22.22</v>
      </c>
      <c r="AV58">
        <v>32.25</v>
      </c>
      <c r="AW58">
        <v>0</v>
      </c>
      <c r="AX58">
        <v>191.19</v>
      </c>
      <c r="AY58">
        <v>2.9</v>
      </c>
      <c r="AZ58">
        <v>0</v>
      </c>
      <c r="BA58">
        <v>0</v>
      </c>
      <c r="BB58">
        <v>0</v>
      </c>
      <c r="BC58">
        <v>0.95</v>
      </c>
      <c r="BD58">
        <v>0.4</v>
      </c>
      <c r="BE58">
        <v>0.51</v>
      </c>
      <c r="BF58">
        <v>0.93</v>
      </c>
      <c r="BG58">
        <v>0.97</v>
      </c>
      <c r="BH58">
        <v>1.02</v>
      </c>
      <c r="BI58">
        <v>0.96</v>
      </c>
      <c r="BJ58">
        <v>0.61</v>
      </c>
      <c r="BK58">
        <v>0.61</v>
      </c>
      <c r="BL58">
        <v>1.35</v>
      </c>
      <c r="BM58">
        <v>0.77</v>
      </c>
      <c r="BN58">
        <v>0.48</v>
      </c>
      <c r="BO58">
        <v>2.9</v>
      </c>
      <c r="BP58">
        <v>0.68</v>
      </c>
      <c r="BQ58">
        <v>0.57999999999999996</v>
      </c>
      <c r="BR58">
        <v>0</v>
      </c>
      <c r="BS58">
        <v>0</v>
      </c>
      <c r="BT58">
        <v>0</v>
      </c>
      <c r="BU58">
        <v>0</v>
      </c>
      <c r="BV58">
        <v>100.12</v>
      </c>
      <c r="BW58">
        <v>91</v>
      </c>
      <c r="BX58">
        <v>39</v>
      </c>
    </row>
    <row r="59" spans="1:76">
      <c r="G59" t="s">
        <v>101</v>
      </c>
      <c r="H59" s="115">
        <v>637.31999999999994</v>
      </c>
      <c r="I59" s="88">
        <v>304.28999999999996</v>
      </c>
      <c r="J59" s="88">
        <v>203.28</v>
      </c>
      <c r="K59" s="88">
        <v>20.32</v>
      </c>
      <c r="L59" s="88">
        <v>2.9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70.63</v>
      </c>
      <c r="X59">
        <v>59.68</v>
      </c>
      <c r="Y59">
        <v>9.68</v>
      </c>
      <c r="Z59">
        <v>11.48</v>
      </c>
      <c r="AA59">
        <v>26.64</v>
      </c>
      <c r="AB59">
        <v>7</v>
      </c>
      <c r="AC59">
        <v>0.97</v>
      </c>
      <c r="AD59">
        <v>43.54</v>
      </c>
      <c r="AE59">
        <v>29.02</v>
      </c>
      <c r="AF59">
        <v>17.420000000000002</v>
      </c>
      <c r="AG59">
        <v>0</v>
      </c>
      <c r="AH59">
        <v>186.24</v>
      </c>
      <c r="AI59">
        <v>0</v>
      </c>
      <c r="AJ59">
        <v>0</v>
      </c>
      <c r="AK59">
        <v>66.52</v>
      </c>
      <c r="AL59">
        <v>0</v>
      </c>
      <c r="AM59">
        <v>19.350000000000001</v>
      </c>
      <c r="AN59">
        <v>0</v>
      </c>
      <c r="AO59">
        <v>0</v>
      </c>
      <c r="AP59">
        <v>81.27</v>
      </c>
      <c r="AQ59">
        <v>0</v>
      </c>
      <c r="AR59">
        <v>0</v>
      </c>
      <c r="AS59">
        <v>14.51</v>
      </c>
      <c r="AT59">
        <v>0</v>
      </c>
      <c r="AU59">
        <v>22.22</v>
      </c>
      <c r="AV59">
        <v>32.25</v>
      </c>
      <c r="AW59">
        <v>0</v>
      </c>
      <c r="AX59">
        <v>191.19</v>
      </c>
      <c r="AY59">
        <v>2.9</v>
      </c>
      <c r="AZ59">
        <v>36.76</v>
      </c>
      <c r="BA59">
        <v>0</v>
      </c>
      <c r="BB59">
        <v>0</v>
      </c>
      <c r="BC59">
        <v>0.95</v>
      </c>
      <c r="BD59">
        <v>0.4</v>
      </c>
      <c r="BE59">
        <v>0.51</v>
      </c>
      <c r="BF59">
        <v>0.93</v>
      </c>
      <c r="BG59">
        <v>0.97</v>
      </c>
      <c r="BH59">
        <v>1.02</v>
      </c>
      <c r="BI59">
        <v>0.96</v>
      </c>
      <c r="BJ59">
        <v>0.61</v>
      </c>
      <c r="BK59">
        <v>0.61</v>
      </c>
      <c r="BL59">
        <v>1.35</v>
      </c>
      <c r="BM59">
        <v>0.77</v>
      </c>
      <c r="BN59">
        <v>0.48</v>
      </c>
      <c r="BO59">
        <v>2.9</v>
      </c>
      <c r="BP59">
        <v>0.68</v>
      </c>
      <c r="BQ59">
        <v>0.57999999999999996</v>
      </c>
      <c r="BR59">
        <v>0</v>
      </c>
      <c r="BS59">
        <v>0</v>
      </c>
      <c r="BT59">
        <v>0</v>
      </c>
      <c r="BU59">
        <v>0</v>
      </c>
      <c r="BV59">
        <v>100.12</v>
      </c>
      <c r="BW59">
        <v>87.5</v>
      </c>
      <c r="BX59">
        <v>37.5</v>
      </c>
    </row>
    <row r="60" spans="1:76">
      <c r="G60" t="s">
        <v>102</v>
      </c>
      <c r="H60" s="115">
        <v>696.33999999999992</v>
      </c>
      <c r="I60" s="88">
        <v>304.28999999999996</v>
      </c>
      <c r="J60" s="88">
        <v>203.28</v>
      </c>
      <c r="K60" s="88">
        <v>20.32</v>
      </c>
      <c r="L60" s="88">
        <v>2.9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70.63</v>
      </c>
      <c r="X60">
        <v>59.68</v>
      </c>
      <c r="Y60">
        <v>9.68</v>
      </c>
      <c r="Z60">
        <v>11.48</v>
      </c>
      <c r="AA60">
        <v>26.64</v>
      </c>
      <c r="AB60">
        <v>7</v>
      </c>
      <c r="AC60">
        <v>0.97</v>
      </c>
      <c r="AD60">
        <v>43.54</v>
      </c>
      <c r="AE60">
        <v>29.02</v>
      </c>
      <c r="AF60">
        <v>17.420000000000002</v>
      </c>
      <c r="AG60">
        <v>0</v>
      </c>
      <c r="AH60">
        <v>186.24</v>
      </c>
      <c r="AI60">
        <v>0</v>
      </c>
      <c r="AJ60">
        <v>0</v>
      </c>
      <c r="AK60">
        <v>66.52</v>
      </c>
      <c r="AL60">
        <v>0</v>
      </c>
      <c r="AM60">
        <v>19.350000000000001</v>
      </c>
      <c r="AN60">
        <v>0</v>
      </c>
      <c r="AO60">
        <v>0</v>
      </c>
      <c r="AP60">
        <v>81.27</v>
      </c>
      <c r="AQ60">
        <v>83.2</v>
      </c>
      <c r="AR60">
        <v>0</v>
      </c>
      <c r="AS60">
        <v>14.51</v>
      </c>
      <c r="AT60">
        <v>0</v>
      </c>
      <c r="AU60">
        <v>22.22</v>
      </c>
      <c r="AV60">
        <v>32.25</v>
      </c>
      <c r="AW60">
        <v>0</v>
      </c>
      <c r="AX60">
        <v>191.19</v>
      </c>
      <c r="AY60">
        <v>2.9</v>
      </c>
      <c r="AZ60">
        <v>12.58</v>
      </c>
      <c r="BA60">
        <v>0</v>
      </c>
      <c r="BB60">
        <v>0</v>
      </c>
      <c r="BC60">
        <v>0.95</v>
      </c>
      <c r="BD60">
        <v>0.4</v>
      </c>
      <c r="BE60">
        <v>0.51</v>
      </c>
      <c r="BF60">
        <v>0.93</v>
      </c>
      <c r="BG60">
        <v>0.97</v>
      </c>
      <c r="BH60">
        <v>1.02</v>
      </c>
      <c r="BI60">
        <v>0.96</v>
      </c>
      <c r="BJ60">
        <v>0.61</v>
      </c>
      <c r="BK60">
        <v>0.61</v>
      </c>
      <c r="BL60">
        <v>1.35</v>
      </c>
      <c r="BM60">
        <v>0.77</v>
      </c>
      <c r="BN60">
        <v>0.48</v>
      </c>
      <c r="BO60">
        <v>2.9</v>
      </c>
      <c r="BP60">
        <v>0.68</v>
      </c>
      <c r="BQ60">
        <v>0.57999999999999996</v>
      </c>
      <c r="BR60">
        <v>0</v>
      </c>
      <c r="BS60">
        <v>0</v>
      </c>
      <c r="BT60">
        <v>0</v>
      </c>
      <c r="BU60">
        <v>0</v>
      </c>
      <c r="BV60">
        <v>100.12</v>
      </c>
      <c r="BW60">
        <v>87.5</v>
      </c>
      <c r="BX60">
        <v>37.5</v>
      </c>
    </row>
    <row r="61" spans="1:76">
      <c r="G61" t="s">
        <v>103</v>
      </c>
      <c r="H61" s="115">
        <v>689.39999999999986</v>
      </c>
      <c r="I61" s="88">
        <v>303.39</v>
      </c>
      <c r="J61" s="88">
        <v>203.28</v>
      </c>
      <c r="K61" s="88">
        <v>20.32</v>
      </c>
      <c r="L61" s="88">
        <v>2.9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70.63</v>
      </c>
      <c r="X61">
        <v>59.68</v>
      </c>
      <c r="Y61">
        <v>9.68</v>
      </c>
      <c r="Z61">
        <v>11.48</v>
      </c>
      <c r="AA61">
        <v>26.64</v>
      </c>
      <c r="AB61">
        <v>7</v>
      </c>
      <c r="AC61">
        <v>0.97</v>
      </c>
      <c r="AD61">
        <v>43.54</v>
      </c>
      <c r="AE61">
        <v>29.02</v>
      </c>
      <c r="AF61">
        <v>17.420000000000002</v>
      </c>
      <c r="AG61">
        <v>0</v>
      </c>
      <c r="AH61">
        <v>186.24</v>
      </c>
      <c r="AI61">
        <v>0</v>
      </c>
      <c r="AJ61">
        <v>0</v>
      </c>
      <c r="AK61">
        <v>66.52</v>
      </c>
      <c r="AL61">
        <v>0</v>
      </c>
      <c r="AM61">
        <v>19.350000000000001</v>
      </c>
      <c r="AN61">
        <v>0</v>
      </c>
      <c r="AO61">
        <v>0</v>
      </c>
      <c r="AP61">
        <v>81.27</v>
      </c>
      <c r="AQ61">
        <v>83.2</v>
      </c>
      <c r="AR61">
        <v>0</v>
      </c>
      <c r="AS61">
        <v>14.51</v>
      </c>
      <c r="AT61">
        <v>0</v>
      </c>
      <c r="AU61">
        <v>22.22</v>
      </c>
      <c r="AV61">
        <v>32.25</v>
      </c>
      <c r="AW61">
        <v>0</v>
      </c>
      <c r="AX61">
        <v>191.19</v>
      </c>
      <c r="AY61">
        <v>2.9</v>
      </c>
      <c r="AZ61">
        <v>7.74</v>
      </c>
      <c r="BA61">
        <v>0</v>
      </c>
      <c r="BB61">
        <v>0</v>
      </c>
      <c r="BC61">
        <v>0.95</v>
      </c>
      <c r="BD61">
        <v>0.4</v>
      </c>
      <c r="BE61">
        <v>0.51</v>
      </c>
      <c r="BF61">
        <v>0.93</v>
      </c>
      <c r="BG61">
        <v>0.97</v>
      </c>
      <c r="BH61">
        <v>1.02</v>
      </c>
      <c r="BI61">
        <v>0.96</v>
      </c>
      <c r="BJ61">
        <v>0.61</v>
      </c>
      <c r="BK61">
        <v>0.61</v>
      </c>
      <c r="BL61">
        <v>1.35</v>
      </c>
      <c r="BM61">
        <v>0.77</v>
      </c>
      <c r="BN61">
        <v>0.48</v>
      </c>
      <c r="BO61">
        <v>2.9</v>
      </c>
      <c r="BP61">
        <v>0.68</v>
      </c>
      <c r="BQ61">
        <v>0.57999999999999996</v>
      </c>
      <c r="BR61">
        <v>0</v>
      </c>
      <c r="BS61">
        <v>0</v>
      </c>
      <c r="BT61">
        <v>0</v>
      </c>
      <c r="BU61">
        <v>0</v>
      </c>
      <c r="BV61">
        <v>100.12</v>
      </c>
      <c r="BW61">
        <v>85.4</v>
      </c>
      <c r="BX61">
        <v>36.6</v>
      </c>
    </row>
    <row r="62" spans="1:76">
      <c r="G62" t="s">
        <v>104</v>
      </c>
      <c r="H62" s="115">
        <v>662.31999999999982</v>
      </c>
      <c r="I62" s="88">
        <v>303.39</v>
      </c>
      <c r="J62" s="88">
        <v>203.28</v>
      </c>
      <c r="K62" s="88">
        <v>20.32</v>
      </c>
      <c r="L62" s="88">
        <v>2.9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70.63</v>
      </c>
      <c r="X62">
        <v>59.68</v>
      </c>
      <c r="Y62">
        <v>9.68</v>
      </c>
      <c r="Z62">
        <v>11.48</v>
      </c>
      <c r="AA62">
        <v>26.64</v>
      </c>
      <c r="AB62">
        <v>7</v>
      </c>
      <c r="AC62">
        <v>0.97</v>
      </c>
      <c r="AD62">
        <v>43.54</v>
      </c>
      <c r="AE62">
        <v>29.02</v>
      </c>
      <c r="AF62">
        <v>17.420000000000002</v>
      </c>
      <c r="AG62">
        <v>0</v>
      </c>
      <c r="AH62">
        <v>186.24</v>
      </c>
      <c r="AI62">
        <v>0</v>
      </c>
      <c r="AJ62">
        <v>0</v>
      </c>
      <c r="AK62">
        <v>66.52</v>
      </c>
      <c r="AL62">
        <v>0</v>
      </c>
      <c r="AM62">
        <v>19.350000000000001</v>
      </c>
      <c r="AN62">
        <v>0</v>
      </c>
      <c r="AO62">
        <v>0</v>
      </c>
      <c r="AP62">
        <v>81.27</v>
      </c>
      <c r="AQ62">
        <v>63.86</v>
      </c>
      <c r="AR62">
        <v>0</v>
      </c>
      <c r="AS62">
        <v>14.51</v>
      </c>
      <c r="AT62">
        <v>0</v>
      </c>
      <c r="AU62">
        <v>22.22</v>
      </c>
      <c r="AV62">
        <v>32.25</v>
      </c>
      <c r="AW62">
        <v>0</v>
      </c>
      <c r="AX62">
        <v>191.19</v>
      </c>
      <c r="AY62">
        <v>2.9</v>
      </c>
      <c r="AZ62">
        <v>0</v>
      </c>
      <c r="BA62">
        <v>0</v>
      </c>
      <c r="BB62">
        <v>0</v>
      </c>
      <c r="BC62">
        <v>0.95</v>
      </c>
      <c r="BD62">
        <v>0.4</v>
      </c>
      <c r="BE62">
        <v>0.51</v>
      </c>
      <c r="BF62">
        <v>0.93</v>
      </c>
      <c r="BG62">
        <v>0.97</v>
      </c>
      <c r="BH62">
        <v>1.02</v>
      </c>
      <c r="BI62">
        <v>0.96</v>
      </c>
      <c r="BJ62">
        <v>0.61</v>
      </c>
      <c r="BK62">
        <v>0.61</v>
      </c>
      <c r="BL62">
        <v>1.35</v>
      </c>
      <c r="BM62">
        <v>0.77</v>
      </c>
      <c r="BN62">
        <v>0.48</v>
      </c>
      <c r="BO62">
        <v>2.9</v>
      </c>
      <c r="BP62">
        <v>0.68</v>
      </c>
      <c r="BQ62">
        <v>0.57999999999999996</v>
      </c>
      <c r="BR62">
        <v>0</v>
      </c>
      <c r="BS62">
        <v>0</v>
      </c>
      <c r="BT62">
        <v>0</v>
      </c>
      <c r="BU62">
        <v>0</v>
      </c>
      <c r="BV62">
        <v>100.12</v>
      </c>
      <c r="BW62">
        <v>85.4</v>
      </c>
      <c r="BX62">
        <v>36.6</v>
      </c>
    </row>
    <row r="63" spans="1:76">
      <c r="G63" t="s">
        <v>105</v>
      </c>
      <c r="H63" s="115">
        <v>899.29999999999984</v>
      </c>
      <c r="I63" s="88">
        <v>330.30999999999995</v>
      </c>
      <c r="J63" s="88">
        <v>203.47</v>
      </c>
      <c r="K63" s="88">
        <v>20.32</v>
      </c>
      <c r="L63" s="88">
        <v>2.9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70.63</v>
      </c>
      <c r="X63">
        <v>59.68</v>
      </c>
      <c r="Y63">
        <v>38.700000000000003</v>
      </c>
      <c r="Z63">
        <v>11.67</v>
      </c>
      <c r="AA63">
        <v>26.64</v>
      </c>
      <c r="AB63">
        <v>7</v>
      </c>
      <c r="AC63">
        <v>0.97</v>
      </c>
      <c r="AD63">
        <v>43.54</v>
      </c>
      <c r="AE63">
        <v>29.02</v>
      </c>
      <c r="AF63">
        <v>17.420000000000002</v>
      </c>
      <c r="AG63">
        <v>0</v>
      </c>
      <c r="AH63">
        <v>186.24</v>
      </c>
      <c r="AI63">
        <v>0</v>
      </c>
      <c r="AJ63">
        <v>0</v>
      </c>
      <c r="AK63">
        <v>66.52</v>
      </c>
      <c r="AL63">
        <v>0</v>
      </c>
      <c r="AM63">
        <v>19.350000000000001</v>
      </c>
      <c r="AN63">
        <v>0</v>
      </c>
      <c r="AO63">
        <v>0</v>
      </c>
      <c r="AP63">
        <v>81.27</v>
      </c>
      <c r="AQ63">
        <v>63.86</v>
      </c>
      <c r="AR63">
        <v>0</v>
      </c>
      <c r="AS63">
        <v>14.51</v>
      </c>
      <c r="AT63">
        <v>0</v>
      </c>
      <c r="AU63">
        <v>22.22</v>
      </c>
      <c r="AV63">
        <v>32.25</v>
      </c>
      <c r="AW63">
        <v>0</v>
      </c>
      <c r="AX63">
        <v>191.19</v>
      </c>
      <c r="AY63">
        <v>2.9</v>
      </c>
      <c r="AZ63">
        <v>0</v>
      </c>
      <c r="BA63">
        <v>0</v>
      </c>
      <c r="BB63">
        <v>0</v>
      </c>
      <c r="BC63">
        <v>0.95</v>
      </c>
      <c r="BD63">
        <v>0.4</v>
      </c>
      <c r="BE63">
        <v>0.51</v>
      </c>
      <c r="BF63">
        <v>0.93</v>
      </c>
      <c r="BG63">
        <v>0.97</v>
      </c>
      <c r="BH63">
        <v>1.02</v>
      </c>
      <c r="BI63">
        <v>0.96</v>
      </c>
      <c r="BJ63">
        <v>0.61</v>
      </c>
      <c r="BK63">
        <v>0.61</v>
      </c>
      <c r="BL63">
        <v>1.35</v>
      </c>
      <c r="BM63">
        <v>0.77</v>
      </c>
      <c r="BN63">
        <v>0.48</v>
      </c>
      <c r="BO63">
        <v>2.9</v>
      </c>
      <c r="BP63">
        <v>0.68</v>
      </c>
      <c r="BQ63">
        <v>0.57999999999999996</v>
      </c>
      <c r="BR63">
        <v>0</v>
      </c>
      <c r="BS63">
        <v>0</v>
      </c>
      <c r="BT63">
        <v>241.88</v>
      </c>
      <c r="BU63">
        <v>0</v>
      </c>
      <c r="BV63">
        <v>100.12</v>
      </c>
      <c r="BW63">
        <v>80.5</v>
      </c>
      <c r="BX63">
        <v>34.5</v>
      </c>
    </row>
    <row r="64" spans="1:76">
      <c r="G64" t="s">
        <v>106</v>
      </c>
      <c r="H64" s="115">
        <v>884.77999999999986</v>
      </c>
      <c r="I64" s="88">
        <v>330.30999999999995</v>
      </c>
      <c r="J64" s="88">
        <v>203.47</v>
      </c>
      <c r="K64" s="88">
        <v>20.32</v>
      </c>
      <c r="L64" s="88">
        <v>2.9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70.63</v>
      </c>
      <c r="X64">
        <v>59.68</v>
      </c>
      <c r="Y64">
        <v>38.700000000000003</v>
      </c>
      <c r="Z64">
        <v>11.67</v>
      </c>
      <c r="AA64">
        <v>26.64</v>
      </c>
      <c r="AB64">
        <v>7</v>
      </c>
      <c r="AC64">
        <v>0.97</v>
      </c>
      <c r="AD64">
        <v>43.54</v>
      </c>
      <c r="AE64">
        <v>29.02</v>
      </c>
      <c r="AF64">
        <v>17.420000000000002</v>
      </c>
      <c r="AG64">
        <v>0</v>
      </c>
      <c r="AH64">
        <v>186.24</v>
      </c>
      <c r="AI64">
        <v>0</v>
      </c>
      <c r="AJ64">
        <v>0</v>
      </c>
      <c r="AK64">
        <v>66.52</v>
      </c>
      <c r="AL64">
        <v>0</v>
      </c>
      <c r="AM64">
        <v>19.350000000000001</v>
      </c>
      <c r="AN64">
        <v>0</v>
      </c>
      <c r="AO64">
        <v>0</v>
      </c>
      <c r="AP64">
        <v>81.27</v>
      </c>
      <c r="AQ64">
        <v>49.34</v>
      </c>
      <c r="AR64">
        <v>0</v>
      </c>
      <c r="AS64">
        <v>14.51</v>
      </c>
      <c r="AT64">
        <v>0</v>
      </c>
      <c r="AU64">
        <v>22.22</v>
      </c>
      <c r="AV64">
        <v>32.25</v>
      </c>
      <c r="AW64">
        <v>0</v>
      </c>
      <c r="AX64">
        <v>191.19</v>
      </c>
      <c r="AY64">
        <v>2.9</v>
      </c>
      <c r="AZ64">
        <v>0</v>
      </c>
      <c r="BA64">
        <v>0</v>
      </c>
      <c r="BB64">
        <v>0</v>
      </c>
      <c r="BC64">
        <v>0.95</v>
      </c>
      <c r="BD64">
        <v>0.4</v>
      </c>
      <c r="BE64">
        <v>0.51</v>
      </c>
      <c r="BF64">
        <v>0.93</v>
      </c>
      <c r="BG64">
        <v>0.97</v>
      </c>
      <c r="BH64">
        <v>1.02</v>
      </c>
      <c r="BI64">
        <v>0.96</v>
      </c>
      <c r="BJ64">
        <v>0.61</v>
      </c>
      <c r="BK64">
        <v>0.61</v>
      </c>
      <c r="BL64">
        <v>1.35</v>
      </c>
      <c r="BM64">
        <v>0.77</v>
      </c>
      <c r="BN64">
        <v>0.48</v>
      </c>
      <c r="BO64">
        <v>2.9</v>
      </c>
      <c r="BP64">
        <v>0.68</v>
      </c>
      <c r="BQ64">
        <v>0.57999999999999996</v>
      </c>
      <c r="BR64">
        <v>0</v>
      </c>
      <c r="BS64">
        <v>0</v>
      </c>
      <c r="BT64">
        <v>241.88</v>
      </c>
      <c r="BU64">
        <v>0</v>
      </c>
      <c r="BV64">
        <v>100.12</v>
      </c>
      <c r="BW64">
        <v>80.5</v>
      </c>
      <c r="BX64">
        <v>34.5</v>
      </c>
    </row>
    <row r="65" spans="7:76">
      <c r="G65" t="s">
        <v>107</v>
      </c>
      <c r="H65" s="115">
        <v>881.27999999999986</v>
      </c>
      <c r="I65" s="88">
        <v>328.80999999999995</v>
      </c>
      <c r="J65" s="88">
        <v>203.47</v>
      </c>
      <c r="K65" s="88">
        <v>20.32</v>
      </c>
      <c r="L65" s="88">
        <v>2.9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70.63</v>
      </c>
      <c r="X65">
        <v>59.68</v>
      </c>
      <c r="Y65">
        <v>38.700000000000003</v>
      </c>
      <c r="Z65">
        <v>11.67</v>
      </c>
      <c r="AA65">
        <v>26.64</v>
      </c>
      <c r="AB65">
        <v>7</v>
      </c>
      <c r="AC65">
        <v>0.97</v>
      </c>
      <c r="AD65">
        <v>43.54</v>
      </c>
      <c r="AE65">
        <v>29.02</v>
      </c>
      <c r="AF65">
        <v>17.420000000000002</v>
      </c>
      <c r="AG65">
        <v>0</v>
      </c>
      <c r="AH65">
        <v>186.24</v>
      </c>
      <c r="AI65">
        <v>0</v>
      </c>
      <c r="AJ65">
        <v>0</v>
      </c>
      <c r="AK65">
        <v>66.52</v>
      </c>
      <c r="AL65">
        <v>0</v>
      </c>
      <c r="AM65">
        <v>19.350000000000001</v>
      </c>
      <c r="AN65">
        <v>0</v>
      </c>
      <c r="AO65">
        <v>0</v>
      </c>
      <c r="AP65">
        <v>81.27</v>
      </c>
      <c r="AQ65">
        <v>49.34</v>
      </c>
      <c r="AR65">
        <v>0</v>
      </c>
      <c r="AS65">
        <v>14.51</v>
      </c>
      <c r="AT65">
        <v>0</v>
      </c>
      <c r="AU65">
        <v>22.22</v>
      </c>
      <c r="AV65">
        <v>32.25</v>
      </c>
      <c r="AW65">
        <v>0</v>
      </c>
      <c r="AX65">
        <v>191.19</v>
      </c>
      <c r="AY65">
        <v>2.9</v>
      </c>
      <c r="AZ65">
        <v>0</v>
      </c>
      <c r="BA65">
        <v>0</v>
      </c>
      <c r="BB65">
        <v>0</v>
      </c>
      <c r="BC65">
        <v>0.95</v>
      </c>
      <c r="BD65">
        <v>0.4</v>
      </c>
      <c r="BE65">
        <v>0.51</v>
      </c>
      <c r="BF65">
        <v>0.93</v>
      </c>
      <c r="BG65">
        <v>0.97</v>
      </c>
      <c r="BH65">
        <v>1.02</v>
      </c>
      <c r="BI65">
        <v>0.96</v>
      </c>
      <c r="BJ65">
        <v>0.61</v>
      </c>
      <c r="BK65">
        <v>0.61</v>
      </c>
      <c r="BL65">
        <v>1.35</v>
      </c>
      <c r="BM65">
        <v>0.77</v>
      </c>
      <c r="BN65">
        <v>0.48</v>
      </c>
      <c r="BO65">
        <v>2.9</v>
      </c>
      <c r="BP65">
        <v>0.68</v>
      </c>
      <c r="BQ65">
        <v>0.57999999999999996</v>
      </c>
      <c r="BR65">
        <v>0</v>
      </c>
      <c r="BS65">
        <v>0</v>
      </c>
      <c r="BT65">
        <v>241.88</v>
      </c>
      <c r="BU65">
        <v>0</v>
      </c>
      <c r="BV65">
        <v>100.12</v>
      </c>
      <c r="BW65">
        <v>77</v>
      </c>
      <c r="BX65">
        <v>33</v>
      </c>
    </row>
    <row r="66" spans="7:76">
      <c r="G66" t="s">
        <v>108</v>
      </c>
      <c r="H66" s="115">
        <v>846.70999999999992</v>
      </c>
      <c r="I66" s="88">
        <v>326.42999999999995</v>
      </c>
      <c r="J66" s="88">
        <v>203.47</v>
      </c>
      <c r="K66" s="88">
        <v>20.32</v>
      </c>
      <c r="L66" s="88">
        <v>2.9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70.63</v>
      </c>
      <c r="X66">
        <v>59.68</v>
      </c>
      <c r="Y66">
        <v>38.700000000000003</v>
      </c>
      <c r="Z66">
        <v>11.67</v>
      </c>
      <c r="AA66">
        <v>26.64</v>
      </c>
      <c r="AB66">
        <v>7</v>
      </c>
      <c r="AC66">
        <v>0.97</v>
      </c>
      <c r="AD66">
        <v>43.54</v>
      </c>
      <c r="AE66">
        <v>29.02</v>
      </c>
      <c r="AF66">
        <v>17.420000000000002</v>
      </c>
      <c r="AG66">
        <v>0</v>
      </c>
      <c r="AH66">
        <v>186.24</v>
      </c>
      <c r="AI66">
        <v>0</v>
      </c>
      <c r="AJ66">
        <v>0</v>
      </c>
      <c r="AK66">
        <v>66.52</v>
      </c>
      <c r="AL66">
        <v>0</v>
      </c>
      <c r="AM66">
        <v>19.350000000000001</v>
      </c>
      <c r="AN66">
        <v>0</v>
      </c>
      <c r="AO66">
        <v>0</v>
      </c>
      <c r="AP66">
        <v>81.27</v>
      </c>
      <c r="AQ66">
        <v>20.32</v>
      </c>
      <c r="AR66">
        <v>0</v>
      </c>
      <c r="AS66">
        <v>14.51</v>
      </c>
      <c r="AT66">
        <v>0</v>
      </c>
      <c r="AU66">
        <v>22.22</v>
      </c>
      <c r="AV66">
        <v>32.25</v>
      </c>
      <c r="AW66">
        <v>0</v>
      </c>
      <c r="AX66">
        <v>191.19</v>
      </c>
      <c r="AY66">
        <v>2.9</v>
      </c>
      <c r="AZ66">
        <v>0</v>
      </c>
      <c r="BA66">
        <v>0</v>
      </c>
      <c r="BB66">
        <v>0</v>
      </c>
      <c r="BC66">
        <v>0.95</v>
      </c>
      <c r="BD66">
        <v>0.4</v>
      </c>
      <c r="BE66">
        <v>0.51</v>
      </c>
      <c r="BF66">
        <v>0.93</v>
      </c>
      <c r="BG66">
        <v>0.97</v>
      </c>
      <c r="BH66">
        <v>1.02</v>
      </c>
      <c r="BI66">
        <v>0.96</v>
      </c>
      <c r="BJ66">
        <v>0.61</v>
      </c>
      <c r="BK66">
        <v>0.61</v>
      </c>
      <c r="BL66">
        <v>1.35</v>
      </c>
      <c r="BM66">
        <v>0.77</v>
      </c>
      <c r="BN66">
        <v>0.48</v>
      </c>
      <c r="BO66">
        <v>2.9</v>
      </c>
      <c r="BP66">
        <v>0.68</v>
      </c>
      <c r="BQ66">
        <v>0.57999999999999996</v>
      </c>
      <c r="BR66">
        <v>0</v>
      </c>
      <c r="BS66">
        <v>0</v>
      </c>
      <c r="BT66">
        <v>241.88</v>
      </c>
      <c r="BU66">
        <v>0</v>
      </c>
      <c r="BV66">
        <v>100.12</v>
      </c>
      <c r="BW66">
        <v>71.45</v>
      </c>
      <c r="BX66">
        <v>30.62</v>
      </c>
    </row>
    <row r="67" spans="7:76">
      <c r="G67" t="s">
        <v>109</v>
      </c>
      <c r="H67" s="115">
        <v>833.18000000000006</v>
      </c>
      <c r="I67" s="88">
        <v>323.90999999999997</v>
      </c>
      <c r="J67" s="88">
        <v>201.79000000000002</v>
      </c>
      <c r="K67" s="88">
        <v>20.32</v>
      </c>
      <c r="L67" s="88">
        <v>2.9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70.63</v>
      </c>
      <c r="X67">
        <v>59.68</v>
      </c>
      <c r="Y67">
        <v>38.700000000000003</v>
      </c>
      <c r="Z67">
        <v>9.99</v>
      </c>
      <c r="AA67">
        <v>26.64</v>
      </c>
      <c r="AB67">
        <v>9.0399999999999991</v>
      </c>
      <c r="AC67">
        <v>0.97</v>
      </c>
      <c r="AD67">
        <v>43.54</v>
      </c>
      <c r="AE67">
        <v>29.02</v>
      </c>
      <c r="AF67">
        <v>17.420000000000002</v>
      </c>
      <c r="AG67">
        <v>0</v>
      </c>
      <c r="AH67">
        <v>186.24</v>
      </c>
      <c r="AI67">
        <v>0</v>
      </c>
      <c r="AJ67">
        <v>0</v>
      </c>
      <c r="AK67">
        <v>66.52</v>
      </c>
      <c r="AL67">
        <v>0</v>
      </c>
      <c r="AM67">
        <v>19.350000000000001</v>
      </c>
      <c r="AN67">
        <v>0</v>
      </c>
      <c r="AO67">
        <v>0</v>
      </c>
      <c r="AP67">
        <v>81.27</v>
      </c>
      <c r="AQ67">
        <v>10.64</v>
      </c>
      <c r="AR67">
        <v>0</v>
      </c>
      <c r="AS67">
        <v>14.51</v>
      </c>
      <c r="AT67">
        <v>0</v>
      </c>
      <c r="AU67">
        <v>22.22</v>
      </c>
      <c r="AV67">
        <v>32.25</v>
      </c>
      <c r="AW67">
        <v>0</v>
      </c>
      <c r="AX67">
        <v>191.19</v>
      </c>
      <c r="AY67">
        <v>2.9</v>
      </c>
      <c r="AZ67">
        <v>0</v>
      </c>
      <c r="BA67">
        <v>0</v>
      </c>
      <c r="BB67">
        <v>0</v>
      </c>
      <c r="BC67">
        <v>0.95</v>
      </c>
      <c r="BD67">
        <v>0.4</v>
      </c>
      <c r="BE67">
        <v>0.51</v>
      </c>
      <c r="BF67">
        <v>0.93</v>
      </c>
      <c r="BG67">
        <v>0.97</v>
      </c>
      <c r="BH67">
        <v>1.02</v>
      </c>
      <c r="BI67">
        <v>0.96</v>
      </c>
      <c r="BJ67">
        <v>0.61</v>
      </c>
      <c r="BK67">
        <v>0.61</v>
      </c>
      <c r="BL67">
        <v>1.35</v>
      </c>
      <c r="BM67">
        <v>0.77</v>
      </c>
      <c r="BN67">
        <v>0.48</v>
      </c>
      <c r="BO67">
        <v>2.9</v>
      </c>
      <c r="BP67">
        <v>0.68</v>
      </c>
      <c r="BQ67">
        <v>0.57999999999999996</v>
      </c>
      <c r="BR67">
        <v>0</v>
      </c>
      <c r="BS67">
        <v>0</v>
      </c>
      <c r="BT67">
        <v>241.88</v>
      </c>
      <c r="BU67">
        <v>0</v>
      </c>
      <c r="BV67">
        <v>100.12</v>
      </c>
      <c r="BW67">
        <v>65.56</v>
      </c>
      <c r="BX67">
        <v>28.1</v>
      </c>
    </row>
    <row r="68" spans="7:76">
      <c r="G68" t="s">
        <v>110</v>
      </c>
      <c r="H68" s="115">
        <v>815.94999999999993</v>
      </c>
      <c r="I68" s="88">
        <v>321.07999999999993</v>
      </c>
      <c r="J68" s="88">
        <v>201.79000000000002</v>
      </c>
      <c r="K68" s="88">
        <v>20.32</v>
      </c>
      <c r="L68" s="88">
        <v>2.9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70.63</v>
      </c>
      <c r="X68">
        <v>59.68</v>
      </c>
      <c r="Y68">
        <v>38.700000000000003</v>
      </c>
      <c r="Z68">
        <v>9.99</v>
      </c>
      <c r="AA68">
        <v>26.64</v>
      </c>
      <c r="AB68">
        <v>9.0399999999999991</v>
      </c>
      <c r="AC68">
        <v>0.97</v>
      </c>
      <c r="AD68">
        <v>43.54</v>
      </c>
      <c r="AE68">
        <v>29.02</v>
      </c>
      <c r="AF68">
        <v>17.420000000000002</v>
      </c>
      <c r="AG68">
        <v>0</v>
      </c>
      <c r="AH68">
        <v>186.24</v>
      </c>
      <c r="AI68">
        <v>0</v>
      </c>
      <c r="AJ68">
        <v>0</v>
      </c>
      <c r="AK68">
        <v>66.52</v>
      </c>
      <c r="AL68">
        <v>0</v>
      </c>
      <c r="AM68">
        <v>19.350000000000001</v>
      </c>
      <c r="AN68">
        <v>0</v>
      </c>
      <c r="AO68">
        <v>0</v>
      </c>
      <c r="AP68">
        <v>81.27</v>
      </c>
      <c r="AQ68">
        <v>0</v>
      </c>
      <c r="AR68">
        <v>0</v>
      </c>
      <c r="AS68">
        <v>14.51</v>
      </c>
      <c r="AT68">
        <v>0</v>
      </c>
      <c r="AU68">
        <v>22.22</v>
      </c>
      <c r="AV68">
        <v>32.25</v>
      </c>
      <c r="AW68">
        <v>0</v>
      </c>
      <c r="AX68">
        <v>191.19</v>
      </c>
      <c r="AY68">
        <v>2.9</v>
      </c>
      <c r="AZ68">
        <v>0</v>
      </c>
      <c r="BA68">
        <v>0</v>
      </c>
      <c r="BB68">
        <v>0</v>
      </c>
      <c r="BC68">
        <v>0.95</v>
      </c>
      <c r="BD68">
        <v>0.4</v>
      </c>
      <c r="BE68">
        <v>0.51</v>
      </c>
      <c r="BF68">
        <v>0.93</v>
      </c>
      <c r="BG68">
        <v>0.97</v>
      </c>
      <c r="BH68">
        <v>1.02</v>
      </c>
      <c r="BI68">
        <v>0.96</v>
      </c>
      <c r="BJ68">
        <v>0.61</v>
      </c>
      <c r="BK68">
        <v>0.61</v>
      </c>
      <c r="BL68">
        <v>1.35</v>
      </c>
      <c r="BM68">
        <v>0.77</v>
      </c>
      <c r="BN68">
        <v>0.48</v>
      </c>
      <c r="BO68">
        <v>2.9</v>
      </c>
      <c r="BP68">
        <v>0.68</v>
      </c>
      <c r="BQ68">
        <v>0.57999999999999996</v>
      </c>
      <c r="BR68">
        <v>0</v>
      </c>
      <c r="BS68">
        <v>0</v>
      </c>
      <c r="BT68">
        <v>241.88</v>
      </c>
      <c r="BU68">
        <v>0</v>
      </c>
      <c r="BV68">
        <v>100.12</v>
      </c>
      <c r="BW68">
        <v>58.97</v>
      </c>
      <c r="BX68">
        <v>25.27</v>
      </c>
    </row>
    <row r="69" spans="7:76">
      <c r="G69" t="s">
        <v>111</v>
      </c>
      <c r="H69" s="115">
        <v>843.82999999999993</v>
      </c>
      <c r="I69" s="88">
        <v>318.10999999999996</v>
      </c>
      <c r="J69" s="88">
        <v>201.79000000000002</v>
      </c>
      <c r="K69" s="88">
        <v>20.32</v>
      </c>
      <c r="L69" s="88">
        <v>2.9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70.63</v>
      </c>
      <c r="X69">
        <v>59.68</v>
      </c>
      <c r="Y69">
        <v>38.700000000000003</v>
      </c>
      <c r="Z69">
        <v>9.99</v>
      </c>
      <c r="AA69">
        <v>26.64</v>
      </c>
      <c r="AB69">
        <v>9.0399999999999991</v>
      </c>
      <c r="AC69">
        <v>0.97</v>
      </c>
      <c r="AD69">
        <v>43.54</v>
      </c>
      <c r="AE69">
        <v>29.02</v>
      </c>
      <c r="AF69">
        <v>17.420000000000002</v>
      </c>
      <c r="AG69">
        <v>0</v>
      </c>
      <c r="AH69">
        <v>186.24</v>
      </c>
      <c r="AI69">
        <v>0</v>
      </c>
      <c r="AJ69">
        <v>0</v>
      </c>
      <c r="AK69">
        <v>66.52</v>
      </c>
      <c r="AL69">
        <v>0</v>
      </c>
      <c r="AM69">
        <v>19.350000000000001</v>
      </c>
      <c r="AN69">
        <v>0</v>
      </c>
      <c r="AO69">
        <v>0</v>
      </c>
      <c r="AP69">
        <v>81.27</v>
      </c>
      <c r="AQ69">
        <v>34.83</v>
      </c>
      <c r="AR69">
        <v>0</v>
      </c>
      <c r="AS69">
        <v>14.51</v>
      </c>
      <c r="AT69">
        <v>0</v>
      </c>
      <c r="AU69">
        <v>22.22</v>
      </c>
      <c r="AV69">
        <v>32.25</v>
      </c>
      <c r="AW69">
        <v>0</v>
      </c>
      <c r="AX69">
        <v>191.19</v>
      </c>
      <c r="AY69">
        <v>2.9</v>
      </c>
      <c r="AZ69">
        <v>0</v>
      </c>
      <c r="BA69">
        <v>0</v>
      </c>
      <c r="BB69">
        <v>0</v>
      </c>
      <c r="BC69">
        <v>0.95</v>
      </c>
      <c r="BD69">
        <v>0.4</v>
      </c>
      <c r="BE69">
        <v>0.51</v>
      </c>
      <c r="BF69">
        <v>0.93</v>
      </c>
      <c r="BG69">
        <v>0.97</v>
      </c>
      <c r="BH69">
        <v>1.02</v>
      </c>
      <c r="BI69">
        <v>0.96</v>
      </c>
      <c r="BJ69">
        <v>0.61</v>
      </c>
      <c r="BK69">
        <v>0.61</v>
      </c>
      <c r="BL69">
        <v>1.35</v>
      </c>
      <c r="BM69">
        <v>0.77</v>
      </c>
      <c r="BN69">
        <v>0.48</v>
      </c>
      <c r="BO69">
        <v>2.9</v>
      </c>
      <c r="BP69">
        <v>0.68</v>
      </c>
      <c r="BQ69">
        <v>0.57999999999999996</v>
      </c>
      <c r="BR69">
        <v>0</v>
      </c>
      <c r="BS69">
        <v>0</v>
      </c>
      <c r="BT69">
        <v>241.88</v>
      </c>
      <c r="BU69">
        <v>0</v>
      </c>
      <c r="BV69">
        <v>100.12</v>
      </c>
      <c r="BW69">
        <v>52.02</v>
      </c>
      <c r="BX69">
        <v>22.3</v>
      </c>
    </row>
    <row r="70" spans="7:76">
      <c r="G70" t="s">
        <v>112</v>
      </c>
      <c r="H70" s="115">
        <v>817.49999999999989</v>
      </c>
      <c r="I70" s="88">
        <v>315.10999999999996</v>
      </c>
      <c r="J70" s="88">
        <v>201.79000000000002</v>
      </c>
      <c r="K70" s="88">
        <v>20.32</v>
      </c>
      <c r="L70" s="88">
        <v>2.9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70.63</v>
      </c>
      <c r="X70">
        <v>59.68</v>
      </c>
      <c r="Y70">
        <v>38.700000000000003</v>
      </c>
      <c r="Z70">
        <v>9.99</v>
      </c>
      <c r="AA70">
        <v>26.64</v>
      </c>
      <c r="AB70">
        <v>9.0399999999999991</v>
      </c>
      <c r="AC70">
        <v>0.97</v>
      </c>
      <c r="AD70">
        <v>43.54</v>
      </c>
      <c r="AE70">
        <v>29.02</v>
      </c>
      <c r="AF70">
        <v>17.420000000000002</v>
      </c>
      <c r="AG70">
        <v>0</v>
      </c>
      <c r="AH70">
        <v>186.24</v>
      </c>
      <c r="AI70">
        <v>0</v>
      </c>
      <c r="AJ70">
        <v>0</v>
      </c>
      <c r="AK70">
        <v>66.52</v>
      </c>
      <c r="AL70">
        <v>0</v>
      </c>
      <c r="AM70">
        <v>19.350000000000001</v>
      </c>
      <c r="AN70">
        <v>0</v>
      </c>
      <c r="AO70">
        <v>0</v>
      </c>
      <c r="AP70">
        <v>81.27</v>
      </c>
      <c r="AQ70">
        <v>15.48</v>
      </c>
      <c r="AR70">
        <v>0</v>
      </c>
      <c r="AS70">
        <v>14.51</v>
      </c>
      <c r="AT70">
        <v>0</v>
      </c>
      <c r="AU70">
        <v>22.22</v>
      </c>
      <c r="AV70">
        <v>32.25</v>
      </c>
      <c r="AW70">
        <v>0</v>
      </c>
      <c r="AX70">
        <v>191.19</v>
      </c>
      <c r="AY70">
        <v>2.9</v>
      </c>
      <c r="AZ70">
        <v>0</v>
      </c>
      <c r="BA70">
        <v>0</v>
      </c>
      <c r="BB70">
        <v>0</v>
      </c>
      <c r="BC70">
        <v>0.95</v>
      </c>
      <c r="BD70">
        <v>0.4</v>
      </c>
      <c r="BE70">
        <v>0.51</v>
      </c>
      <c r="BF70">
        <v>0.93</v>
      </c>
      <c r="BG70">
        <v>0.97</v>
      </c>
      <c r="BH70">
        <v>1.02</v>
      </c>
      <c r="BI70">
        <v>0.96</v>
      </c>
      <c r="BJ70">
        <v>0.61</v>
      </c>
      <c r="BK70">
        <v>0.61</v>
      </c>
      <c r="BL70">
        <v>1.35</v>
      </c>
      <c r="BM70">
        <v>0.77</v>
      </c>
      <c r="BN70">
        <v>0.48</v>
      </c>
      <c r="BO70">
        <v>2.9</v>
      </c>
      <c r="BP70">
        <v>0.68</v>
      </c>
      <c r="BQ70">
        <v>0.57999999999999996</v>
      </c>
      <c r="BR70">
        <v>0</v>
      </c>
      <c r="BS70">
        <v>0</v>
      </c>
      <c r="BT70">
        <v>241.88</v>
      </c>
      <c r="BU70">
        <v>0</v>
      </c>
      <c r="BV70">
        <v>100.12</v>
      </c>
      <c r="BW70">
        <v>45.04</v>
      </c>
      <c r="BX70">
        <v>19.3</v>
      </c>
    </row>
    <row r="71" spans="7:76">
      <c r="G71" t="s">
        <v>113</v>
      </c>
      <c r="H71" s="115">
        <v>815.8399999999998</v>
      </c>
      <c r="I71" s="88">
        <v>283.61</v>
      </c>
      <c r="J71" s="88">
        <v>201.79000000000002</v>
      </c>
      <c r="K71" s="88">
        <v>20.32</v>
      </c>
      <c r="L71" s="88">
        <v>2.9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70.63</v>
      </c>
      <c r="X71">
        <v>0</v>
      </c>
      <c r="Y71">
        <v>0</v>
      </c>
      <c r="Z71">
        <v>9.99</v>
      </c>
      <c r="AA71">
        <v>26.64</v>
      </c>
      <c r="AB71">
        <v>9.0399999999999991</v>
      </c>
      <c r="AC71">
        <v>0.97</v>
      </c>
      <c r="AD71">
        <v>43.54</v>
      </c>
      <c r="AE71">
        <v>0</v>
      </c>
      <c r="AF71">
        <v>17.420000000000002</v>
      </c>
      <c r="AG71">
        <v>0</v>
      </c>
      <c r="AH71">
        <v>186.24</v>
      </c>
      <c r="AI71">
        <v>0</v>
      </c>
      <c r="AJ71">
        <v>0</v>
      </c>
      <c r="AK71">
        <v>66.52</v>
      </c>
      <c r="AL71">
        <v>0</v>
      </c>
      <c r="AM71">
        <v>19.350000000000001</v>
      </c>
      <c r="AN71">
        <v>0</v>
      </c>
      <c r="AO71">
        <v>0</v>
      </c>
      <c r="AP71">
        <v>81.27</v>
      </c>
      <c r="AQ71">
        <v>49.34</v>
      </c>
      <c r="AR71">
        <v>69.66</v>
      </c>
      <c r="AS71">
        <v>14.51</v>
      </c>
      <c r="AT71">
        <v>0</v>
      </c>
      <c r="AU71">
        <v>22.22</v>
      </c>
      <c r="AV71">
        <v>32.25</v>
      </c>
      <c r="AW71">
        <v>0</v>
      </c>
      <c r="AX71">
        <v>191.19</v>
      </c>
      <c r="AY71">
        <v>2.9</v>
      </c>
      <c r="AZ71">
        <v>0</v>
      </c>
      <c r="BA71">
        <v>0</v>
      </c>
      <c r="BB71">
        <v>0</v>
      </c>
      <c r="BC71">
        <v>0.95</v>
      </c>
      <c r="BD71">
        <v>0.4</v>
      </c>
      <c r="BE71">
        <v>0.51</v>
      </c>
      <c r="BF71">
        <v>0.93</v>
      </c>
      <c r="BG71">
        <v>0.97</v>
      </c>
      <c r="BH71">
        <v>1.02</v>
      </c>
      <c r="BI71">
        <v>0.96</v>
      </c>
      <c r="BJ71">
        <v>0.61</v>
      </c>
      <c r="BK71">
        <v>0.61</v>
      </c>
      <c r="BL71">
        <v>1.35</v>
      </c>
      <c r="BM71">
        <v>0.77</v>
      </c>
      <c r="BN71">
        <v>0.48</v>
      </c>
      <c r="BO71">
        <v>2.9</v>
      </c>
      <c r="BP71">
        <v>0.68</v>
      </c>
      <c r="BQ71">
        <v>0.57999999999999996</v>
      </c>
      <c r="BR71">
        <v>0</v>
      </c>
      <c r="BS71">
        <v>0</v>
      </c>
      <c r="BT71">
        <v>241.88</v>
      </c>
      <c r="BU71">
        <v>0</v>
      </c>
      <c r="BV71">
        <v>100.12</v>
      </c>
      <c r="BW71">
        <v>38.54</v>
      </c>
      <c r="BX71">
        <v>16.52</v>
      </c>
    </row>
    <row r="72" spans="7:76">
      <c r="G72" t="s">
        <v>114</v>
      </c>
      <c r="H72" s="115">
        <v>809.66999999999985</v>
      </c>
      <c r="I72" s="88">
        <v>280.96000000000004</v>
      </c>
      <c r="J72" s="88">
        <v>201.79000000000002</v>
      </c>
      <c r="K72" s="88">
        <v>20.32</v>
      </c>
      <c r="L72" s="88">
        <v>2.9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70.63</v>
      </c>
      <c r="X72">
        <v>0</v>
      </c>
      <c r="Y72">
        <v>0</v>
      </c>
      <c r="Z72">
        <v>9.99</v>
      </c>
      <c r="AA72">
        <v>26.64</v>
      </c>
      <c r="AB72">
        <v>9.0399999999999991</v>
      </c>
      <c r="AC72">
        <v>0.97</v>
      </c>
      <c r="AD72">
        <v>43.54</v>
      </c>
      <c r="AE72">
        <v>0</v>
      </c>
      <c r="AF72">
        <v>17.420000000000002</v>
      </c>
      <c r="AG72">
        <v>0</v>
      </c>
      <c r="AH72">
        <v>186.24</v>
      </c>
      <c r="AI72">
        <v>0</v>
      </c>
      <c r="AJ72">
        <v>0</v>
      </c>
      <c r="AK72">
        <v>66.52</v>
      </c>
      <c r="AL72">
        <v>0</v>
      </c>
      <c r="AM72">
        <v>19.350000000000001</v>
      </c>
      <c r="AN72">
        <v>0</v>
      </c>
      <c r="AO72">
        <v>0</v>
      </c>
      <c r="AP72">
        <v>81.27</v>
      </c>
      <c r="AQ72">
        <v>49.34</v>
      </c>
      <c r="AR72">
        <v>69.66</v>
      </c>
      <c r="AS72">
        <v>14.51</v>
      </c>
      <c r="AT72">
        <v>0</v>
      </c>
      <c r="AU72">
        <v>22.22</v>
      </c>
      <c r="AV72">
        <v>32.25</v>
      </c>
      <c r="AW72">
        <v>0</v>
      </c>
      <c r="AX72">
        <v>191.19</v>
      </c>
      <c r="AY72">
        <v>2.9</v>
      </c>
      <c r="AZ72">
        <v>0</v>
      </c>
      <c r="BA72">
        <v>0</v>
      </c>
      <c r="BB72">
        <v>0</v>
      </c>
      <c r="BC72">
        <v>0.95</v>
      </c>
      <c r="BD72">
        <v>0.4</v>
      </c>
      <c r="BE72">
        <v>0.51</v>
      </c>
      <c r="BF72">
        <v>0.93</v>
      </c>
      <c r="BG72">
        <v>0.97</v>
      </c>
      <c r="BH72">
        <v>1.02</v>
      </c>
      <c r="BI72">
        <v>0.96</v>
      </c>
      <c r="BJ72">
        <v>0.61</v>
      </c>
      <c r="BK72">
        <v>0.61</v>
      </c>
      <c r="BL72">
        <v>1.35</v>
      </c>
      <c r="BM72">
        <v>0.77</v>
      </c>
      <c r="BN72">
        <v>0.48</v>
      </c>
      <c r="BO72">
        <v>2.9</v>
      </c>
      <c r="BP72">
        <v>0.68</v>
      </c>
      <c r="BQ72">
        <v>0.57999999999999996</v>
      </c>
      <c r="BR72">
        <v>0</v>
      </c>
      <c r="BS72">
        <v>0</v>
      </c>
      <c r="BT72">
        <v>241.88</v>
      </c>
      <c r="BU72">
        <v>0</v>
      </c>
      <c r="BV72">
        <v>100.12</v>
      </c>
      <c r="BW72">
        <v>32.369999999999997</v>
      </c>
      <c r="BX72">
        <v>13.87</v>
      </c>
    </row>
    <row r="73" spans="7:76">
      <c r="G73" t="s">
        <v>115</v>
      </c>
      <c r="H73" s="115">
        <v>837.35</v>
      </c>
      <c r="I73" s="88">
        <v>278.32000000000005</v>
      </c>
      <c r="J73" s="88">
        <v>201.79000000000002</v>
      </c>
      <c r="K73" s="88">
        <v>20.32</v>
      </c>
      <c r="L73" s="88">
        <v>2.9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70.63</v>
      </c>
      <c r="X73">
        <v>0</v>
      </c>
      <c r="Y73">
        <v>0</v>
      </c>
      <c r="Z73">
        <v>9.99</v>
      </c>
      <c r="AA73">
        <v>26.64</v>
      </c>
      <c r="AB73">
        <v>9.0399999999999991</v>
      </c>
      <c r="AC73">
        <v>0.97</v>
      </c>
      <c r="AD73">
        <v>43.54</v>
      </c>
      <c r="AE73">
        <v>0</v>
      </c>
      <c r="AF73">
        <v>17.420000000000002</v>
      </c>
      <c r="AG73">
        <v>0</v>
      </c>
      <c r="AH73">
        <v>186.24</v>
      </c>
      <c r="AI73">
        <v>0</v>
      </c>
      <c r="AJ73">
        <v>0</v>
      </c>
      <c r="AK73">
        <v>66.52</v>
      </c>
      <c r="AL73">
        <v>0</v>
      </c>
      <c r="AM73">
        <v>19.350000000000001</v>
      </c>
      <c r="AN73">
        <v>0</v>
      </c>
      <c r="AO73">
        <v>0</v>
      </c>
      <c r="AP73">
        <v>81.27</v>
      </c>
      <c r="AQ73">
        <v>83.2</v>
      </c>
      <c r="AR73">
        <v>69.66</v>
      </c>
      <c r="AS73">
        <v>14.51</v>
      </c>
      <c r="AT73">
        <v>0</v>
      </c>
      <c r="AU73">
        <v>22.22</v>
      </c>
      <c r="AV73">
        <v>32.25</v>
      </c>
      <c r="AW73">
        <v>0</v>
      </c>
      <c r="AX73">
        <v>191.19</v>
      </c>
      <c r="AY73">
        <v>2.9</v>
      </c>
      <c r="AZ73">
        <v>0</v>
      </c>
      <c r="BA73">
        <v>0</v>
      </c>
      <c r="BB73">
        <v>0</v>
      </c>
      <c r="BC73">
        <v>0.95</v>
      </c>
      <c r="BD73">
        <v>0.4</v>
      </c>
      <c r="BE73">
        <v>0.51</v>
      </c>
      <c r="BF73">
        <v>0.93</v>
      </c>
      <c r="BG73">
        <v>0.97</v>
      </c>
      <c r="BH73">
        <v>1.02</v>
      </c>
      <c r="BI73">
        <v>0.96</v>
      </c>
      <c r="BJ73">
        <v>0.61</v>
      </c>
      <c r="BK73">
        <v>0.61</v>
      </c>
      <c r="BL73">
        <v>1.35</v>
      </c>
      <c r="BM73">
        <v>0.77</v>
      </c>
      <c r="BN73">
        <v>0.48</v>
      </c>
      <c r="BO73">
        <v>2.9</v>
      </c>
      <c r="BP73">
        <v>0.68</v>
      </c>
      <c r="BQ73">
        <v>0.57999999999999996</v>
      </c>
      <c r="BR73">
        <v>0</v>
      </c>
      <c r="BS73">
        <v>0</v>
      </c>
      <c r="BT73">
        <v>241.88</v>
      </c>
      <c r="BU73">
        <v>0</v>
      </c>
      <c r="BV73">
        <v>100.12</v>
      </c>
      <c r="BW73">
        <v>26.19</v>
      </c>
      <c r="BX73">
        <v>11.23</v>
      </c>
    </row>
    <row r="74" spans="7:76">
      <c r="G74" t="s">
        <v>116</v>
      </c>
      <c r="H74" s="115">
        <v>831.5</v>
      </c>
      <c r="I74" s="88">
        <v>275.81000000000006</v>
      </c>
      <c r="J74" s="88">
        <v>201.79000000000002</v>
      </c>
      <c r="K74" s="88">
        <v>20.32</v>
      </c>
      <c r="L74" s="88">
        <v>2.9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70.63</v>
      </c>
      <c r="X74">
        <v>0</v>
      </c>
      <c r="Y74">
        <v>0</v>
      </c>
      <c r="Z74">
        <v>9.99</v>
      </c>
      <c r="AA74">
        <v>26.64</v>
      </c>
      <c r="AB74">
        <v>9.0399999999999991</v>
      </c>
      <c r="AC74">
        <v>0.97</v>
      </c>
      <c r="AD74">
        <v>43.54</v>
      </c>
      <c r="AE74">
        <v>0</v>
      </c>
      <c r="AF74">
        <v>17.420000000000002</v>
      </c>
      <c r="AG74">
        <v>0</v>
      </c>
      <c r="AH74">
        <v>186.24</v>
      </c>
      <c r="AI74">
        <v>0</v>
      </c>
      <c r="AJ74">
        <v>0</v>
      </c>
      <c r="AK74">
        <v>66.52</v>
      </c>
      <c r="AL74">
        <v>0</v>
      </c>
      <c r="AM74">
        <v>19.350000000000001</v>
      </c>
      <c r="AN74">
        <v>0</v>
      </c>
      <c r="AO74">
        <v>0</v>
      </c>
      <c r="AP74">
        <v>81.27</v>
      </c>
      <c r="AQ74">
        <v>83.2</v>
      </c>
      <c r="AR74">
        <v>69.66</v>
      </c>
      <c r="AS74">
        <v>14.51</v>
      </c>
      <c r="AT74">
        <v>0</v>
      </c>
      <c r="AU74">
        <v>22.22</v>
      </c>
      <c r="AV74">
        <v>32.25</v>
      </c>
      <c r="AW74">
        <v>0</v>
      </c>
      <c r="AX74">
        <v>191.19</v>
      </c>
      <c r="AY74">
        <v>2.9</v>
      </c>
      <c r="AZ74">
        <v>0</v>
      </c>
      <c r="BA74">
        <v>0</v>
      </c>
      <c r="BB74">
        <v>0</v>
      </c>
      <c r="BC74">
        <v>0.95</v>
      </c>
      <c r="BD74">
        <v>0.4</v>
      </c>
      <c r="BE74">
        <v>0.51</v>
      </c>
      <c r="BF74">
        <v>0.93</v>
      </c>
      <c r="BG74">
        <v>0.97</v>
      </c>
      <c r="BH74">
        <v>1.02</v>
      </c>
      <c r="BI74">
        <v>0.96</v>
      </c>
      <c r="BJ74">
        <v>0.61</v>
      </c>
      <c r="BK74">
        <v>0.61</v>
      </c>
      <c r="BL74">
        <v>1.35</v>
      </c>
      <c r="BM74">
        <v>0.77</v>
      </c>
      <c r="BN74">
        <v>0.48</v>
      </c>
      <c r="BO74">
        <v>2.9</v>
      </c>
      <c r="BP74">
        <v>0.68</v>
      </c>
      <c r="BQ74">
        <v>0.57999999999999996</v>
      </c>
      <c r="BR74">
        <v>0</v>
      </c>
      <c r="BS74">
        <v>0</v>
      </c>
      <c r="BT74">
        <v>241.88</v>
      </c>
      <c r="BU74">
        <v>0</v>
      </c>
      <c r="BV74">
        <v>100.12</v>
      </c>
      <c r="BW74">
        <v>20.34</v>
      </c>
      <c r="BX74">
        <v>8.7200000000000006</v>
      </c>
    </row>
    <row r="75" spans="7:76">
      <c r="G75" t="s">
        <v>117</v>
      </c>
      <c r="H75" s="115">
        <v>813.08999999999992</v>
      </c>
      <c r="I75" s="88">
        <v>344.1</v>
      </c>
      <c r="J75" s="88">
        <v>204.12</v>
      </c>
      <c r="K75" s="88">
        <v>0.97</v>
      </c>
      <c r="L75" s="88">
        <v>2.9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70.63</v>
      </c>
      <c r="X75">
        <v>0</v>
      </c>
      <c r="Y75">
        <v>0</v>
      </c>
      <c r="Z75">
        <v>12.32</v>
      </c>
      <c r="AA75">
        <v>26.64</v>
      </c>
      <c r="AB75">
        <v>9.0399999999999991</v>
      </c>
      <c r="AC75">
        <v>0.97</v>
      </c>
      <c r="AD75">
        <v>43.54</v>
      </c>
      <c r="AE75">
        <v>0</v>
      </c>
      <c r="AF75">
        <v>17.420000000000002</v>
      </c>
      <c r="AG75">
        <v>0</v>
      </c>
      <c r="AH75">
        <v>186.24</v>
      </c>
      <c r="AI75">
        <v>0</v>
      </c>
      <c r="AJ75">
        <v>0</v>
      </c>
      <c r="AK75">
        <v>66.52</v>
      </c>
      <c r="AL75">
        <v>0</v>
      </c>
      <c r="AM75">
        <v>0</v>
      </c>
      <c r="AN75">
        <v>0</v>
      </c>
      <c r="AO75">
        <v>0</v>
      </c>
      <c r="AP75">
        <v>81.27</v>
      </c>
      <c r="AQ75">
        <v>0</v>
      </c>
      <c r="AR75">
        <v>62.89</v>
      </c>
      <c r="AS75">
        <v>14.51</v>
      </c>
      <c r="AT75">
        <v>0</v>
      </c>
      <c r="AU75">
        <v>22.22</v>
      </c>
      <c r="AV75">
        <v>32.25</v>
      </c>
      <c r="AW75">
        <v>0</v>
      </c>
      <c r="AX75">
        <v>191.19</v>
      </c>
      <c r="AY75">
        <v>2.9</v>
      </c>
      <c r="AZ75">
        <v>0</v>
      </c>
      <c r="BA75">
        <v>0</v>
      </c>
      <c r="BB75">
        <v>0</v>
      </c>
      <c r="BC75">
        <v>0.95</v>
      </c>
      <c r="BD75">
        <v>0.4</v>
      </c>
      <c r="BE75">
        <v>0.51</v>
      </c>
      <c r="BF75">
        <v>0.93</v>
      </c>
      <c r="BG75">
        <v>0.97</v>
      </c>
      <c r="BH75">
        <v>1.02</v>
      </c>
      <c r="BI75">
        <v>0.96</v>
      </c>
      <c r="BJ75">
        <v>0.61</v>
      </c>
      <c r="BK75">
        <v>0.61</v>
      </c>
      <c r="BL75">
        <v>1.35</v>
      </c>
      <c r="BM75">
        <v>0.77</v>
      </c>
      <c r="BN75">
        <v>0.48</v>
      </c>
      <c r="BO75">
        <v>2.9</v>
      </c>
      <c r="BP75">
        <v>0.68</v>
      </c>
      <c r="BQ75">
        <v>0.57999999999999996</v>
      </c>
      <c r="BR75">
        <v>0</v>
      </c>
      <c r="BS75">
        <v>21.87</v>
      </c>
      <c r="BT75">
        <v>290.25</v>
      </c>
      <c r="BU75">
        <v>77.400000000000006</v>
      </c>
      <c r="BV75">
        <v>100.12</v>
      </c>
      <c r="BW75">
        <v>14.89</v>
      </c>
      <c r="BX75">
        <v>6.38</v>
      </c>
    </row>
    <row r="76" spans="7:76">
      <c r="G76" t="s">
        <v>118</v>
      </c>
      <c r="H76" s="115">
        <v>808.1099999999999</v>
      </c>
      <c r="I76" s="88">
        <v>341.96000000000004</v>
      </c>
      <c r="J76" s="88">
        <v>204.12</v>
      </c>
      <c r="K76" s="88">
        <v>0.97</v>
      </c>
      <c r="L76" s="88">
        <v>2.9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70.63</v>
      </c>
      <c r="X76">
        <v>0</v>
      </c>
      <c r="Y76">
        <v>0</v>
      </c>
      <c r="Z76">
        <v>12.32</v>
      </c>
      <c r="AA76">
        <v>26.64</v>
      </c>
      <c r="AB76">
        <v>9.0399999999999991</v>
      </c>
      <c r="AC76">
        <v>0.97</v>
      </c>
      <c r="AD76">
        <v>43.54</v>
      </c>
      <c r="AE76">
        <v>0</v>
      </c>
      <c r="AF76">
        <v>17.420000000000002</v>
      </c>
      <c r="AG76">
        <v>0</v>
      </c>
      <c r="AH76">
        <v>186.24</v>
      </c>
      <c r="AI76">
        <v>0</v>
      </c>
      <c r="AJ76">
        <v>0</v>
      </c>
      <c r="AK76">
        <v>66.52</v>
      </c>
      <c r="AL76">
        <v>0</v>
      </c>
      <c r="AM76">
        <v>0</v>
      </c>
      <c r="AN76">
        <v>0</v>
      </c>
      <c r="AO76">
        <v>0</v>
      </c>
      <c r="AP76">
        <v>81.27</v>
      </c>
      <c r="AQ76">
        <v>0</v>
      </c>
      <c r="AR76">
        <v>62.89</v>
      </c>
      <c r="AS76">
        <v>14.51</v>
      </c>
      <c r="AT76">
        <v>0</v>
      </c>
      <c r="AU76">
        <v>22.22</v>
      </c>
      <c r="AV76">
        <v>32.25</v>
      </c>
      <c r="AW76">
        <v>0</v>
      </c>
      <c r="AX76">
        <v>191.19</v>
      </c>
      <c r="AY76">
        <v>2.9</v>
      </c>
      <c r="AZ76">
        <v>0</v>
      </c>
      <c r="BA76">
        <v>0</v>
      </c>
      <c r="BB76">
        <v>0</v>
      </c>
      <c r="BC76">
        <v>0.95</v>
      </c>
      <c r="BD76">
        <v>0.4</v>
      </c>
      <c r="BE76">
        <v>0.51</v>
      </c>
      <c r="BF76">
        <v>0.93</v>
      </c>
      <c r="BG76">
        <v>0.97</v>
      </c>
      <c r="BH76">
        <v>1.02</v>
      </c>
      <c r="BI76">
        <v>0.96</v>
      </c>
      <c r="BJ76">
        <v>0.61</v>
      </c>
      <c r="BK76">
        <v>0.61</v>
      </c>
      <c r="BL76">
        <v>1.35</v>
      </c>
      <c r="BM76">
        <v>0.77</v>
      </c>
      <c r="BN76">
        <v>0.48</v>
      </c>
      <c r="BO76">
        <v>2.9</v>
      </c>
      <c r="BP76">
        <v>0.68</v>
      </c>
      <c r="BQ76">
        <v>0.57999999999999996</v>
      </c>
      <c r="BR76">
        <v>0</v>
      </c>
      <c r="BS76">
        <v>21.87</v>
      </c>
      <c r="BT76">
        <v>290.25</v>
      </c>
      <c r="BU76">
        <v>77.400000000000006</v>
      </c>
      <c r="BV76">
        <v>100.12</v>
      </c>
      <c r="BW76">
        <v>9.91</v>
      </c>
      <c r="BX76">
        <v>4.24</v>
      </c>
    </row>
    <row r="77" spans="7:76">
      <c r="G77" t="s">
        <v>119</v>
      </c>
      <c r="H77" s="115">
        <v>803.65</v>
      </c>
      <c r="I77" s="88">
        <v>340.05</v>
      </c>
      <c r="J77" s="88">
        <v>204.12</v>
      </c>
      <c r="K77" s="88">
        <v>0.97</v>
      </c>
      <c r="L77" s="88">
        <v>2.9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70.63</v>
      </c>
      <c r="X77">
        <v>0</v>
      </c>
      <c r="Y77">
        <v>0</v>
      </c>
      <c r="Z77">
        <v>12.32</v>
      </c>
      <c r="AA77">
        <v>26.64</v>
      </c>
      <c r="AB77">
        <v>9.0399999999999991</v>
      </c>
      <c r="AC77">
        <v>0.97</v>
      </c>
      <c r="AD77">
        <v>43.54</v>
      </c>
      <c r="AE77">
        <v>0</v>
      </c>
      <c r="AF77">
        <v>17.420000000000002</v>
      </c>
      <c r="AG77">
        <v>0</v>
      </c>
      <c r="AH77">
        <v>186.24</v>
      </c>
      <c r="AI77">
        <v>0</v>
      </c>
      <c r="AJ77">
        <v>0</v>
      </c>
      <c r="AK77">
        <v>66.52</v>
      </c>
      <c r="AL77">
        <v>0</v>
      </c>
      <c r="AM77">
        <v>0</v>
      </c>
      <c r="AN77">
        <v>0</v>
      </c>
      <c r="AO77">
        <v>0</v>
      </c>
      <c r="AP77">
        <v>81.27</v>
      </c>
      <c r="AQ77">
        <v>0</v>
      </c>
      <c r="AR77">
        <v>62.89</v>
      </c>
      <c r="AS77">
        <v>14.51</v>
      </c>
      <c r="AT77">
        <v>0</v>
      </c>
      <c r="AU77">
        <v>22.22</v>
      </c>
      <c r="AV77">
        <v>32.25</v>
      </c>
      <c r="AW77">
        <v>0</v>
      </c>
      <c r="AX77">
        <v>191.19</v>
      </c>
      <c r="AY77">
        <v>2.9</v>
      </c>
      <c r="AZ77">
        <v>0</v>
      </c>
      <c r="BA77">
        <v>0</v>
      </c>
      <c r="BB77">
        <v>0</v>
      </c>
      <c r="BC77">
        <v>0.95</v>
      </c>
      <c r="BD77">
        <v>0.4</v>
      </c>
      <c r="BE77">
        <v>0.51</v>
      </c>
      <c r="BF77">
        <v>0.93</v>
      </c>
      <c r="BG77">
        <v>0.97</v>
      </c>
      <c r="BH77">
        <v>1.02</v>
      </c>
      <c r="BI77">
        <v>0.96</v>
      </c>
      <c r="BJ77">
        <v>0.61</v>
      </c>
      <c r="BK77">
        <v>0.61</v>
      </c>
      <c r="BL77">
        <v>1.35</v>
      </c>
      <c r="BM77">
        <v>0.77</v>
      </c>
      <c r="BN77">
        <v>0.48</v>
      </c>
      <c r="BO77">
        <v>2.9</v>
      </c>
      <c r="BP77">
        <v>0.68</v>
      </c>
      <c r="BQ77">
        <v>0.57999999999999996</v>
      </c>
      <c r="BR77">
        <v>0</v>
      </c>
      <c r="BS77">
        <v>21.87</v>
      </c>
      <c r="BT77">
        <v>290.25</v>
      </c>
      <c r="BU77">
        <v>77.400000000000006</v>
      </c>
      <c r="BV77">
        <v>100.12</v>
      </c>
      <c r="BW77">
        <v>5.45</v>
      </c>
      <c r="BX77">
        <v>2.33</v>
      </c>
    </row>
    <row r="78" spans="7:76">
      <c r="G78" t="s">
        <v>120</v>
      </c>
      <c r="H78" s="115">
        <v>800.31999999999994</v>
      </c>
      <c r="I78" s="88">
        <v>338.63000000000005</v>
      </c>
      <c r="J78" s="88">
        <v>204.12</v>
      </c>
      <c r="K78" s="88">
        <v>0.97</v>
      </c>
      <c r="L78" s="88">
        <v>2.9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70.63</v>
      </c>
      <c r="X78">
        <v>0</v>
      </c>
      <c r="Y78">
        <v>0</v>
      </c>
      <c r="Z78">
        <v>12.32</v>
      </c>
      <c r="AA78">
        <v>26.64</v>
      </c>
      <c r="AB78">
        <v>9.0399999999999991</v>
      </c>
      <c r="AC78">
        <v>0.97</v>
      </c>
      <c r="AD78">
        <v>43.54</v>
      </c>
      <c r="AE78">
        <v>0</v>
      </c>
      <c r="AF78">
        <v>17.420000000000002</v>
      </c>
      <c r="AG78">
        <v>0</v>
      </c>
      <c r="AH78">
        <v>186.24</v>
      </c>
      <c r="AI78">
        <v>0</v>
      </c>
      <c r="AJ78">
        <v>0</v>
      </c>
      <c r="AK78">
        <v>66.52</v>
      </c>
      <c r="AL78">
        <v>0</v>
      </c>
      <c r="AM78">
        <v>0</v>
      </c>
      <c r="AN78">
        <v>0</v>
      </c>
      <c r="AO78">
        <v>0</v>
      </c>
      <c r="AP78">
        <v>81.27</v>
      </c>
      <c r="AQ78">
        <v>0</v>
      </c>
      <c r="AR78">
        <v>62.89</v>
      </c>
      <c r="AS78">
        <v>14.51</v>
      </c>
      <c r="AT78">
        <v>0</v>
      </c>
      <c r="AU78">
        <v>22.22</v>
      </c>
      <c r="AV78">
        <v>32.25</v>
      </c>
      <c r="AW78">
        <v>0</v>
      </c>
      <c r="AX78">
        <v>191.19</v>
      </c>
      <c r="AY78">
        <v>2.9</v>
      </c>
      <c r="AZ78">
        <v>0</v>
      </c>
      <c r="BA78">
        <v>0</v>
      </c>
      <c r="BB78">
        <v>0</v>
      </c>
      <c r="BC78">
        <v>0.95</v>
      </c>
      <c r="BD78">
        <v>0.4</v>
      </c>
      <c r="BE78">
        <v>0.51</v>
      </c>
      <c r="BF78">
        <v>0.93</v>
      </c>
      <c r="BG78">
        <v>0.97</v>
      </c>
      <c r="BH78">
        <v>1.02</v>
      </c>
      <c r="BI78">
        <v>0.96</v>
      </c>
      <c r="BJ78">
        <v>0.61</v>
      </c>
      <c r="BK78">
        <v>0.61</v>
      </c>
      <c r="BL78">
        <v>1.35</v>
      </c>
      <c r="BM78">
        <v>0.77</v>
      </c>
      <c r="BN78">
        <v>0.48</v>
      </c>
      <c r="BO78">
        <v>2.9</v>
      </c>
      <c r="BP78">
        <v>0.68</v>
      </c>
      <c r="BQ78">
        <v>0.57999999999999996</v>
      </c>
      <c r="BR78">
        <v>0</v>
      </c>
      <c r="BS78">
        <v>21.87</v>
      </c>
      <c r="BT78">
        <v>290.25</v>
      </c>
      <c r="BU78">
        <v>77.400000000000006</v>
      </c>
      <c r="BV78">
        <v>100.12</v>
      </c>
      <c r="BW78">
        <v>2.12</v>
      </c>
      <c r="BX78">
        <v>0.91</v>
      </c>
    </row>
    <row r="79" spans="7:76">
      <c r="G79" t="s">
        <v>121</v>
      </c>
      <c r="H79" s="115">
        <v>895.38</v>
      </c>
      <c r="I79" s="88">
        <v>337.92</v>
      </c>
      <c r="J79" s="88">
        <v>204.12</v>
      </c>
      <c r="K79" s="88">
        <v>0.97</v>
      </c>
      <c r="L79" s="88">
        <v>2.9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70.63</v>
      </c>
      <c r="X79">
        <v>0</v>
      </c>
      <c r="Y79">
        <v>0</v>
      </c>
      <c r="Z79">
        <v>12.32</v>
      </c>
      <c r="AA79">
        <v>26.64</v>
      </c>
      <c r="AB79">
        <v>9.0399999999999991</v>
      </c>
      <c r="AC79">
        <v>0.97</v>
      </c>
      <c r="AD79">
        <v>43.54</v>
      </c>
      <c r="AE79">
        <v>0</v>
      </c>
      <c r="AF79">
        <v>17.420000000000002</v>
      </c>
      <c r="AG79">
        <v>0</v>
      </c>
      <c r="AH79">
        <v>186.24</v>
      </c>
      <c r="AI79">
        <v>0</v>
      </c>
      <c r="AJ79">
        <v>0</v>
      </c>
      <c r="AK79">
        <v>66.52</v>
      </c>
      <c r="AL79">
        <v>0</v>
      </c>
      <c r="AM79">
        <v>0</v>
      </c>
      <c r="AN79">
        <v>0</v>
      </c>
      <c r="AO79">
        <v>0</v>
      </c>
      <c r="AP79">
        <v>81.27</v>
      </c>
      <c r="AQ79">
        <v>0</v>
      </c>
      <c r="AR79">
        <v>62.89</v>
      </c>
      <c r="AS79">
        <v>14.51</v>
      </c>
      <c r="AT79">
        <v>0</v>
      </c>
      <c r="AU79">
        <v>22.22</v>
      </c>
      <c r="AV79">
        <v>32.25</v>
      </c>
      <c r="AW79">
        <v>0</v>
      </c>
      <c r="AX79">
        <v>191.19</v>
      </c>
      <c r="AY79">
        <v>2.9</v>
      </c>
      <c r="AZ79">
        <v>0</v>
      </c>
      <c r="BA79">
        <v>0</v>
      </c>
      <c r="BB79">
        <v>0</v>
      </c>
      <c r="BC79">
        <v>0.95</v>
      </c>
      <c r="BD79">
        <v>0.4</v>
      </c>
      <c r="BE79">
        <v>0.51</v>
      </c>
      <c r="BF79">
        <v>0.93</v>
      </c>
      <c r="BG79">
        <v>0.97</v>
      </c>
      <c r="BH79">
        <v>1.02</v>
      </c>
      <c r="BI79">
        <v>0.92</v>
      </c>
      <c r="BJ79">
        <v>0.61</v>
      </c>
      <c r="BK79">
        <v>0.61</v>
      </c>
      <c r="BL79">
        <v>1.35</v>
      </c>
      <c r="BM79">
        <v>0.77</v>
      </c>
      <c r="BN79">
        <v>0.48</v>
      </c>
      <c r="BO79">
        <v>2.9</v>
      </c>
      <c r="BP79">
        <v>0.68</v>
      </c>
      <c r="BQ79">
        <v>0.57999999999999996</v>
      </c>
      <c r="BR79">
        <v>0</v>
      </c>
      <c r="BS79">
        <v>21.87</v>
      </c>
      <c r="BT79">
        <v>387</v>
      </c>
      <c r="BU79">
        <v>77.400000000000006</v>
      </c>
      <c r="BV79">
        <v>100.12</v>
      </c>
      <c r="BW79">
        <v>0.47</v>
      </c>
      <c r="BX79">
        <v>0.2</v>
      </c>
    </row>
    <row r="80" spans="7:76">
      <c r="G80" t="s">
        <v>122</v>
      </c>
      <c r="H80" s="115">
        <v>894.91</v>
      </c>
      <c r="I80" s="88">
        <v>337.72</v>
      </c>
      <c r="J80" s="88">
        <v>204.12</v>
      </c>
      <c r="K80" s="88">
        <v>0.97</v>
      </c>
      <c r="L80" s="88">
        <v>2.9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70.63</v>
      </c>
      <c r="X80">
        <v>0</v>
      </c>
      <c r="Y80">
        <v>0</v>
      </c>
      <c r="Z80">
        <v>12.32</v>
      </c>
      <c r="AA80">
        <v>26.64</v>
      </c>
      <c r="AB80">
        <v>9.0399999999999991</v>
      </c>
      <c r="AC80">
        <v>0.97</v>
      </c>
      <c r="AD80">
        <v>43.54</v>
      </c>
      <c r="AE80">
        <v>0</v>
      </c>
      <c r="AF80">
        <v>17.420000000000002</v>
      </c>
      <c r="AG80">
        <v>0</v>
      </c>
      <c r="AH80">
        <v>186.24</v>
      </c>
      <c r="AI80">
        <v>0</v>
      </c>
      <c r="AJ80">
        <v>0</v>
      </c>
      <c r="AK80">
        <v>66.52</v>
      </c>
      <c r="AL80">
        <v>0</v>
      </c>
      <c r="AM80">
        <v>0</v>
      </c>
      <c r="AN80">
        <v>0</v>
      </c>
      <c r="AO80">
        <v>0</v>
      </c>
      <c r="AP80">
        <v>81.27</v>
      </c>
      <c r="AQ80">
        <v>0</v>
      </c>
      <c r="AR80">
        <v>62.89</v>
      </c>
      <c r="AS80">
        <v>14.51</v>
      </c>
      <c r="AT80">
        <v>0</v>
      </c>
      <c r="AU80">
        <v>22.22</v>
      </c>
      <c r="AV80">
        <v>32.25</v>
      </c>
      <c r="AW80">
        <v>0</v>
      </c>
      <c r="AX80">
        <v>191.19</v>
      </c>
      <c r="AY80">
        <v>2.9</v>
      </c>
      <c r="AZ80">
        <v>0</v>
      </c>
      <c r="BA80">
        <v>0</v>
      </c>
      <c r="BB80">
        <v>0</v>
      </c>
      <c r="BC80">
        <v>0.95</v>
      </c>
      <c r="BD80">
        <v>0.4</v>
      </c>
      <c r="BE80">
        <v>0.51</v>
      </c>
      <c r="BF80">
        <v>0.93</v>
      </c>
      <c r="BG80">
        <v>0.97</v>
      </c>
      <c r="BH80">
        <v>1.02</v>
      </c>
      <c r="BI80">
        <v>0.92</v>
      </c>
      <c r="BJ80">
        <v>0.61</v>
      </c>
      <c r="BK80">
        <v>0.61</v>
      </c>
      <c r="BL80">
        <v>1.35</v>
      </c>
      <c r="BM80">
        <v>0.77</v>
      </c>
      <c r="BN80">
        <v>0.48</v>
      </c>
      <c r="BO80">
        <v>2.9</v>
      </c>
      <c r="BP80">
        <v>0.68</v>
      </c>
      <c r="BQ80">
        <v>0.57999999999999996</v>
      </c>
      <c r="BR80">
        <v>0</v>
      </c>
      <c r="BS80">
        <v>21.87</v>
      </c>
      <c r="BT80">
        <v>387</v>
      </c>
      <c r="BU80">
        <v>77.400000000000006</v>
      </c>
      <c r="BV80">
        <v>100.12</v>
      </c>
      <c r="BW80">
        <v>0</v>
      </c>
      <c r="BX80">
        <v>0</v>
      </c>
    </row>
    <row r="81" spans="7:76">
      <c r="G81" t="s">
        <v>123</v>
      </c>
      <c r="H81" s="115">
        <v>894.91</v>
      </c>
      <c r="I81" s="88">
        <v>337.72</v>
      </c>
      <c r="J81" s="88">
        <v>204.12</v>
      </c>
      <c r="K81" s="88">
        <v>0.97</v>
      </c>
      <c r="L81" s="88">
        <v>2.9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70.63</v>
      </c>
      <c r="X81">
        <v>0</v>
      </c>
      <c r="Y81">
        <v>0</v>
      </c>
      <c r="Z81">
        <v>12.32</v>
      </c>
      <c r="AA81">
        <v>26.64</v>
      </c>
      <c r="AB81">
        <v>9.0399999999999991</v>
      </c>
      <c r="AC81">
        <v>0.97</v>
      </c>
      <c r="AD81">
        <v>43.54</v>
      </c>
      <c r="AE81">
        <v>0</v>
      </c>
      <c r="AF81">
        <v>17.420000000000002</v>
      </c>
      <c r="AG81">
        <v>0</v>
      </c>
      <c r="AH81">
        <v>186.24</v>
      </c>
      <c r="AI81">
        <v>0</v>
      </c>
      <c r="AJ81">
        <v>0</v>
      </c>
      <c r="AK81">
        <v>66.52</v>
      </c>
      <c r="AL81">
        <v>0</v>
      </c>
      <c r="AM81">
        <v>0</v>
      </c>
      <c r="AN81">
        <v>0</v>
      </c>
      <c r="AO81">
        <v>0</v>
      </c>
      <c r="AP81">
        <v>81.27</v>
      </c>
      <c r="AQ81">
        <v>0</v>
      </c>
      <c r="AR81">
        <v>62.89</v>
      </c>
      <c r="AS81">
        <v>14.51</v>
      </c>
      <c r="AT81">
        <v>0</v>
      </c>
      <c r="AU81">
        <v>22.22</v>
      </c>
      <c r="AV81">
        <v>32.25</v>
      </c>
      <c r="AW81">
        <v>0</v>
      </c>
      <c r="AX81">
        <v>191.19</v>
      </c>
      <c r="AY81">
        <v>2.9</v>
      </c>
      <c r="AZ81">
        <v>0</v>
      </c>
      <c r="BA81">
        <v>0</v>
      </c>
      <c r="BB81">
        <v>0</v>
      </c>
      <c r="BC81">
        <v>0.95</v>
      </c>
      <c r="BD81">
        <v>0.4</v>
      </c>
      <c r="BE81">
        <v>0.51</v>
      </c>
      <c r="BF81">
        <v>0.93</v>
      </c>
      <c r="BG81">
        <v>0.97</v>
      </c>
      <c r="BH81">
        <v>1.02</v>
      </c>
      <c r="BI81">
        <v>0.92</v>
      </c>
      <c r="BJ81">
        <v>0.61</v>
      </c>
      <c r="BK81">
        <v>0.61</v>
      </c>
      <c r="BL81">
        <v>1.35</v>
      </c>
      <c r="BM81">
        <v>0.77</v>
      </c>
      <c r="BN81">
        <v>0.48</v>
      </c>
      <c r="BO81">
        <v>2.9</v>
      </c>
      <c r="BP81">
        <v>0.68</v>
      </c>
      <c r="BQ81">
        <v>0.57999999999999996</v>
      </c>
      <c r="BR81">
        <v>0</v>
      </c>
      <c r="BS81">
        <v>21.87</v>
      </c>
      <c r="BT81">
        <v>387</v>
      </c>
      <c r="BU81">
        <v>77.400000000000006</v>
      </c>
      <c r="BV81">
        <v>100.12</v>
      </c>
      <c r="BW81">
        <v>0</v>
      </c>
      <c r="BX81">
        <v>0</v>
      </c>
    </row>
    <row r="82" spans="7:76">
      <c r="G82" t="s">
        <v>124</v>
      </c>
      <c r="H82" s="115">
        <v>938.44999999999993</v>
      </c>
      <c r="I82" s="88">
        <v>337.72</v>
      </c>
      <c r="J82" s="88">
        <v>204.12</v>
      </c>
      <c r="K82" s="88">
        <v>0.97</v>
      </c>
      <c r="L82" s="88">
        <v>2.9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70.63</v>
      </c>
      <c r="X82">
        <v>0</v>
      </c>
      <c r="Y82">
        <v>0</v>
      </c>
      <c r="Z82">
        <v>12.32</v>
      </c>
      <c r="AA82">
        <v>26.64</v>
      </c>
      <c r="AB82">
        <v>9.0399999999999991</v>
      </c>
      <c r="AC82">
        <v>0.97</v>
      </c>
      <c r="AD82">
        <v>43.54</v>
      </c>
      <c r="AE82">
        <v>0</v>
      </c>
      <c r="AF82">
        <v>17.420000000000002</v>
      </c>
      <c r="AG82">
        <v>0</v>
      </c>
      <c r="AH82">
        <v>186.24</v>
      </c>
      <c r="AI82">
        <v>0</v>
      </c>
      <c r="AJ82">
        <v>0</v>
      </c>
      <c r="AK82">
        <v>66.52</v>
      </c>
      <c r="AL82">
        <v>0</v>
      </c>
      <c r="AM82">
        <v>0</v>
      </c>
      <c r="AN82">
        <v>0</v>
      </c>
      <c r="AO82">
        <v>0</v>
      </c>
      <c r="AP82">
        <v>81.27</v>
      </c>
      <c r="AQ82">
        <v>43.54</v>
      </c>
      <c r="AR82">
        <v>62.89</v>
      </c>
      <c r="AS82">
        <v>14.51</v>
      </c>
      <c r="AT82">
        <v>0</v>
      </c>
      <c r="AU82">
        <v>22.22</v>
      </c>
      <c r="AV82">
        <v>32.25</v>
      </c>
      <c r="AW82">
        <v>0</v>
      </c>
      <c r="AX82">
        <v>191.19</v>
      </c>
      <c r="AY82">
        <v>2.9</v>
      </c>
      <c r="AZ82">
        <v>0</v>
      </c>
      <c r="BA82">
        <v>0</v>
      </c>
      <c r="BB82">
        <v>0</v>
      </c>
      <c r="BC82">
        <v>0.95</v>
      </c>
      <c r="BD82">
        <v>0.4</v>
      </c>
      <c r="BE82">
        <v>0.51</v>
      </c>
      <c r="BF82">
        <v>0.93</v>
      </c>
      <c r="BG82">
        <v>0.97</v>
      </c>
      <c r="BH82">
        <v>1.02</v>
      </c>
      <c r="BI82">
        <v>0.92</v>
      </c>
      <c r="BJ82">
        <v>0.61</v>
      </c>
      <c r="BK82">
        <v>0.61</v>
      </c>
      <c r="BL82">
        <v>1.35</v>
      </c>
      <c r="BM82">
        <v>0.77</v>
      </c>
      <c r="BN82">
        <v>0.48</v>
      </c>
      <c r="BO82">
        <v>2.9</v>
      </c>
      <c r="BP82">
        <v>0.68</v>
      </c>
      <c r="BQ82">
        <v>0.57999999999999996</v>
      </c>
      <c r="BR82">
        <v>0</v>
      </c>
      <c r="BS82">
        <v>21.87</v>
      </c>
      <c r="BT82">
        <v>387</v>
      </c>
      <c r="BU82">
        <v>77.400000000000006</v>
      </c>
      <c r="BV82">
        <v>100.12</v>
      </c>
      <c r="BW82">
        <v>0</v>
      </c>
      <c r="BX82">
        <v>0</v>
      </c>
    </row>
    <row r="83" spans="7:76">
      <c r="G83" t="s">
        <v>125</v>
      </c>
      <c r="H83" s="115">
        <v>962.55</v>
      </c>
      <c r="I83" s="88">
        <v>323.20999999999998</v>
      </c>
      <c r="J83" s="88">
        <v>204.12</v>
      </c>
      <c r="K83" s="88">
        <v>0.97</v>
      </c>
      <c r="L83" s="88">
        <v>2.9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70.63</v>
      </c>
      <c r="X83">
        <v>0</v>
      </c>
      <c r="Y83">
        <v>0</v>
      </c>
      <c r="Z83">
        <v>12.32</v>
      </c>
      <c r="AA83">
        <v>26.64</v>
      </c>
      <c r="AB83">
        <v>9.0399999999999991</v>
      </c>
      <c r="AC83">
        <v>0.97</v>
      </c>
      <c r="AD83">
        <v>43.54</v>
      </c>
      <c r="AE83">
        <v>0</v>
      </c>
      <c r="AF83">
        <v>17.420000000000002</v>
      </c>
      <c r="AG83">
        <v>0</v>
      </c>
      <c r="AH83">
        <v>186.24</v>
      </c>
      <c r="AI83">
        <v>0</v>
      </c>
      <c r="AJ83">
        <v>0</v>
      </c>
      <c r="AK83">
        <v>66.52</v>
      </c>
      <c r="AL83">
        <v>0</v>
      </c>
      <c r="AM83">
        <v>0</v>
      </c>
      <c r="AN83">
        <v>0</v>
      </c>
      <c r="AO83">
        <v>0</v>
      </c>
      <c r="AP83">
        <v>81.27</v>
      </c>
      <c r="AQ83">
        <v>67.72</v>
      </c>
      <c r="AR83">
        <v>48.38</v>
      </c>
      <c r="AS83">
        <v>14.51</v>
      </c>
      <c r="AT83">
        <v>0</v>
      </c>
      <c r="AU83">
        <v>22.22</v>
      </c>
      <c r="AV83">
        <v>32.25</v>
      </c>
      <c r="AW83">
        <v>0</v>
      </c>
      <c r="AX83">
        <v>191.19</v>
      </c>
      <c r="AY83">
        <v>2.9</v>
      </c>
      <c r="AZ83">
        <v>0</v>
      </c>
      <c r="BA83">
        <v>0</v>
      </c>
      <c r="BB83">
        <v>0</v>
      </c>
      <c r="BC83">
        <v>0.87</v>
      </c>
      <c r="BD83">
        <v>0.4</v>
      </c>
      <c r="BE83">
        <v>0.51</v>
      </c>
      <c r="BF83">
        <v>0.93</v>
      </c>
      <c r="BG83">
        <v>0.97</v>
      </c>
      <c r="BH83">
        <v>1.02</v>
      </c>
      <c r="BI83">
        <v>0.92</v>
      </c>
      <c r="BJ83">
        <v>0.61</v>
      </c>
      <c r="BK83">
        <v>0.61</v>
      </c>
      <c r="BL83">
        <v>1.35</v>
      </c>
      <c r="BM83">
        <v>0.77</v>
      </c>
      <c r="BN83">
        <v>0.48</v>
      </c>
      <c r="BO83">
        <v>2.9</v>
      </c>
      <c r="BP83">
        <v>0.68</v>
      </c>
      <c r="BQ83">
        <v>0.57999999999999996</v>
      </c>
      <c r="BR83">
        <v>0</v>
      </c>
      <c r="BS83">
        <v>21.87</v>
      </c>
      <c r="BT83">
        <v>387</v>
      </c>
      <c r="BU83">
        <v>77.400000000000006</v>
      </c>
      <c r="BV83">
        <v>100.12</v>
      </c>
      <c r="BW83">
        <v>0</v>
      </c>
      <c r="BX83">
        <v>0</v>
      </c>
    </row>
    <row r="84" spans="7:76">
      <c r="G84" t="s">
        <v>126</v>
      </c>
      <c r="H84" s="115">
        <v>976.1</v>
      </c>
      <c r="I84" s="88">
        <v>323.20999999999998</v>
      </c>
      <c r="J84" s="88">
        <v>204.12</v>
      </c>
      <c r="K84" s="88">
        <v>0.97</v>
      </c>
      <c r="L84" s="88">
        <v>2.9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70.63</v>
      </c>
      <c r="X84">
        <v>0</v>
      </c>
      <c r="Y84">
        <v>0</v>
      </c>
      <c r="Z84">
        <v>12.32</v>
      </c>
      <c r="AA84">
        <v>26.64</v>
      </c>
      <c r="AB84">
        <v>9.0399999999999991</v>
      </c>
      <c r="AC84">
        <v>0.97</v>
      </c>
      <c r="AD84">
        <v>43.54</v>
      </c>
      <c r="AE84">
        <v>0</v>
      </c>
      <c r="AF84">
        <v>17.420000000000002</v>
      </c>
      <c r="AG84">
        <v>0</v>
      </c>
      <c r="AH84">
        <v>186.24</v>
      </c>
      <c r="AI84">
        <v>0</v>
      </c>
      <c r="AJ84">
        <v>0</v>
      </c>
      <c r="AK84">
        <v>66.52</v>
      </c>
      <c r="AL84">
        <v>0</v>
      </c>
      <c r="AM84">
        <v>0</v>
      </c>
      <c r="AN84">
        <v>0</v>
      </c>
      <c r="AO84">
        <v>0</v>
      </c>
      <c r="AP84">
        <v>81.27</v>
      </c>
      <c r="AQ84">
        <v>77.400000000000006</v>
      </c>
      <c r="AR84">
        <v>48.38</v>
      </c>
      <c r="AS84">
        <v>14.51</v>
      </c>
      <c r="AT84">
        <v>0</v>
      </c>
      <c r="AU84">
        <v>22.22</v>
      </c>
      <c r="AV84">
        <v>32.25</v>
      </c>
      <c r="AW84">
        <v>0</v>
      </c>
      <c r="AX84">
        <v>191.19</v>
      </c>
      <c r="AY84">
        <v>2.9</v>
      </c>
      <c r="AZ84">
        <v>3.87</v>
      </c>
      <c r="BA84">
        <v>0</v>
      </c>
      <c r="BB84">
        <v>0</v>
      </c>
      <c r="BC84">
        <v>0.87</v>
      </c>
      <c r="BD84">
        <v>0.4</v>
      </c>
      <c r="BE84">
        <v>0.51</v>
      </c>
      <c r="BF84">
        <v>0.93</v>
      </c>
      <c r="BG84">
        <v>0.97</v>
      </c>
      <c r="BH84">
        <v>1.02</v>
      </c>
      <c r="BI84">
        <v>0.92</v>
      </c>
      <c r="BJ84">
        <v>0.61</v>
      </c>
      <c r="BK84">
        <v>0.61</v>
      </c>
      <c r="BL84">
        <v>1.35</v>
      </c>
      <c r="BM84">
        <v>0.77</v>
      </c>
      <c r="BN84">
        <v>0.48</v>
      </c>
      <c r="BO84">
        <v>2.9</v>
      </c>
      <c r="BP84">
        <v>0.68</v>
      </c>
      <c r="BQ84">
        <v>0.57999999999999996</v>
      </c>
      <c r="BR84">
        <v>0</v>
      </c>
      <c r="BS84">
        <v>21.87</v>
      </c>
      <c r="BT84">
        <v>387</v>
      </c>
      <c r="BU84">
        <v>77.400000000000006</v>
      </c>
      <c r="BV84">
        <v>100.12</v>
      </c>
      <c r="BW84">
        <v>0</v>
      </c>
      <c r="BX84">
        <v>0</v>
      </c>
    </row>
    <row r="85" spans="7:76">
      <c r="G85" t="s">
        <v>127</v>
      </c>
      <c r="H85" s="115">
        <v>980.93999999999994</v>
      </c>
      <c r="I85" s="88">
        <v>323.20999999999998</v>
      </c>
      <c r="J85" s="88">
        <v>204.12</v>
      </c>
      <c r="K85" s="88">
        <v>0.97</v>
      </c>
      <c r="L85" s="88">
        <v>2.9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70.63</v>
      </c>
      <c r="X85">
        <v>0</v>
      </c>
      <c r="Y85">
        <v>0</v>
      </c>
      <c r="Z85">
        <v>12.32</v>
      </c>
      <c r="AA85">
        <v>26.64</v>
      </c>
      <c r="AB85">
        <v>9.0399999999999991</v>
      </c>
      <c r="AC85">
        <v>0.97</v>
      </c>
      <c r="AD85">
        <v>43.54</v>
      </c>
      <c r="AE85">
        <v>0</v>
      </c>
      <c r="AF85">
        <v>17.420000000000002</v>
      </c>
      <c r="AG85">
        <v>0</v>
      </c>
      <c r="AH85">
        <v>186.24</v>
      </c>
      <c r="AI85">
        <v>0</v>
      </c>
      <c r="AJ85">
        <v>0</v>
      </c>
      <c r="AK85">
        <v>66.52</v>
      </c>
      <c r="AL85">
        <v>0</v>
      </c>
      <c r="AM85">
        <v>0</v>
      </c>
      <c r="AN85">
        <v>0</v>
      </c>
      <c r="AO85">
        <v>0</v>
      </c>
      <c r="AP85">
        <v>81.27</v>
      </c>
      <c r="AQ85">
        <v>77.400000000000006</v>
      </c>
      <c r="AR85">
        <v>48.38</v>
      </c>
      <c r="AS85">
        <v>14.51</v>
      </c>
      <c r="AT85">
        <v>0</v>
      </c>
      <c r="AU85">
        <v>22.22</v>
      </c>
      <c r="AV85">
        <v>32.25</v>
      </c>
      <c r="AW85">
        <v>0</v>
      </c>
      <c r="AX85">
        <v>191.19</v>
      </c>
      <c r="AY85">
        <v>2.9</v>
      </c>
      <c r="AZ85">
        <v>8.7100000000000009</v>
      </c>
      <c r="BA85">
        <v>0</v>
      </c>
      <c r="BB85">
        <v>0</v>
      </c>
      <c r="BC85">
        <v>0.87</v>
      </c>
      <c r="BD85">
        <v>0.4</v>
      </c>
      <c r="BE85">
        <v>0.51</v>
      </c>
      <c r="BF85">
        <v>0.93</v>
      </c>
      <c r="BG85">
        <v>0.97</v>
      </c>
      <c r="BH85">
        <v>1.02</v>
      </c>
      <c r="BI85">
        <v>0.92</v>
      </c>
      <c r="BJ85">
        <v>0.61</v>
      </c>
      <c r="BK85">
        <v>0.61</v>
      </c>
      <c r="BL85">
        <v>1.35</v>
      </c>
      <c r="BM85">
        <v>0.77</v>
      </c>
      <c r="BN85">
        <v>0.48</v>
      </c>
      <c r="BO85">
        <v>2.9</v>
      </c>
      <c r="BP85">
        <v>0.68</v>
      </c>
      <c r="BQ85">
        <v>0.57999999999999996</v>
      </c>
      <c r="BR85">
        <v>0</v>
      </c>
      <c r="BS85">
        <v>21.87</v>
      </c>
      <c r="BT85">
        <v>387</v>
      </c>
      <c r="BU85">
        <v>77.400000000000006</v>
      </c>
      <c r="BV85">
        <v>100.12</v>
      </c>
      <c r="BW85">
        <v>0</v>
      </c>
      <c r="BX85">
        <v>0</v>
      </c>
    </row>
    <row r="86" spans="7:76">
      <c r="G86" t="s">
        <v>128</v>
      </c>
      <c r="H86" s="115">
        <v>991.57</v>
      </c>
      <c r="I86" s="88">
        <v>323.20999999999998</v>
      </c>
      <c r="J86" s="88">
        <v>204.12</v>
      </c>
      <c r="K86" s="88">
        <v>0.97</v>
      </c>
      <c r="L86" s="88">
        <v>2.9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70.63</v>
      </c>
      <c r="X86">
        <v>0</v>
      </c>
      <c r="Y86">
        <v>0</v>
      </c>
      <c r="Z86">
        <v>12.32</v>
      </c>
      <c r="AA86">
        <v>26.64</v>
      </c>
      <c r="AB86">
        <v>9.0399999999999991</v>
      </c>
      <c r="AC86">
        <v>0.97</v>
      </c>
      <c r="AD86">
        <v>43.54</v>
      </c>
      <c r="AE86">
        <v>0</v>
      </c>
      <c r="AF86">
        <v>17.420000000000002</v>
      </c>
      <c r="AG86">
        <v>0</v>
      </c>
      <c r="AH86">
        <v>186.24</v>
      </c>
      <c r="AI86">
        <v>0</v>
      </c>
      <c r="AJ86">
        <v>0</v>
      </c>
      <c r="AK86">
        <v>66.52</v>
      </c>
      <c r="AL86">
        <v>0</v>
      </c>
      <c r="AM86">
        <v>0</v>
      </c>
      <c r="AN86">
        <v>0</v>
      </c>
      <c r="AO86">
        <v>0</v>
      </c>
      <c r="AP86">
        <v>81.27</v>
      </c>
      <c r="AQ86">
        <v>83.2</v>
      </c>
      <c r="AR86">
        <v>48.38</v>
      </c>
      <c r="AS86">
        <v>14.51</v>
      </c>
      <c r="AT86">
        <v>0</v>
      </c>
      <c r="AU86">
        <v>22.22</v>
      </c>
      <c r="AV86">
        <v>32.25</v>
      </c>
      <c r="AW86">
        <v>0</v>
      </c>
      <c r="AX86">
        <v>191.19</v>
      </c>
      <c r="AY86">
        <v>2.9</v>
      </c>
      <c r="AZ86">
        <v>13.54</v>
      </c>
      <c r="BA86">
        <v>0</v>
      </c>
      <c r="BB86">
        <v>0</v>
      </c>
      <c r="BC86">
        <v>0.87</v>
      </c>
      <c r="BD86">
        <v>0.4</v>
      </c>
      <c r="BE86">
        <v>0.51</v>
      </c>
      <c r="BF86">
        <v>0.93</v>
      </c>
      <c r="BG86">
        <v>0.97</v>
      </c>
      <c r="BH86">
        <v>1.02</v>
      </c>
      <c r="BI86">
        <v>0.92</v>
      </c>
      <c r="BJ86">
        <v>0.61</v>
      </c>
      <c r="BK86">
        <v>0.61</v>
      </c>
      <c r="BL86">
        <v>1.35</v>
      </c>
      <c r="BM86">
        <v>0.77</v>
      </c>
      <c r="BN86">
        <v>0.48</v>
      </c>
      <c r="BO86">
        <v>2.9</v>
      </c>
      <c r="BP86">
        <v>0.68</v>
      </c>
      <c r="BQ86">
        <v>0.57999999999999996</v>
      </c>
      <c r="BR86">
        <v>0</v>
      </c>
      <c r="BS86">
        <v>21.87</v>
      </c>
      <c r="BT86">
        <v>387</v>
      </c>
      <c r="BU86">
        <v>77.400000000000006</v>
      </c>
      <c r="BV86">
        <v>100.12</v>
      </c>
      <c r="BW86">
        <v>0</v>
      </c>
      <c r="BX86">
        <v>0</v>
      </c>
    </row>
    <row r="87" spans="7:76">
      <c r="G87" t="s">
        <v>129</v>
      </c>
      <c r="H87" s="115">
        <v>1098.0099999999998</v>
      </c>
      <c r="I87" s="88">
        <v>376.32000000000005</v>
      </c>
      <c r="J87" s="88">
        <v>204.12</v>
      </c>
      <c r="K87" s="88">
        <v>0.97</v>
      </c>
      <c r="L87" s="88">
        <v>2.9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70.63</v>
      </c>
      <c r="X87">
        <v>0</v>
      </c>
      <c r="Y87">
        <v>0</v>
      </c>
      <c r="Z87">
        <v>12.32</v>
      </c>
      <c r="AA87">
        <v>26.64</v>
      </c>
      <c r="AB87">
        <v>9.0399999999999991</v>
      </c>
      <c r="AC87">
        <v>0.97</v>
      </c>
      <c r="AD87">
        <v>43.54</v>
      </c>
      <c r="AE87">
        <v>0</v>
      </c>
      <c r="AF87">
        <v>17.420000000000002</v>
      </c>
      <c r="AG87">
        <v>0</v>
      </c>
      <c r="AH87">
        <v>186.24</v>
      </c>
      <c r="AI87">
        <v>0</v>
      </c>
      <c r="AJ87">
        <v>0</v>
      </c>
      <c r="AK87">
        <v>66.52</v>
      </c>
      <c r="AL87">
        <v>0</v>
      </c>
      <c r="AM87">
        <v>0</v>
      </c>
      <c r="AN87">
        <v>0</v>
      </c>
      <c r="AO87">
        <v>164.48</v>
      </c>
      <c r="AP87">
        <v>81.27</v>
      </c>
      <c r="AQ87">
        <v>38.700000000000003</v>
      </c>
      <c r="AR87">
        <v>69.66</v>
      </c>
      <c r="AS87">
        <v>14.51</v>
      </c>
      <c r="AT87">
        <v>14.51</v>
      </c>
      <c r="AU87">
        <v>22.22</v>
      </c>
      <c r="AV87">
        <v>49.57</v>
      </c>
      <c r="AW87">
        <v>0</v>
      </c>
      <c r="AX87">
        <v>191.19</v>
      </c>
      <c r="AY87">
        <v>2.9</v>
      </c>
      <c r="AZ87">
        <v>0</v>
      </c>
      <c r="BA87">
        <v>0</v>
      </c>
      <c r="BB87">
        <v>0</v>
      </c>
      <c r="BC87">
        <v>0.87</v>
      </c>
      <c r="BD87">
        <v>0.4</v>
      </c>
      <c r="BE87">
        <v>0.51</v>
      </c>
      <c r="BF87">
        <v>0.93</v>
      </c>
      <c r="BG87">
        <v>0.97</v>
      </c>
      <c r="BH87">
        <v>1.02</v>
      </c>
      <c r="BI87">
        <v>0.92</v>
      </c>
      <c r="BJ87">
        <v>0.61</v>
      </c>
      <c r="BK87">
        <v>0.61</v>
      </c>
      <c r="BL87">
        <v>1.35</v>
      </c>
      <c r="BM87">
        <v>0.77</v>
      </c>
      <c r="BN87">
        <v>0.48</v>
      </c>
      <c r="BO87">
        <v>2.9</v>
      </c>
      <c r="BP87">
        <v>0.68</v>
      </c>
      <c r="BQ87">
        <v>0.57999999999999996</v>
      </c>
      <c r="BR87">
        <v>0</v>
      </c>
      <c r="BS87">
        <v>21.87</v>
      </c>
      <c r="BT87">
        <v>387</v>
      </c>
      <c r="BU87">
        <v>77.400000000000006</v>
      </c>
      <c r="BV87">
        <v>100.12</v>
      </c>
      <c r="BW87">
        <v>0</v>
      </c>
      <c r="BX87">
        <v>0</v>
      </c>
    </row>
    <row r="88" spans="7:76">
      <c r="G88" t="s">
        <v>130</v>
      </c>
      <c r="H88" s="115">
        <v>1142.5099999999998</v>
      </c>
      <c r="I88" s="88">
        <v>376.32000000000005</v>
      </c>
      <c r="J88" s="88">
        <v>204.12</v>
      </c>
      <c r="K88" s="88">
        <v>0.97</v>
      </c>
      <c r="L88" s="88">
        <v>2.9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70.63</v>
      </c>
      <c r="X88">
        <v>0</v>
      </c>
      <c r="Y88">
        <v>0</v>
      </c>
      <c r="Z88">
        <v>12.32</v>
      </c>
      <c r="AA88">
        <v>26.64</v>
      </c>
      <c r="AB88">
        <v>9.0399999999999991</v>
      </c>
      <c r="AC88">
        <v>0.97</v>
      </c>
      <c r="AD88">
        <v>43.54</v>
      </c>
      <c r="AE88">
        <v>0</v>
      </c>
      <c r="AF88">
        <v>17.420000000000002</v>
      </c>
      <c r="AG88">
        <v>0</v>
      </c>
      <c r="AH88">
        <v>186.24</v>
      </c>
      <c r="AI88">
        <v>0</v>
      </c>
      <c r="AJ88">
        <v>0</v>
      </c>
      <c r="AK88">
        <v>66.52</v>
      </c>
      <c r="AL88">
        <v>0</v>
      </c>
      <c r="AM88">
        <v>0</v>
      </c>
      <c r="AN88">
        <v>0</v>
      </c>
      <c r="AO88">
        <v>164.48</v>
      </c>
      <c r="AP88">
        <v>81.27</v>
      </c>
      <c r="AQ88">
        <v>83.2</v>
      </c>
      <c r="AR88">
        <v>69.66</v>
      </c>
      <c r="AS88">
        <v>14.51</v>
      </c>
      <c r="AT88">
        <v>14.51</v>
      </c>
      <c r="AU88">
        <v>22.22</v>
      </c>
      <c r="AV88">
        <v>49.57</v>
      </c>
      <c r="AW88">
        <v>0</v>
      </c>
      <c r="AX88">
        <v>191.19</v>
      </c>
      <c r="AY88">
        <v>2.9</v>
      </c>
      <c r="AZ88">
        <v>0</v>
      </c>
      <c r="BA88">
        <v>0</v>
      </c>
      <c r="BB88">
        <v>0</v>
      </c>
      <c r="BC88">
        <v>0.87</v>
      </c>
      <c r="BD88">
        <v>0.4</v>
      </c>
      <c r="BE88">
        <v>0.51</v>
      </c>
      <c r="BF88">
        <v>0.93</v>
      </c>
      <c r="BG88">
        <v>0.97</v>
      </c>
      <c r="BH88">
        <v>1.02</v>
      </c>
      <c r="BI88">
        <v>0.92</v>
      </c>
      <c r="BJ88">
        <v>0.61</v>
      </c>
      <c r="BK88">
        <v>0.61</v>
      </c>
      <c r="BL88">
        <v>1.35</v>
      </c>
      <c r="BM88">
        <v>0.77</v>
      </c>
      <c r="BN88">
        <v>0.48</v>
      </c>
      <c r="BO88">
        <v>2.9</v>
      </c>
      <c r="BP88">
        <v>0.68</v>
      </c>
      <c r="BQ88">
        <v>0.57999999999999996</v>
      </c>
      <c r="BR88">
        <v>0</v>
      </c>
      <c r="BS88">
        <v>21.87</v>
      </c>
      <c r="BT88">
        <v>387</v>
      </c>
      <c r="BU88">
        <v>77.400000000000006</v>
      </c>
      <c r="BV88">
        <v>100.12</v>
      </c>
      <c r="BW88">
        <v>0</v>
      </c>
      <c r="BX88">
        <v>0</v>
      </c>
    </row>
    <row r="89" spans="7:76">
      <c r="G89" t="s">
        <v>131</v>
      </c>
      <c r="H89" s="115">
        <v>1180.2399999999998</v>
      </c>
      <c r="I89" s="88">
        <v>376.32000000000005</v>
      </c>
      <c r="J89" s="88">
        <v>204.12</v>
      </c>
      <c r="K89" s="88">
        <v>0.97</v>
      </c>
      <c r="L89" s="88">
        <v>2.9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70.63</v>
      </c>
      <c r="X89">
        <v>0</v>
      </c>
      <c r="Y89">
        <v>0</v>
      </c>
      <c r="Z89">
        <v>12.32</v>
      </c>
      <c r="AA89">
        <v>26.64</v>
      </c>
      <c r="AB89">
        <v>9.0399999999999991</v>
      </c>
      <c r="AC89">
        <v>0.97</v>
      </c>
      <c r="AD89">
        <v>43.54</v>
      </c>
      <c r="AE89">
        <v>0</v>
      </c>
      <c r="AF89">
        <v>17.420000000000002</v>
      </c>
      <c r="AG89">
        <v>0</v>
      </c>
      <c r="AH89">
        <v>186.24</v>
      </c>
      <c r="AI89">
        <v>0</v>
      </c>
      <c r="AJ89">
        <v>0</v>
      </c>
      <c r="AK89">
        <v>66.52</v>
      </c>
      <c r="AL89">
        <v>0</v>
      </c>
      <c r="AM89">
        <v>0</v>
      </c>
      <c r="AN89">
        <v>0</v>
      </c>
      <c r="AO89">
        <v>164.48</v>
      </c>
      <c r="AP89">
        <v>81.27</v>
      </c>
      <c r="AQ89">
        <v>83.2</v>
      </c>
      <c r="AR89">
        <v>69.66</v>
      </c>
      <c r="AS89">
        <v>14.51</v>
      </c>
      <c r="AT89">
        <v>14.51</v>
      </c>
      <c r="AU89">
        <v>22.22</v>
      </c>
      <c r="AV89">
        <v>49.57</v>
      </c>
      <c r="AW89">
        <v>0</v>
      </c>
      <c r="AX89">
        <v>191.19</v>
      </c>
      <c r="AY89">
        <v>2.9</v>
      </c>
      <c r="AZ89">
        <v>37.729999999999997</v>
      </c>
      <c r="BA89">
        <v>0</v>
      </c>
      <c r="BB89">
        <v>0</v>
      </c>
      <c r="BC89">
        <v>0.87</v>
      </c>
      <c r="BD89">
        <v>0.4</v>
      </c>
      <c r="BE89">
        <v>0.51</v>
      </c>
      <c r="BF89">
        <v>0.93</v>
      </c>
      <c r="BG89">
        <v>0.97</v>
      </c>
      <c r="BH89">
        <v>1.02</v>
      </c>
      <c r="BI89">
        <v>0.92</v>
      </c>
      <c r="BJ89">
        <v>0.61</v>
      </c>
      <c r="BK89">
        <v>0.61</v>
      </c>
      <c r="BL89">
        <v>1.35</v>
      </c>
      <c r="BM89">
        <v>0.77</v>
      </c>
      <c r="BN89">
        <v>0.48</v>
      </c>
      <c r="BO89">
        <v>2.9</v>
      </c>
      <c r="BP89">
        <v>0.68</v>
      </c>
      <c r="BQ89">
        <v>0.57999999999999996</v>
      </c>
      <c r="BR89">
        <v>0</v>
      </c>
      <c r="BS89">
        <v>21.87</v>
      </c>
      <c r="BT89">
        <v>387</v>
      </c>
      <c r="BU89">
        <v>77.400000000000006</v>
      </c>
      <c r="BV89">
        <v>100.12</v>
      </c>
      <c r="BW89">
        <v>0</v>
      </c>
      <c r="BX89">
        <v>0</v>
      </c>
    </row>
    <row r="90" spans="7:76">
      <c r="G90" t="s">
        <v>132</v>
      </c>
      <c r="H90" s="115">
        <v>1189.9199999999996</v>
      </c>
      <c r="I90" s="88">
        <v>376.32000000000005</v>
      </c>
      <c r="J90" s="88">
        <v>204.12</v>
      </c>
      <c r="K90" s="88">
        <v>0.97</v>
      </c>
      <c r="L90" s="88">
        <v>2.9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70.63</v>
      </c>
      <c r="X90">
        <v>0</v>
      </c>
      <c r="Y90">
        <v>0</v>
      </c>
      <c r="Z90">
        <v>12.32</v>
      </c>
      <c r="AA90">
        <v>26.64</v>
      </c>
      <c r="AB90">
        <v>9.0399999999999991</v>
      </c>
      <c r="AC90">
        <v>0.97</v>
      </c>
      <c r="AD90">
        <v>43.54</v>
      </c>
      <c r="AE90">
        <v>0</v>
      </c>
      <c r="AF90">
        <v>17.420000000000002</v>
      </c>
      <c r="AG90">
        <v>0</v>
      </c>
      <c r="AH90">
        <v>186.24</v>
      </c>
      <c r="AI90">
        <v>0</v>
      </c>
      <c r="AJ90">
        <v>0</v>
      </c>
      <c r="AK90">
        <v>66.52</v>
      </c>
      <c r="AL90">
        <v>0</v>
      </c>
      <c r="AM90">
        <v>0</v>
      </c>
      <c r="AN90">
        <v>0</v>
      </c>
      <c r="AO90">
        <v>164.48</v>
      </c>
      <c r="AP90">
        <v>81.27</v>
      </c>
      <c r="AQ90">
        <v>83.2</v>
      </c>
      <c r="AR90">
        <v>69.66</v>
      </c>
      <c r="AS90">
        <v>14.51</v>
      </c>
      <c r="AT90">
        <v>14.51</v>
      </c>
      <c r="AU90">
        <v>22.22</v>
      </c>
      <c r="AV90">
        <v>49.57</v>
      </c>
      <c r="AW90">
        <v>0</v>
      </c>
      <c r="AX90">
        <v>191.19</v>
      </c>
      <c r="AY90">
        <v>2.9</v>
      </c>
      <c r="AZ90">
        <v>47.41</v>
      </c>
      <c r="BA90">
        <v>0</v>
      </c>
      <c r="BB90">
        <v>0</v>
      </c>
      <c r="BC90">
        <v>0.87</v>
      </c>
      <c r="BD90">
        <v>0.4</v>
      </c>
      <c r="BE90">
        <v>0.51</v>
      </c>
      <c r="BF90">
        <v>0.93</v>
      </c>
      <c r="BG90">
        <v>0.97</v>
      </c>
      <c r="BH90">
        <v>1.02</v>
      </c>
      <c r="BI90">
        <v>0.92</v>
      </c>
      <c r="BJ90">
        <v>0.61</v>
      </c>
      <c r="BK90">
        <v>0.61</v>
      </c>
      <c r="BL90">
        <v>1.35</v>
      </c>
      <c r="BM90">
        <v>0.77</v>
      </c>
      <c r="BN90">
        <v>0.48</v>
      </c>
      <c r="BO90">
        <v>2.9</v>
      </c>
      <c r="BP90">
        <v>0.68</v>
      </c>
      <c r="BQ90">
        <v>0.57999999999999996</v>
      </c>
      <c r="BR90">
        <v>0</v>
      </c>
      <c r="BS90">
        <v>21.87</v>
      </c>
      <c r="BT90">
        <v>387</v>
      </c>
      <c r="BU90">
        <v>77.400000000000006</v>
      </c>
      <c r="BV90">
        <v>100.12</v>
      </c>
      <c r="BW90">
        <v>0</v>
      </c>
      <c r="BX90">
        <v>0</v>
      </c>
    </row>
    <row r="91" spans="7:76">
      <c r="G91" t="s">
        <v>133</v>
      </c>
      <c r="H91" s="115">
        <v>1374.1299999999997</v>
      </c>
      <c r="I91" s="88">
        <v>467.75000000000006</v>
      </c>
      <c r="J91" s="88">
        <v>204.12</v>
      </c>
      <c r="K91" s="88">
        <v>0.97</v>
      </c>
      <c r="L91" s="88">
        <v>2.9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70.63</v>
      </c>
      <c r="X91">
        <v>0</v>
      </c>
      <c r="Y91">
        <v>0</v>
      </c>
      <c r="Z91">
        <v>12.32</v>
      </c>
      <c r="AA91">
        <v>26.64</v>
      </c>
      <c r="AB91">
        <v>7</v>
      </c>
      <c r="AC91">
        <v>0.97</v>
      </c>
      <c r="AD91">
        <v>43.54</v>
      </c>
      <c r="AE91">
        <v>0</v>
      </c>
      <c r="AF91">
        <v>17.420000000000002</v>
      </c>
      <c r="AG91">
        <v>92.88</v>
      </c>
      <c r="AH91">
        <v>186.24</v>
      </c>
      <c r="AI91">
        <v>123.36</v>
      </c>
      <c r="AJ91">
        <v>41.12</v>
      </c>
      <c r="AK91">
        <v>66.52</v>
      </c>
      <c r="AL91">
        <v>30.96</v>
      </c>
      <c r="AM91">
        <v>0</v>
      </c>
      <c r="AN91">
        <v>0</v>
      </c>
      <c r="AO91">
        <v>164.48</v>
      </c>
      <c r="AP91">
        <v>81.27</v>
      </c>
      <c r="AQ91">
        <v>38.700000000000003</v>
      </c>
      <c r="AR91">
        <v>69.66</v>
      </c>
      <c r="AS91">
        <v>14.51</v>
      </c>
      <c r="AT91">
        <v>14.51</v>
      </c>
      <c r="AU91">
        <v>22.22</v>
      </c>
      <c r="AV91">
        <v>49.57</v>
      </c>
      <c r="AW91">
        <v>0</v>
      </c>
      <c r="AX91">
        <v>191.19</v>
      </c>
      <c r="AY91">
        <v>2.9</v>
      </c>
      <c r="AZ91">
        <v>61.92</v>
      </c>
      <c r="BA91">
        <v>0</v>
      </c>
      <c r="BB91">
        <v>0</v>
      </c>
      <c r="BC91">
        <v>0.87</v>
      </c>
      <c r="BD91">
        <v>0.4</v>
      </c>
      <c r="BE91">
        <v>0.51</v>
      </c>
      <c r="BF91">
        <v>0.93</v>
      </c>
      <c r="BG91">
        <v>0.97</v>
      </c>
      <c r="BH91">
        <v>1.02</v>
      </c>
      <c r="BI91">
        <v>0.92</v>
      </c>
      <c r="BJ91">
        <v>0.61</v>
      </c>
      <c r="BK91">
        <v>0.61</v>
      </c>
      <c r="BL91">
        <v>1.35</v>
      </c>
      <c r="BM91">
        <v>0.77</v>
      </c>
      <c r="BN91">
        <v>0.48</v>
      </c>
      <c r="BO91">
        <v>2.9</v>
      </c>
      <c r="BP91">
        <v>0.68</v>
      </c>
      <c r="BQ91">
        <v>0.57999999999999996</v>
      </c>
      <c r="BR91">
        <v>0</v>
      </c>
      <c r="BS91">
        <v>21.87</v>
      </c>
      <c r="BT91">
        <v>387</v>
      </c>
      <c r="BU91">
        <v>96.75</v>
      </c>
      <c r="BV91">
        <v>100.12</v>
      </c>
      <c r="BW91">
        <v>0</v>
      </c>
      <c r="BX91">
        <v>0</v>
      </c>
    </row>
    <row r="92" spans="7:76">
      <c r="G92" t="s">
        <v>134</v>
      </c>
      <c r="H92" s="115">
        <v>1419.6099999999997</v>
      </c>
      <c r="I92" s="88">
        <v>467.75000000000006</v>
      </c>
      <c r="J92" s="88">
        <v>204.12</v>
      </c>
      <c r="K92" s="88">
        <v>0.97</v>
      </c>
      <c r="L92" s="88">
        <v>2.9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70.63</v>
      </c>
      <c r="X92">
        <v>0</v>
      </c>
      <c r="Y92">
        <v>0</v>
      </c>
      <c r="Z92">
        <v>12.32</v>
      </c>
      <c r="AA92">
        <v>26.64</v>
      </c>
      <c r="AB92">
        <v>7</v>
      </c>
      <c r="AC92">
        <v>0.97</v>
      </c>
      <c r="AD92">
        <v>43.54</v>
      </c>
      <c r="AE92">
        <v>0</v>
      </c>
      <c r="AF92">
        <v>17.420000000000002</v>
      </c>
      <c r="AG92">
        <v>92.88</v>
      </c>
      <c r="AH92">
        <v>186.24</v>
      </c>
      <c r="AI92">
        <v>123.36</v>
      </c>
      <c r="AJ92">
        <v>41.12</v>
      </c>
      <c r="AK92">
        <v>66.52</v>
      </c>
      <c r="AL92">
        <v>30.96</v>
      </c>
      <c r="AM92">
        <v>0</v>
      </c>
      <c r="AN92">
        <v>0</v>
      </c>
      <c r="AO92">
        <v>164.48</v>
      </c>
      <c r="AP92">
        <v>81.27</v>
      </c>
      <c r="AQ92">
        <v>74.5</v>
      </c>
      <c r="AR92">
        <v>69.66</v>
      </c>
      <c r="AS92">
        <v>14.51</v>
      </c>
      <c r="AT92">
        <v>14.51</v>
      </c>
      <c r="AU92">
        <v>22.22</v>
      </c>
      <c r="AV92">
        <v>49.57</v>
      </c>
      <c r="AW92">
        <v>0</v>
      </c>
      <c r="AX92">
        <v>191.19</v>
      </c>
      <c r="AY92">
        <v>2.9</v>
      </c>
      <c r="AZ92">
        <v>71.599999999999994</v>
      </c>
      <c r="BA92">
        <v>0</v>
      </c>
      <c r="BB92">
        <v>0</v>
      </c>
      <c r="BC92">
        <v>0.87</v>
      </c>
      <c r="BD92">
        <v>0.4</v>
      </c>
      <c r="BE92">
        <v>0.51</v>
      </c>
      <c r="BF92">
        <v>0.93</v>
      </c>
      <c r="BG92">
        <v>0.97</v>
      </c>
      <c r="BH92">
        <v>1.02</v>
      </c>
      <c r="BI92">
        <v>0.92</v>
      </c>
      <c r="BJ92">
        <v>0.61</v>
      </c>
      <c r="BK92">
        <v>0.61</v>
      </c>
      <c r="BL92">
        <v>1.35</v>
      </c>
      <c r="BM92">
        <v>0.77</v>
      </c>
      <c r="BN92">
        <v>0.48</v>
      </c>
      <c r="BO92">
        <v>2.9</v>
      </c>
      <c r="BP92">
        <v>0.68</v>
      </c>
      <c r="BQ92">
        <v>0.57999999999999996</v>
      </c>
      <c r="BR92">
        <v>0</v>
      </c>
      <c r="BS92">
        <v>21.87</v>
      </c>
      <c r="BT92">
        <v>387</v>
      </c>
      <c r="BU92">
        <v>96.75</v>
      </c>
      <c r="BV92">
        <v>100.12</v>
      </c>
      <c r="BW92">
        <v>0</v>
      </c>
      <c r="BX92">
        <v>0</v>
      </c>
    </row>
    <row r="93" spans="7:76">
      <c r="G93" t="s">
        <v>135</v>
      </c>
      <c r="H93" s="115">
        <v>1437.98</v>
      </c>
      <c r="I93" s="88">
        <v>467.75000000000006</v>
      </c>
      <c r="J93" s="88">
        <v>204.12</v>
      </c>
      <c r="K93" s="88">
        <v>0.97</v>
      </c>
      <c r="L93" s="88">
        <v>2.9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70.63</v>
      </c>
      <c r="X93">
        <v>0</v>
      </c>
      <c r="Y93">
        <v>0</v>
      </c>
      <c r="Z93">
        <v>12.32</v>
      </c>
      <c r="AA93">
        <v>26.64</v>
      </c>
      <c r="AB93">
        <v>7</v>
      </c>
      <c r="AC93">
        <v>0.97</v>
      </c>
      <c r="AD93">
        <v>43.54</v>
      </c>
      <c r="AE93">
        <v>0</v>
      </c>
      <c r="AF93">
        <v>17.420000000000002</v>
      </c>
      <c r="AG93">
        <v>92.88</v>
      </c>
      <c r="AH93">
        <v>186.24</v>
      </c>
      <c r="AI93">
        <v>123.36</v>
      </c>
      <c r="AJ93">
        <v>41.12</v>
      </c>
      <c r="AK93">
        <v>66.52</v>
      </c>
      <c r="AL93">
        <v>30.96</v>
      </c>
      <c r="AM93">
        <v>0</v>
      </c>
      <c r="AN93">
        <v>0</v>
      </c>
      <c r="AO93">
        <v>164.48</v>
      </c>
      <c r="AP93">
        <v>81.27</v>
      </c>
      <c r="AQ93">
        <v>83.2</v>
      </c>
      <c r="AR93">
        <v>69.66</v>
      </c>
      <c r="AS93">
        <v>14.51</v>
      </c>
      <c r="AT93">
        <v>14.51</v>
      </c>
      <c r="AU93">
        <v>22.22</v>
      </c>
      <c r="AV93">
        <v>49.57</v>
      </c>
      <c r="AW93">
        <v>0</v>
      </c>
      <c r="AX93">
        <v>191.19</v>
      </c>
      <c r="AY93">
        <v>2.9</v>
      </c>
      <c r="AZ93">
        <v>81.27</v>
      </c>
      <c r="BA93">
        <v>0</v>
      </c>
      <c r="BB93">
        <v>0</v>
      </c>
      <c r="BC93">
        <v>0.87</v>
      </c>
      <c r="BD93">
        <v>0.4</v>
      </c>
      <c r="BE93">
        <v>0.51</v>
      </c>
      <c r="BF93">
        <v>0.93</v>
      </c>
      <c r="BG93">
        <v>0.97</v>
      </c>
      <c r="BH93">
        <v>1.02</v>
      </c>
      <c r="BI93">
        <v>0.92</v>
      </c>
      <c r="BJ93">
        <v>0.61</v>
      </c>
      <c r="BK93">
        <v>0.61</v>
      </c>
      <c r="BL93">
        <v>1.35</v>
      </c>
      <c r="BM93">
        <v>0.77</v>
      </c>
      <c r="BN93">
        <v>0.48</v>
      </c>
      <c r="BO93">
        <v>2.9</v>
      </c>
      <c r="BP93">
        <v>0.68</v>
      </c>
      <c r="BQ93">
        <v>0.57999999999999996</v>
      </c>
      <c r="BR93">
        <v>0</v>
      </c>
      <c r="BS93">
        <v>21.87</v>
      </c>
      <c r="BT93">
        <v>387</v>
      </c>
      <c r="BU93">
        <v>96.75</v>
      </c>
      <c r="BV93">
        <v>100.12</v>
      </c>
      <c r="BW93">
        <v>0</v>
      </c>
      <c r="BX93">
        <v>0</v>
      </c>
    </row>
    <row r="94" spans="7:76">
      <c r="G94" t="s">
        <v>136</v>
      </c>
      <c r="H94" s="115">
        <v>1447.65</v>
      </c>
      <c r="I94" s="88">
        <v>467.75000000000006</v>
      </c>
      <c r="J94" s="88">
        <v>204.12</v>
      </c>
      <c r="K94" s="88">
        <v>0.97</v>
      </c>
      <c r="L94" s="88">
        <v>2.9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70.63</v>
      </c>
      <c r="X94">
        <v>0</v>
      </c>
      <c r="Y94">
        <v>0</v>
      </c>
      <c r="Z94">
        <v>12.32</v>
      </c>
      <c r="AA94">
        <v>26.64</v>
      </c>
      <c r="AB94">
        <v>7</v>
      </c>
      <c r="AC94">
        <v>0.97</v>
      </c>
      <c r="AD94">
        <v>43.54</v>
      </c>
      <c r="AE94">
        <v>0</v>
      </c>
      <c r="AF94">
        <v>17.420000000000002</v>
      </c>
      <c r="AG94">
        <v>92.88</v>
      </c>
      <c r="AH94">
        <v>186.24</v>
      </c>
      <c r="AI94">
        <v>123.36</v>
      </c>
      <c r="AJ94">
        <v>41.12</v>
      </c>
      <c r="AK94">
        <v>66.52</v>
      </c>
      <c r="AL94">
        <v>30.96</v>
      </c>
      <c r="AM94">
        <v>0</v>
      </c>
      <c r="AN94">
        <v>0</v>
      </c>
      <c r="AO94">
        <v>164.48</v>
      </c>
      <c r="AP94">
        <v>81.27</v>
      </c>
      <c r="AQ94">
        <v>83.2</v>
      </c>
      <c r="AR94">
        <v>69.66</v>
      </c>
      <c r="AS94">
        <v>14.51</v>
      </c>
      <c r="AT94">
        <v>14.51</v>
      </c>
      <c r="AU94">
        <v>22.22</v>
      </c>
      <c r="AV94">
        <v>49.57</v>
      </c>
      <c r="AW94">
        <v>0</v>
      </c>
      <c r="AX94">
        <v>191.19</v>
      </c>
      <c r="AY94">
        <v>2.9</v>
      </c>
      <c r="AZ94">
        <v>90.94</v>
      </c>
      <c r="BA94">
        <v>0</v>
      </c>
      <c r="BB94">
        <v>0</v>
      </c>
      <c r="BC94">
        <v>0.87</v>
      </c>
      <c r="BD94">
        <v>0.4</v>
      </c>
      <c r="BE94">
        <v>0.51</v>
      </c>
      <c r="BF94">
        <v>0.93</v>
      </c>
      <c r="BG94">
        <v>0.97</v>
      </c>
      <c r="BH94">
        <v>1.02</v>
      </c>
      <c r="BI94">
        <v>0.92</v>
      </c>
      <c r="BJ94">
        <v>0.61</v>
      </c>
      <c r="BK94">
        <v>0.61</v>
      </c>
      <c r="BL94">
        <v>1.35</v>
      </c>
      <c r="BM94">
        <v>0.77</v>
      </c>
      <c r="BN94">
        <v>0.48</v>
      </c>
      <c r="BO94">
        <v>2.9</v>
      </c>
      <c r="BP94">
        <v>0.68</v>
      </c>
      <c r="BQ94">
        <v>0.57999999999999996</v>
      </c>
      <c r="BR94">
        <v>0</v>
      </c>
      <c r="BS94">
        <v>21.87</v>
      </c>
      <c r="BT94">
        <v>387</v>
      </c>
      <c r="BU94">
        <v>96.75</v>
      </c>
      <c r="BV94">
        <v>100.12</v>
      </c>
      <c r="BW94">
        <v>0</v>
      </c>
      <c r="BX94">
        <v>0</v>
      </c>
    </row>
    <row r="95" spans="7:76">
      <c r="G95" t="s">
        <v>137</v>
      </c>
      <c r="H95" s="115">
        <v>1447.65</v>
      </c>
      <c r="I95" s="88">
        <v>467.71000000000004</v>
      </c>
      <c r="J95" s="88">
        <v>204.12</v>
      </c>
      <c r="K95" s="88">
        <v>0.97</v>
      </c>
      <c r="L95" s="88">
        <v>2.9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70.63</v>
      </c>
      <c r="X95">
        <v>0</v>
      </c>
      <c r="Y95">
        <v>0</v>
      </c>
      <c r="Z95">
        <v>12.32</v>
      </c>
      <c r="AA95">
        <v>26.64</v>
      </c>
      <c r="AB95">
        <v>7</v>
      </c>
      <c r="AC95">
        <v>0.97</v>
      </c>
      <c r="AD95">
        <v>43.54</v>
      </c>
      <c r="AE95">
        <v>0</v>
      </c>
      <c r="AF95">
        <v>17.420000000000002</v>
      </c>
      <c r="AG95">
        <v>92.88</v>
      </c>
      <c r="AH95">
        <v>186.24</v>
      </c>
      <c r="AI95">
        <v>123.36</v>
      </c>
      <c r="AJ95">
        <v>41.12</v>
      </c>
      <c r="AK95">
        <v>66.52</v>
      </c>
      <c r="AL95">
        <v>30.96</v>
      </c>
      <c r="AM95">
        <v>0</v>
      </c>
      <c r="AN95">
        <v>0</v>
      </c>
      <c r="AO95">
        <v>164.48</v>
      </c>
      <c r="AP95">
        <v>81.27</v>
      </c>
      <c r="AQ95">
        <v>83.2</v>
      </c>
      <c r="AR95">
        <v>69.66</v>
      </c>
      <c r="AS95">
        <v>14.51</v>
      </c>
      <c r="AT95">
        <v>14.51</v>
      </c>
      <c r="AU95">
        <v>22.22</v>
      </c>
      <c r="AV95">
        <v>49.57</v>
      </c>
      <c r="AW95">
        <v>0</v>
      </c>
      <c r="AX95">
        <v>191.19</v>
      </c>
      <c r="AY95">
        <v>2.9</v>
      </c>
      <c r="AZ95">
        <v>90.94</v>
      </c>
      <c r="BA95">
        <v>0</v>
      </c>
      <c r="BB95">
        <v>0</v>
      </c>
      <c r="BC95">
        <v>0.87</v>
      </c>
      <c r="BD95">
        <v>0.4</v>
      </c>
      <c r="BE95">
        <v>0.51</v>
      </c>
      <c r="BF95">
        <v>0.93</v>
      </c>
      <c r="BG95">
        <v>0.93</v>
      </c>
      <c r="BH95">
        <v>1.02</v>
      </c>
      <c r="BI95">
        <v>0.92</v>
      </c>
      <c r="BJ95">
        <v>0.61</v>
      </c>
      <c r="BK95">
        <v>0.61</v>
      </c>
      <c r="BL95">
        <v>1.35</v>
      </c>
      <c r="BM95">
        <v>0.77</v>
      </c>
      <c r="BN95">
        <v>0.48</v>
      </c>
      <c r="BO95">
        <v>2.9</v>
      </c>
      <c r="BP95">
        <v>0.68</v>
      </c>
      <c r="BQ95">
        <v>0.57999999999999996</v>
      </c>
      <c r="BR95">
        <v>0</v>
      </c>
      <c r="BS95">
        <v>21.87</v>
      </c>
      <c r="BT95">
        <v>387</v>
      </c>
      <c r="BU95">
        <v>96.75</v>
      </c>
      <c r="BV95">
        <v>100.12</v>
      </c>
      <c r="BW95">
        <v>0</v>
      </c>
      <c r="BX95">
        <v>0</v>
      </c>
    </row>
    <row r="96" spans="7:76">
      <c r="G96" t="s">
        <v>138</v>
      </c>
      <c r="H96" s="115">
        <v>1447.65</v>
      </c>
      <c r="I96" s="88">
        <v>467.71000000000004</v>
      </c>
      <c r="J96" s="88">
        <v>204.12</v>
      </c>
      <c r="K96" s="88">
        <v>0.97</v>
      </c>
      <c r="L96" s="88">
        <v>2.9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70.63</v>
      </c>
      <c r="X96">
        <v>0</v>
      </c>
      <c r="Y96">
        <v>0</v>
      </c>
      <c r="Z96">
        <v>12.32</v>
      </c>
      <c r="AA96">
        <v>26.64</v>
      </c>
      <c r="AB96">
        <v>7</v>
      </c>
      <c r="AC96">
        <v>0.97</v>
      </c>
      <c r="AD96">
        <v>43.54</v>
      </c>
      <c r="AE96">
        <v>0</v>
      </c>
      <c r="AF96">
        <v>17.420000000000002</v>
      </c>
      <c r="AG96">
        <v>92.88</v>
      </c>
      <c r="AH96">
        <v>186.24</v>
      </c>
      <c r="AI96">
        <v>123.36</v>
      </c>
      <c r="AJ96">
        <v>41.12</v>
      </c>
      <c r="AK96">
        <v>66.52</v>
      </c>
      <c r="AL96">
        <v>30.96</v>
      </c>
      <c r="AM96">
        <v>0</v>
      </c>
      <c r="AN96">
        <v>0</v>
      </c>
      <c r="AO96">
        <v>164.48</v>
      </c>
      <c r="AP96">
        <v>81.27</v>
      </c>
      <c r="AQ96">
        <v>83.2</v>
      </c>
      <c r="AR96">
        <v>69.66</v>
      </c>
      <c r="AS96">
        <v>14.51</v>
      </c>
      <c r="AT96">
        <v>14.51</v>
      </c>
      <c r="AU96">
        <v>22.22</v>
      </c>
      <c r="AV96">
        <v>49.57</v>
      </c>
      <c r="AW96">
        <v>0</v>
      </c>
      <c r="AX96">
        <v>191.19</v>
      </c>
      <c r="AY96">
        <v>2.9</v>
      </c>
      <c r="AZ96">
        <v>90.94</v>
      </c>
      <c r="BA96">
        <v>0</v>
      </c>
      <c r="BB96">
        <v>0</v>
      </c>
      <c r="BC96">
        <v>0.87</v>
      </c>
      <c r="BD96">
        <v>0.4</v>
      </c>
      <c r="BE96">
        <v>0.51</v>
      </c>
      <c r="BF96">
        <v>0.93</v>
      </c>
      <c r="BG96">
        <v>0.93</v>
      </c>
      <c r="BH96">
        <v>1.02</v>
      </c>
      <c r="BI96">
        <v>0.92</v>
      </c>
      <c r="BJ96">
        <v>0.61</v>
      </c>
      <c r="BK96">
        <v>0.61</v>
      </c>
      <c r="BL96">
        <v>1.35</v>
      </c>
      <c r="BM96">
        <v>0.77</v>
      </c>
      <c r="BN96">
        <v>0.48</v>
      </c>
      <c r="BO96">
        <v>2.9</v>
      </c>
      <c r="BP96">
        <v>0.68</v>
      </c>
      <c r="BQ96">
        <v>0.57999999999999996</v>
      </c>
      <c r="BR96">
        <v>0</v>
      </c>
      <c r="BS96">
        <v>21.87</v>
      </c>
      <c r="BT96">
        <v>387</v>
      </c>
      <c r="BU96">
        <v>96.75</v>
      </c>
      <c r="BV96">
        <v>100.12</v>
      </c>
      <c r="BW96">
        <v>0</v>
      </c>
      <c r="BX96">
        <v>0</v>
      </c>
    </row>
    <row r="97" spans="1:133">
      <c r="G97" t="s">
        <v>139</v>
      </c>
      <c r="H97" s="115">
        <v>1437.0099999999998</v>
      </c>
      <c r="I97" s="88">
        <v>467.71000000000004</v>
      </c>
      <c r="J97" s="88">
        <v>204.12</v>
      </c>
      <c r="K97" s="88">
        <v>0.97</v>
      </c>
      <c r="L97" s="88">
        <v>2.9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70.63</v>
      </c>
      <c r="X97">
        <v>0</v>
      </c>
      <c r="Y97">
        <v>0</v>
      </c>
      <c r="Z97">
        <v>12.32</v>
      </c>
      <c r="AA97">
        <v>26.64</v>
      </c>
      <c r="AB97">
        <v>7</v>
      </c>
      <c r="AC97">
        <v>0.97</v>
      </c>
      <c r="AD97">
        <v>43.54</v>
      </c>
      <c r="AE97">
        <v>0</v>
      </c>
      <c r="AF97">
        <v>17.420000000000002</v>
      </c>
      <c r="AG97">
        <v>92.88</v>
      </c>
      <c r="AH97">
        <v>186.24</v>
      </c>
      <c r="AI97">
        <v>123.36</v>
      </c>
      <c r="AJ97">
        <v>41.12</v>
      </c>
      <c r="AK97">
        <v>66.52</v>
      </c>
      <c r="AL97">
        <v>30.96</v>
      </c>
      <c r="AM97">
        <v>0</v>
      </c>
      <c r="AN97">
        <v>0</v>
      </c>
      <c r="AO97">
        <v>164.48</v>
      </c>
      <c r="AP97">
        <v>81.27</v>
      </c>
      <c r="AQ97">
        <v>72.56</v>
      </c>
      <c r="AR97">
        <v>69.66</v>
      </c>
      <c r="AS97">
        <v>14.51</v>
      </c>
      <c r="AT97">
        <v>14.51</v>
      </c>
      <c r="AU97">
        <v>22.22</v>
      </c>
      <c r="AV97">
        <v>49.57</v>
      </c>
      <c r="AW97">
        <v>0</v>
      </c>
      <c r="AX97">
        <v>191.19</v>
      </c>
      <c r="AY97">
        <v>2.9</v>
      </c>
      <c r="AZ97">
        <v>90.94</v>
      </c>
      <c r="BA97">
        <v>0</v>
      </c>
      <c r="BB97">
        <v>0</v>
      </c>
      <c r="BC97">
        <v>0.87</v>
      </c>
      <c r="BD97">
        <v>0.4</v>
      </c>
      <c r="BE97">
        <v>0.51</v>
      </c>
      <c r="BF97">
        <v>0.93</v>
      </c>
      <c r="BG97">
        <v>0.93</v>
      </c>
      <c r="BH97">
        <v>1.02</v>
      </c>
      <c r="BI97">
        <v>0.92</v>
      </c>
      <c r="BJ97">
        <v>0.61</v>
      </c>
      <c r="BK97">
        <v>0.61</v>
      </c>
      <c r="BL97">
        <v>1.35</v>
      </c>
      <c r="BM97">
        <v>0.77</v>
      </c>
      <c r="BN97">
        <v>0.48</v>
      </c>
      <c r="BO97">
        <v>2.9</v>
      </c>
      <c r="BP97">
        <v>0.68</v>
      </c>
      <c r="BQ97">
        <v>0.57999999999999996</v>
      </c>
      <c r="BR97">
        <v>0</v>
      </c>
      <c r="BS97">
        <v>21.87</v>
      </c>
      <c r="BT97">
        <v>387</v>
      </c>
      <c r="BU97">
        <v>96.75</v>
      </c>
      <c r="BV97">
        <v>100.12</v>
      </c>
      <c r="BW97">
        <v>0</v>
      </c>
      <c r="BX97">
        <v>0</v>
      </c>
    </row>
    <row r="98" spans="1:133">
      <c r="G98" t="s">
        <v>140</v>
      </c>
      <c r="H98" s="115">
        <v>1412.83</v>
      </c>
      <c r="I98" s="88">
        <v>467.71000000000004</v>
      </c>
      <c r="J98" s="88">
        <v>204.12</v>
      </c>
      <c r="K98" s="88">
        <v>0.97</v>
      </c>
      <c r="L98" s="88">
        <v>2.9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70.63</v>
      </c>
      <c r="X98">
        <v>0</v>
      </c>
      <c r="Y98">
        <v>0</v>
      </c>
      <c r="Z98">
        <v>12.32</v>
      </c>
      <c r="AA98">
        <v>26.64</v>
      </c>
      <c r="AB98">
        <v>7</v>
      </c>
      <c r="AC98">
        <v>0.97</v>
      </c>
      <c r="AD98">
        <v>43.54</v>
      </c>
      <c r="AE98">
        <v>0</v>
      </c>
      <c r="AF98">
        <v>17.420000000000002</v>
      </c>
      <c r="AG98">
        <v>92.88</v>
      </c>
      <c r="AH98">
        <v>186.24</v>
      </c>
      <c r="AI98">
        <v>123.36</v>
      </c>
      <c r="AJ98">
        <v>41.12</v>
      </c>
      <c r="AK98">
        <v>66.52</v>
      </c>
      <c r="AL98">
        <v>30.96</v>
      </c>
      <c r="AM98">
        <v>0</v>
      </c>
      <c r="AN98">
        <v>0</v>
      </c>
      <c r="AO98">
        <v>164.48</v>
      </c>
      <c r="AP98">
        <v>81.27</v>
      </c>
      <c r="AQ98">
        <v>48.38</v>
      </c>
      <c r="AR98">
        <v>69.66</v>
      </c>
      <c r="AS98">
        <v>14.51</v>
      </c>
      <c r="AT98">
        <v>14.51</v>
      </c>
      <c r="AU98">
        <v>22.22</v>
      </c>
      <c r="AV98">
        <v>49.57</v>
      </c>
      <c r="AW98">
        <v>0</v>
      </c>
      <c r="AX98">
        <v>191.19</v>
      </c>
      <c r="AY98">
        <v>2.9</v>
      </c>
      <c r="AZ98">
        <v>90.94</v>
      </c>
      <c r="BA98">
        <v>0</v>
      </c>
      <c r="BB98">
        <v>0</v>
      </c>
      <c r="BC98">
        <v>0.87</v>
      </c>
      <c r="BD98">
        <v>0.4</v>
      </c>
      <c r="BE98">
        <v>0.51</v>
      </c>
      <c r="BF98">
        <v>0.93</v>
      </c>
      <c r="BG98">
        <v>0.93</v>
      </c>
      <c r="BH98">
        <v>1.02</v>
      </c>
      <c r="BI98">
        <v>0.92</v>
      </c>
      <c r="BJ98">
        <v>0.61</v>
      </c>
      <c r="BK98">
        <v>0.61</v>
      </c>
      <c r="BL98">
        <v>1.35</v>
      </c>
      <c r="BM98">
        <v>0.77</v>
      </c>
      <c r="BN98">
        <v>0.48</v>
      </c>
      <c r="BO98">
        <v>2.9</v>
      </c>
      <c r="BP98">
        <v>0.68</v>
      </c>
      <c r="BQ98">
        <v>0.57999999999999996</v>
      </c>
      <c r="BR98">
        <v>0</v>
      </c>
      <c r="BS98">
        <v>21.87</v>
      </c>
      <c r="BT98">
        <v>387</v>
      </c>
      <c r="BU98">
        <v>96.75</v>
      </c>
      <c r="BV98">
        <v>100.12</v>
      </c>
      <c r="BW98">
        <v>0</v>
      </c>
      <c r="BX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20.175695000000001</v>
      </c>
      <c r="I99" s="111">
        <f t="shared" ref="I99:BU99" si="1">SUM(I3:I98)/4000</f>
        <v>7.624552500000001</v>
      </c>
      <c r="J99" s="111">
        <f t="shared" si="1"/>
        <v>4.8814299999999982</v>
      </c>
      <c r="K99" s="111">
        <f t="shared" si="1"/>
        <v>0.27000000000000041</v>
      </c>
      <c r="L99" s="111">
        <f t="shared" si="1"/>
        <v>8.993999999999984E-2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1.6951200000000022</v>
      </c>
      <c r="X99">
        <f t="shared" si="1"/>
        <v>0.53712000000000015</v>
      </c>
      <c r="Y99">
        <f t="shared" si="1"/>
        <v>0.14516000000000001</v>
      </c>
      <c r="Z99">
        <f t="shared" si="1"/>
        <v>0.27823000000000009</v>
      </c>
      <c r="AA99">
        <f t="shared" si="1"/>
        <v>0.63936000000000026</v>
      </c>
      <c r="AB99">
        <f t="shared" si="1"/>
        <v>0.17613999999999988</v>
      </c>
      <c r="AC99">
        <f t="shared" si="1"/>
        <v>2.3279999999999981E-2</v>
      </c>
      <c r="AD99">
        <f t="shared" si="1"/>
        <v>1.0449599999999994</v>
      </c>
      <c r="AE99">
        <f t="shared" si="1"/>
        <v>0.49333999999999972</v>
      </c>
      <c r="AF99">
        <f t="shared" si="1"/>
        <v>0.41808000000000051</v>
      </c>
      <c r="AG99">
        <f t="shared" si="1"/>
        <v>0.74304000000000048</v>
      </c>
      <c r="AH99">
        <f t="shared" si="1"/>
        <v>4.4697599999999991</v>
      </c>
      <c r="AI99">
        <f t="shared" si="1"/>
        <v>0.98688000000000031</v>
      </c>
      <c r="AJ99">
        <f t="shared" si="1"/>
        <v>0.32895999999999981</v>
      </c>
      <c r="AK99">
        <f t="shared" si="1"/>
        <v>1.5964800000000037</v>
      </c>
      <c r="AL99">
        <f t="shared" si="1"/>
        <v>0.24768000000000012</v>
      </c>
      <c r="AM99">
        <f t="shared" si="1"/>
        <v>0.17415000000000011</v>
      </c>
      <c r="AN99">
        <f t="shared" si="1"/>
        <v>7.4730000000000005E-2</v>
      </c>
      <c r="AO99">
        <f t="shared" si="1"/>
        <v>0.49343999999999999</v>
      </c>
      <c r="AP99">
        <f t="shared" si="1"/>
        <v>1.9504800000000049</v>
      </c>
      <c r="AQ99">
        <f t="shared" si="1"/>
        <v>0.62014499999999995</v>
      </c>
      <c r="AR99">
        <f t="shared" si="1"/>
        <v>0.52246000000000026</v>
      </c>
      <c r="AS99">
        <f t="shared" si="1"/>
        <v>0.34823999999999983</v>
      </c>
      <c r="AT99">
        <f t="shared" si="1"/>
        <v>0.13058999999999996</v>
      </c>
      <c r="AU99">
        <f t="shared" si="1"/>
        <v>0.53328000000000031</v>
      </c>
      <c r="AV99">
        <f t="shared" si="1"/>
        <v>0.87792000000000048</v>
      </c>
      <c r="AW99">
        <f t="shared" si="1"/>
        <v>0.26411999999999997</v>
      </c>
      <c r="AX99">
        <f t="shared" si="1"/>
        <v>4.5885600000000002</v>
      </c>
      <c r="AY99">
        <f t="shared" si="1"/>
        <v>8.993999999999984E-2</v>
      </c>
      <c r="AZ99">
        <f t="shared" si="1"/>
        <v>0.23848250000000007</v>
      </c>
      <c r="BA99">
        <f t="shared" si="1"/>
        <v>7.2570000000000009E-2</v>
      </c>
      <c r="BB99">
        <f t="shared" si="1"/>
        <v>7.4730000000000005E-2</v>
      </c>
      <c r="BC99">
        <f t="shared" si="1"/>
        <v>2.1040000000000041E-2</v>
      </c>
      <c r="BD99">
        <f t="shared" si="1"/>
        <v>9.5999999999999818E-3</v>
      </c>
      <c r="BE99">
        <f t="shared" si="1"/>
        <v>1.2239999999999996E-2</v>
      </c>
      <c r="BF99">
        <f t="shared" si="1"/>
        <v>2.2320000000000041E-2</v>
      </c>
      <c r="BG99">
        <f t="shared" si="1"/>
        <v>2.2959999999999991E-2</v>
      </c>
      <c r="BH99">
        <f t="shared" si="1"/>
        <v>2.4479999999999991E-2</v>
      </c>
      <c r="BI99">
        <f t="shared" si="1"/>
        <v>2.2210000000000008E-2</v>
      </c>
      <c r="BJ99">
        <f t="shared" si="1"/>
        <v>1.463999999999999E-2</v>
      </c>
      <c r="BK99">
        <f t="shared" si="1"/>
        <v>1.4099999999999989E-2</v>
      </c>
      <c r="BL99">
        <f t="shared" si="1"/>
        <v>3.2399999999999943E-2</v>
      </c>
      <c r="BM99">
        <f t="shared" si="1"/>
        <v>1.8480000000000017E-2</v>
      </c>
      <c r="BN99">
        <f t="shared" si="1"/>
        <v>1.1519999999999983E-2</v>
      </c>
      <c r="BO99">
        <f t="shared" si="1"/>
        <v>6.9600000000000037E-2</v>
      </c>
      <c r="BP99">
        <f t="shared" si="1"/>
        <v>1.6319999999999998E-2</v>
      </c>
      <c r="BQ99">
        <f t="shared" si="1"/>
        <v>1.3919999999999972E-2</v>
      </c>
      <c r="BR99">
        <f t="shared" si="1"/>
        <v>7.4730000000000005E-2</v>
      </c>
      <c r="BS99">
        <f t="shared" si="1"/>
        <v>0.35906999999999956</v>
      </c>
      <c r="BT99">
        <f t="shared" si="1"/>
        <v>3.38626</v>
      </c>
      <c r="BU99">
        <f t="shared" si="1"/>
        <v>0.55147999999999997</v>
      </c>
      <c r="BV99">
        <f t="shared" ref="BV99:EC99" si="2">SUM(BV3:BV98)/4000</f>
        <v>2.402880000000001</v>
      </c>
      <c r="BW99">
        <f t="shared" si="2"/>
        <v>0.74475749999999974</v>
      </c>
      <c r="BX99">
        <f t="shared" si="2"/>
        <v>0.31918249999999987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2022-09-30T07:34:22Z</dcterms:modified>
</cp:coreProperties>
</file>